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8.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8190" windowWidth="17235" windowHeight="4005"/>
  </bookViews>
  <sheets>
    <sheet name="081" sheetId="11" r:id="rId1"/>
    <sheet name="082" sheetId="10" r:id="rId2"/>
    <sheet name="083" sheetId="9" r:id="rId3"/>
    <sheet name="084" sheetId="8" r:id="rId4"/>
    <sheet name="085" sheetId="7" r:id="rId5"/>
    <sheet name="086" sheetId="6" r:id="rId6"/>
    <sheet name="087" sheetId="5" r:id="rId7"/>
    <sheet name="088" sheetId="4" r:id="rId8"/>
    <sheet name="089" sheetId="3" r:id="rId9"/>
    <sheet name="090" sheetId="2" r:id="rId10"/>
    <sheet name="091" sheetId="1" r:id="rId11"/>
  </sheets>
  <definedNames>
    <definedName name="_xlnm.Print_Area" localSheetId="0">'081'!$A$1:$AX$830</definedName>
    <definedName name="_xlnm.Print_Area" localSheetId="1">'082'!$A$1:$AX$266</definedName>
    <definedName name="_xlnm.Print_Area" localSheetId="2">'083'!$A$1:$AX$236</definedName>
    <definedName name="_xlnm.Print_Area" localSheetId="3">'084'!$A$1:$AX$817</definedName>
    <definedName name="_xlnm.Print_Area" localSheetId="4">'085'!$A$1:$AX$244</definedName>
    <definedName name="_xlnm.Print_Area" localSheetId="5">'086'!$A$1:$AX$285</definedName>
    <definedName name="_xlnm.Print_Area" localSheetId="6">'087'!$A$1:$AX$424</definedName>
    <definedName name="_xlnm.Print_Area" localSheetId="7">'088'!$A$1:$AX$418</definedName>
    <definedName name="_xlnm.Print_Area" localSheetId="8">'089'!$A$1:$AX$321</definedName>
    <definedName name="_xlnm.Print_Area" localSheetId="9">'090'!$A$1:$AX$415</definedName>
    <definedName name="_xlnm.Print_Area" localSheetId="10">'091'!$A$1:$AX$154</definedName>
  </definedNames>
  <calcPr calcId="145621"/>
</workbook>
</file>

<file path=xl/calcChain.xml><?xml version="1.0" encoding="utf-8"?>
<calcChain xmlns="http://schemas.openxmlformats.org/spreadsheetml/2006/main">
  <c r="AK796" i="11" l="1"/>
  <c r="AD796" i="11"/>
  <c r="AD798" i="11" s="1"/>
  <c r="W796" i="11"/>
  <c r="W798" i="11" s="1"/>
  <c r="P796" i="11"/>
  <c r="P798" i="11" s="1"/>
  <c r="L781" i="11"/>
  <c r="AK772" i="11"/>
  <c r="AD772" i="11"/>
  <c r="AD774" i="11" s="1"/>
  <c r="W772" i="11"/>
  <c r="W774" i="11" s="1"/>
  <c r="P772" i="11"/>
  <c r="P774" i="11" s="1"/>
  <c r="L757" i="11"/>
  <c r="AK749" i="11"/>
  <c r="AD749" i="11"/>
  <c r="AD751" i="11" s="1"/>
  <c r="W749" i="11"/>
  <c r="W751" i="11" s="1"/>
  <c r="P749" i="11"/>
  <c r="P751" i="11" s="1"/>
  <c r="L734" i="11"/>
  <c r="AK725" i="11"/>
  <c r="AD725" i="11"/>
  <c r="AD727" i="11" s="1"/>
  <c r="W725" i="11"/>
  <c r="W727" i="11" s="1"/>
  <c r="P725" i="11"/>
  <c r="P727" i="11" s="1"/>
  <c r="L710" i="11"/>
  <c r="AK701" i="11"/>
  <c r="AD701" i="11"/>
  <c r="AD703" i="11" s="1"/>
  <c r="W701" i="11"/>
  <c r="W703" i="11" s="1"/>
  <c r="P701" i="11"/>
  <c r="P703" i="11" s="1"/>
  <c r="L686" i="11"/>
  <c r="AK677" i="11"/>
  <c r="AD677" i="11"/>
  <c r="AD679" i="11" s="1"/>
  <c r="W677" i="11"/>
  <c r="W679" i="11" s="1"/>
  <c r="P677" i="11"/>
  <c r="P679" i="11" s="1"/>
  <c r="AD655" i="11"/>
  <c r="W655" i="11"/>
  <c r="P655" i="11"/>
  <c r="L638" i="11"/>
  <c r="AD632" i="11"/>
  <c r="W632" i="11"/>
  <c r="P632" i="11"/>
  <c r="AD610" i="11"/>
  <c r="W610" i="11"/>
  <c r="P610" i="11"/>
  <c r="L593" i="11"/>
  <c r="AK582" i="11"/>
  <c r="AD582" i="11"/>
  <c r="AD584" i="11" s="1"/>
  <c r="W582" i="11"/>
  <c r="W584" i="11" s="1"/>
  <c r="P582" i="11"/>
  <c r="P584" i="11" s="1"/>
  <c r="Y283" i="11"/>
  <c r="Y278" i="11"/>
  <c r="AU273" i="11"/>
  <c r="Y273" i="11"/>
  <c r="AU269" i="11"/>
  <c r="Y269" i="11"/>
  <c r="Y263" i="11"/>
  <c r="AU259" i="11"/>
  <c r="Y259" i="11"/>
  <c r="AU249" i="11"/>
  <c r="Y249" i="11"/>
  <c r="AU245" i="11"/>
  <c r="Y245" i="11"/>
  <c r="AU241" i="11"/>
  <c r="Y240" i="11"/>
  <c r="Y236" i="11"/>
  <c r="AU231" i="11"/>
  <c r="Y229" i="11"/>
  <c r="Y222" i="11"/>
  <c r="Y218" i="11"/>
  <c r="AU214" i="11"/>
  <c r="Y214" i="11"/>
  <c r="Y209" i="11"/>
  <c r="AU205" i="11"/>
  <c r="Y205" i="11"/>
  <c r="AU201" i="11"/>
  <c r="Y201" i="11"/>
  <c r="AU197" i="11"/>
  <c r="Y193" i="11"/>
  <c r="AU189" i="11"/>
  <c r="Y189" i="11"/>
  <c r="AU185" i="11"/>
  <c r="Y184" i="11"/>
  <c r="AU181" i="11"/>
  <c r="Y180" i="11"/>
  <c r="AU177" i="11"/>
  <c r="Y176" i="11"/>
  <c r="AU174" i="11"/>
  <c r="Y172" i="11"/>
  <c r="AU170" i="11"/>
  <c r="Y168" i="11"/>
  <c r="AU166" i="11"/>
  <c r="Y164" i="11"/>
  <c r="AU162" i="11"/>
  <c r="AU158" i="11"/>
  <c r="Y157" i="11"/>
  <c r="AU154" i="11"/>
  <c r="L41" i="11"/>
  <c r="AT30" i="11"/>
  <c r="AO30" i="11"/>
  <c r="AJ30" i="11"/>
  <c r="AE30" i="11"/>
  <c r="AO22" i="11"/>
  <c r="AJ22" i="11"/>
  <c r="AE22" i="11"/>
  <c r="AD18" i="11"/>
  <c r="W18" i="11"/>
  <c r="P18" i="11"/>
  <c r="AQ1" i="11"/>
  <c r="AQ1" i="10"/>
  <c r="AU138" i="10"/>
  <c r="Y138" i="10"/>
  <c r="AU127" i="10"/>
  <c r="Y127" i="10"/>
  <c r="AU116" i="10"/>
  <c r="Y116" i="10"/>
  <c r="AU105" i="10"/>
  <c r="Y105" i="10"/>
  <c r="AO22" i="10"/>
  <c r="AJ22" i="10"/>
  <c r="AE22" i="10"/>
  <c r="AU156" i="9"/>
  <c r="Y156" i="9"/>
  <c r="AU151" i="9"/>
  <c r="Y151" i="9"/>
  <c r="AU146" i="9"/>
  <c r="Y146" i="9"/>
  <c r="AU141" i="9"/>
  <c r="Y141" i="9"/>
  <c r="AU136" i="9"/>
  <c r="Y136" i="9"/>
  <c r="AU131" i="9"/>
  <c r="Y131" i="9"/>
  <c r="AU126" i="9"/>
  <c r="Y126" i="9"/>
  <c r="AU121" i="9"/>
  <c r="Y121" i="9"/>
  <c r="L33" i="9"/>
  <c r="AK11" i="9" s="1"/>
  <c r="AK16" i="9" s="1"/>
  <c r="W18" i="9"/>
  <c r="AD17" i="9"/>
  <c r="AD18" i="9" s="1"/>
  <c r="AD16" i="9"/>
  <c r="W16" i="9"/>
  <c r="P16" i="9"/>
  <c r="P18" i="9" s="1"/>
  <c r="AQ1" i="9"/>
  <c r="L718" i="8"/>
  <c r="L668" i="8"/>
  <c r="W660" i="8"/>
  <c r="P660" i="8"/>
  <c r="W635" i="8"/>
  <c r="P635" i="8"/>
  <c r="L618" i="8"/>
  <c r="AD609" i="8"/>
  <c r="W609" i="8"/>
  <c r="P609" i="8"/>
  <c r="AU252" i="8"/>
  <c r="AU248" i="8"/>
  <c r="AU244" i="8"/>
  <c r="AU240" i="8"/>
  <c r="AU236" i="8"/>
  <c r="Y231" i="8"/>
  <c r="Y227" i="8"/>
  <c r="Y223" i="8"/>
  <c r="AU220" i="8"/>
  <c r="Y219" i="8"/>
  <c r="AU199" i="8"/>
  <c r="Y193" i="8"/>
  <c r="Y189" i="8"/>
  <c r="Y185" i="8"/>
  <c r="Y181" i="8"/>
  <c r="Y177" i="8"/>
  <c r="Y173" i="8"/>
  <c r="Y169" i="8"/>
  <c r="AU167" i="8"/>
  <c r="Y165" i="8"/>
  <c r="AU163" i="8"/>
  <c r="Y161" i="8"/>
  <c r="L41" i="8"/>
  <c r="AQ1" i="8"/>
  <c r="AU138" i="7"/>
  <c r="Y138" i="7"/>
  <c r="AU127" i="7"/>
  <c r="Y127" i="7"/>
  <c r="AU116" i="7"/>
  <c r="Y116" i="7"/>
  <c r="AU105" i="7"/>
  <c r="Y105" i="7"/>
  <c r="R36" i="7"/>
  <c r="AD16" i="7"/>
  <c r="W16" i="7"/>
  <c r="AQ1" i="7"/>
  <c r="AU116" i="6"/>
  <c r="Y116" i="6"/>
  <c r="AU112" i="6"/>
  <c r="Y112" i="6"/>
  <c r="AU107" i="6"/>
  <c r="Y107" i="6"/>
  <c r="AU102" i="6"/>
  <c r="Y102" i="6"/>
  <c r="AQ1" i="6"/>
  <c r="AU154" i="5"/>
  <c r="Y152" i="5"/>
  <c r="AU150" i="5"/>
  <c r="Y148" i="5"/>
  <c r="AU146" i="5"/>
  <c r="Y144" i="5"/>
  <c r="AU142" i="5"/>
  <c r="Y140" i="5"/>
  <c r="AU138" i="5"/>
  <c r="Y136" i="5"/>
  <c r="AU134" i="5"/>
  <c r="Y132" i="5"/>
  <c r="AU130" i="5"/>
  <c r="Y128" i="5"/>
  <c r="AU126" i="5"/>
  <c r="Y123" i="5"/>
  <c r="AU122" i="5"/>
  <c r="AQ1" i="5"/>
  <c r="L418" i="4"/>
  <c r="L392" i="4"/>
  <c r="L366" i="4"/>
  <c r="AU192" i="4"/>
  <c r="Y192" i="4"/>
  <c r="AU188" i="4"/>
  <c r="Y188" i="4"/>
  <c r="AU184" i="4"/>
  <c r="Y184" i="4"/>
  <c r="AU178" i="4"/>
  <c r="Y178" i="4"/>
  <c r="AU174" i="4"/>
  <c r="Y174" i="4"/>
  <c r="AU166" i="4"/>
  <c r="Y166" i="4"/>
  <c r="AU162" i="4"/>
  <c r="Y162" i="4"/>
  <c r="AU158" i="4"/>
  <c r="Y158" i="4"/>
  <c r="AU154" i="4"/>
  <c r="Y154" i="4"/>
  <c r="AQ1" i="4"/>
  <c r="AU135" i="3"/>
  <c r="Y135" i="3"/>
  <c r="AU131" i="3"/>
  <c r="Y131" i="3"/>
  <c r="AU127" i="3"/>
  <c r="Y127" i="3"/>
  <c r="Y123" i="3"/>
  <c r="AQ1" i="3"/>
  <c r="L340" i="2"/>
  <c r="AU179" i="2"/>
  <c r="Y179" i="2"/>
  <c r="AU175" i="2"/>
  <c r="AU171" i="2"/>
  <c r="Y167" i="2"/>
  <c r="AU166" i="2"/>
  <c r="Y163" i="2"/>
  <c r="AU162" i="2"/>
  <c r="Y159" i="2"/>
  <c r="AU158" i="2"/>
  <c r="Y155" i="2"/>
  <c r="AU154" i="2"/>
  <c r="Y151" i="2"/>
  <c r="AU150" i="2"/>
  <c r="Y147" i="2"/>
  <c r="AU146" i="2"/>
  <c r="AU142" i="2"/>
  <c r="Y141" i="2"/>
  <c r="AU138" i="2"/>
  <c r="AQ1" i="2"/>
  <c r="AQ1" i="1"/>
  <c r="Y110" i="1"/>
  <c r="AU106" i="1"/>
  <c r="Y106" i="1"/>
  <c r="AU102" i="1"/>
  <c r="Y102" i="1"/>
  <c r="AU98" i="1"/>
  <c r="Y98" i="1"/>
</calcChain>
</file>

<file path=xl/sharedStrings.xml><?xml version="1.0" encoding="utf-8"?>
<sst xmlns="http://schemas.openxmlformats.org/spreadsheetml/2006/main" count="9636" uniqueCount="2399">
  <si>
    <t>事業番号</t>
    <rPh sb="0" eb="2">
      <t>ジギョウ</t>
    </rPh>
    <rPh sb="2" eb="4">
      <t>バンゴウ</t>
    </rPh>
    <phoneticPr fontId="5"/>
  </si>
  <si>
    <t>　　　　　　　　　　　　平成２６年行政事業レビューシート</t>
    <rPh sb="12" eb="14">
      <t>ヘイセイ</t>
    </rPh>
    <rPh sb="16" eb="17">
      <t>ネン</t>
    </rPh>
    <rPh sb="17" eb="19">
      <t>ギョウセイ</t>
    </rPh>
    <rPh sb="19" eb="21">
      <t>ジギョウ</t>
    </rPh>
    <phoneticPr fontId="5"/>
  </si>
  <si>
    <t>（外務省）</t>
    <rPh sb="1" eb="3">
      <t>ガイム</t>
    </rPh>
    <rPh sb="3" eb="4">
      <t>ショウ</t>
    </rPh>
    <phoneticPr fontId="5"/>
  </si>
  <si>
    <t>事業名</t>
    <rPh sb="0" eb="2">
      <t>ジギョウ</t>
    </rPh>
    <rPh sb="2" eb="3">
      <t>メイ</t>
    </rPh>
    <phoneticPr fontId="5"/>
  </si>
  <si>
    <t>在日外国人社会統合外交政策費</t>
    <phoneticPr fontId="3"/>
  </si>
  <si>
    <t>担当部局庁</t>
    <phoneticPr fontId="5"/>
  </si>
  <si>
    <t>領事局</t>
    <rPh sb="0" eb="3">
      <t>リョウジキョク</t>
    </rPh>
    <phoneticPr fontId="3"/>
  </si>
  <si>
    <t>作成責任者</t>
    <rPh sb="0" eb="2">
      <t>サクセイ</t>
    </rPh>
    <rPh sb="2" eb="5">
      <t>セキニンシャ</t>
    </rPh>
    <phoneticPr fontId="5"/>
  </si>
  <si>
    <t>事業開始・
終了(予定）年度</t>
    <rPh sb="6" eb="8">
      <t>シュウリョウ</t>
    </rPh>
    <rPh sb="9" eb="11">
      <t>ヨテイ</t>
    </rPh>
    <phoneticPr fontId="5"/>
  </si>
  <si>
    <t>平成21年度開始</t>
    <phoneticPr fontId="3"/>
  </si>
  <si>
    <t>担当課室</t>
    <rPh sb="0" eb="2">
      <t>タントウ</t>
    </rPh>
    <rPh sb="2" eb="3">
      <t>カ</t>
    </rPh>
    <rPh sb="3" eb="4">
      <t>シツ</t>
    </rPh>
    <phoneticPr fontId="5"/>
  </si>
  <si>
    <t>外国人課</t>
    <rPh sb="0" eb="4">
      <t>ガイコクジンカ</t>
    </rPh>
    <phoneticPr fontId="3"/>
  </si>
  <si>
    <t>課長　小川　秀俊</t>
    <rPh sb="0" eb="2">
      <t>カチョウ</t>
    </rPh>
    <rPh sb="3" eb="5">
      <t>オガワ</t>
    </rPh>
    <rPh sb="6" eb="8">
      <t>ヒデトシ</t>
    </rPh>
    <phoneticPr fontId="3"/>
  </si>
  <si>
    <t>会計区分</t>
    <rPh sb="0" eb="2">
      <t>カイケイ</t>
    </rPh>
    <rPh sb="2" eb="4">
      <t>クブン</t>
    </rPh>
    <phoneticPr fontId="5"/>
  </si>
  <si>
    <t>一般会計</t>
    <phoneticPr fontId="3"/>
  </si>
  <si>
    <t>政策・施策名</t>
    <rPh sb="0" eb="2">
      <t>セイサク</t>
    </rPh>
    <rPh sb="3" eb="5">
      <t>シサク</t>
    </rPh>
    <rPh sb="5" eb="6">
      <t>メイ</t>
    </rPh>
    <phoneticPr fontId="5"/>
  </si>
  <si>
    <t>基本目標Ⅳ：領事政策
具体的施策Ⅳ－１－３：外国人問題への対応強化</t>
    <phoneticPr fontId="3"/>
  </si>
  <si>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</si>
  <si>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外務省設置法第四条第十四号</t>
    <phoneticPr fontId="3"/>
  </si>
  <si>
    <t>関係する計画、通知等</t>
    <phoneticPr fontId="5"/>
  </si>
  <si>
    <t>海外交流審議会答申（平成16年10月）</t>
    <phoneticPr fontId="3"/>
  </si>
  <si>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</si>
  <si>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国内外の有識者の参加の下，外国人の受入れや社会統合に関する官民の取組について課題や実践例を共有することを目的とした国際ワークショップを開催する。</t>
    <phoneticPr fontId="3"/>
  </si>
  <si>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</si>
  <si>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外国人の受入れや社会統合の問題に携わっている国内外の有識者を招へいし，地方自治体，国際交流協会，ＮＰＯ等の活動状況を踏まえ，外国人の受入れと社会統合に関する課題や実践例について幅広く共有することを目的とした国際ワークショップを開催し，在日外国人に関する問題の解決に積極的に取り組む。</t>
    <phoneticPr fontId="3"/>
  </si>
  <si>
    <t>実施方法</t>
    <rPh sb="0" eb="2">
      <t>ジッシ</t>
    </rPh>
    <rPh sb="2" eb="4">
      <t>ホウホウ</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</si>
  <si>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</si>
  <si>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</si>
  <si>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2</t>
    </r>
    <r>
      <rPr>
        <sz val="11"/>
        <color theme="1"/>
        <rFont val="ＭＳ Ｐゴシック"/>
        <family val="2"/>
        <charset val="128"/>
        <scheme val="minor"/>
      </rPr>
      <t>3</t>
    </r>
    <r>
      <rPr>
        <sz val="11"/>
        <rFont val="ＭＳ Ｐゴシック"/>
        <family val="3"/>
        <charset val="128"/>
      </rPr>
      <t>年度</t>
    </r>
    <rPh sb="2" eb="4">
      <t>ネンド</t>
    </rPh>
    <phoneticPr fontId="5"/>
  </si>
  <si>
    <r>
      <t>2</t>
    </r>
    <r>
      <rPr>
        <sz val="11"/>
        <color theme="1"/>
        <rFont val="ＭＳ Ｐゴシック"/>
        <family val="2"/>
        <charset val="128"/>
        <scheme val="minor"/>
      </rPr>
      <t>4</t>
    </r>
    <r>
      <rPr>
        <sz val="11"/>
        <rFont val="ＭＳ Ｐゴシック"/>
        <family val="3"/>
        <charset val="128"/>
      </rPr>
      <t>年度</t>
    </r>
    <rPh sb="2" eb="4">
      <t>ネンド</t>
    </rPh>
    <phoneticPr fontId="5"/>
  </si>
  <si>
    <r>
      <t>2</t>
    </r>
    <r>
      <rPr>
        <sz val="11"/>
        <color theme="1"/>
        <rFont val="ＭＳ Ｐゴシック"/>
        <family val="2"/>
        <charset val="128"/>
        <scheme val="minor"/>
      </rPr>
      <t>5</t>
    </r>
    <r>
      <rPr>
        <sz val="11"/>
        <rFont val="ＭＳ Ｐゴシック"/>
        <family val="3"/>
        <charset val="128"/>
      </rPr>
      <t>年度</t>
    </r>
    <rPh sb="2" eb="4">
      <t>ネンド</t>
    </rPh>
    <phoneticPr fontId="5"/>
  </si>
  <si>
    <r>
      <t>2</t>
    </r>
    <r>
      <rPr>
        <sz val="11"/>
        <color theme="1"/>
        <rFont val="ＭＳ Ｐゴシック"/>
        <family val="2"/>
        <charset val="128"/>
        <scheme val="minor"/>
      </rPr>
      <t>6</t>
    </r>
    <r>
      <rPr>
        <sz val="11"/>
        <rFont val="ＭＳ Ｐゴシック"/>
        <family val="3"/>
        <charset val="128"/>
      </rPr>
      <t>年度</t>
    </r>
    <rPh sb="2" eb="4">
      <t>ネンド</t>
    </rPh>
    <phoneticPr fontId="5"/>
  </si>
  <si>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</si>
  <si>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</si>
  <si>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</si>
  <si>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</si>
  <si>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t>
    <phoneticPr fontId="3"/>
  </si>
  <si>
    <t>-</t>
    <phoneticPr fontId="3"/>
  </si>
  <si>
    <t>-</t>
    <phoneticPr fontId="3"/>
  </si>
  <si>
    <t>前年度から繰越し</t>
    <rPh sb="0" eb="3">
      <t>ゼンネンド</t>
    </rPh>
    <rPh sb="5" eb="6">
      <t>ク</t>
    </rPh>
    <rPh sb="6" eb="7">
      <t>コ</t>
    </rPh>
    <phoneticPr fontId="5"/>
  </si>
  <si>
    <t>-</t>
    <phoneticPr fontId="3"/>
  </si>
  <si>
    <t>-</t>
    <phoneticPr fontId="3"/>
  </si>
  <si>
    <t>翌年度へ繰越し</t>
    <rPh sb="0" eb="3">
      <t>ヨクネンド</t>
    </rPh>
    <rPh sb="4" eb="6">
      <t>クリコ</t>
    </rPh>
    <phoneticPr fontId="5"/>
  </si>
  <si>
    <t>予備費等</t>
    <rPh sb="0" eb="3">
      <t>ヨビヒ</t>
    </rPh>
    <rPh sb="3" eb="4">
      <t>トウ</t>
    </rPh>
    <phoneticPr fontId="5"/>
  </si>
  <si>
    <t>計</t>
    <rPh sb="0" eb="1">
      <t>ケイ</t>
    </rPh>
    <phoneticPr fontId="5"/>
  </si>
  <si>
    <t>執行額</t>
    <rPh sb="0" eb="2">
      <t>シッコウ</t>
    </rPh>
    <rPh sb="2" eb="3">
      <t>ガク</t>
    </rPh>
    <phoneticPr fontId="5"/>
  </si>
  <si>
    <t>執行率（％）</t>
    <rPh sb="0" eb="3">
      <t>シッコウリツ</t>
    </rPh>
    <phoneticPr fontId="5"/>
  </si>
  <si>
    <t>成果目標及び成果実績
（アウトカム）</t>
    <rPh sb="0" eb="2">
      <t>セイカ</t>
    </rPh>
    <rPh sb="2" eb="4">
      <t>モクヒョウ</t>
    </rPh>
    <rPh sb="4" eb="5">
      <t>オヨ</t>
    </rPh>
    <rPh sb="6" eb="8">
      <t>セイカ</t>
    </rPh>
    <rPh sb="8" eb="10">
      <t>ジッセキ</t>
    </rPh>
    <phoneticPr fontId="5"/>
  </si>
  <si>
    <t>成果指標</t>
    <rPh sb="0" eb="2">
      <t>セイカ</t>
    </rPh>
    <rPh sb="2" eb="4">
      <t>シヒョウ</t>
    </rPh>
    <phoneticPr fontId="5"/>
  </si>
  <si>
    <t>単位</t>
    <rPh sb="0" eb="2">
      <t>タンイ</t>
    </rPh>
    <phoneticPr fontId="5"/>
  </si>
  <si>
    <t>目標値
（26年度）</t>
    <rPh sb="0" eb="3">
      <t>モクヒョウチ</t>
    </rPh>
    <rPh sb="7" eb="9">
      <t>ネンド</t>
    </rPh>
    <phoneticPr fontId="5"/>
  </si>
  <si>
    <t>在日外国人が抱える様々な問題の緩和・解決や，外国人の受入れの是非やあり方を議論することを目的（目標）とする事業であることから，数値によって定量的な成果目標を示すことは困難。</t>
    <phoneticPr fontId="3"/>
  </si>
  <si>
    <t>成果実績</t>
    <rPh sb="0" eb="2">
      <t>セイカ</t>
    </rPh>
    <rPh sb="2" eb="4">
      <t>ジッセキ</t>
    </rPh>
    <phoneticPr fontId="5"/>
  </si>
  <si>
    <t>約240名</t>
    <rPh sb="0" eb="1">
      <t>ヤク</t>
    </rPh>
    <rPh sb="4" eb="5">
      <t>メイ</t>
    </rPh>
    <phoneticPr fontId="5"/>
  </si>
  <si>
    <r>
      <t>約2</t>
    </r>
    <r>
      <rPr>
        <sz val="11"/>
        <color theme="1"/>
        <rFont val="ＭＳ Ｐゴシック"/>
        <family val="2"/>
        <charset val="128"/>
        <scheme val="minor"/>
      </rPr>
      <t>00名</t>
    </r>
    <rPh sb="0" eb="1">
      <t>ヤク</t>
    </rPh>
    <rPh sb="4" eb="5">
      <t>メイ</t>
    </rPh>
    <phoneticPr fontId="5"/>
  </si>
  <si>
    <t>目標値</t>
    <rPh sb="0" eb="3">
      <t>モクヒョウチ</t>
    </rPh>
    <phoneticPr fontId="5"/>
  </si>
  <si>
    <t>-</t>
    <phoneticPr fontId="3"/>
  </si>
  <si>
    <t>達成度</t>
    <rPh sb="0" eb="2">
      <t>タッセイ</t>
    </rPh>
    <rPh sb="2" eb="3">
      <t>ド</t>
    </rPh>
    <phoneticPr fontId="5"/>
  </si>
  <si>
    <t>活動指標及び活動実績
（アウトプット）</t>
    <rPh sb="0" eb="2">
      <t>カツドウ</t>
    </rPh>
    <rPh sb="2" eb="4">
      <t>シヒョウ</t>
    </rPh>
    <rPh sb="4" eb="5">
      <t>オヨ</t>
    </rPh>
    <rPh sb="6" eb="8">
      <t>カツドウ</t>
    </rPh>
    <rPh sb="8" eb="10">
      <t>ジッセキ</t>
    </rPh>
    <phoneticPr fontId="5"/>
  </si>
  <si>
    <t>活動指標</t>
    <rPh sb="0" eb="2">
      <t>カツドウ</t>
    </rPh>
    <rPh sb="2" eb="4">
      <t>シヒョウ</t>
    </rPh>
    <phoneticPr fontId="5"/>
  </si>
  <si>
    <t>26年度活動見込</t>
    <rPh sb="2" eb="4">
      <t>ネンド</t>
    </rPh>
    <rPh sb="4" eb="6">
      <t>カツドウ</t>
    </rPh>
    <rPh sb="6" eb="8">
      <t>ミコ</t>
    </rPh>
    <phoneticPr fontId="5"/>
  </si>
  <si>
    <t>国際ワークショップを実施。また，外国人住民が多数居住する都市の現状等について，自治体等との協議及び意見交換を目的とする国内出張を実施。</t>
    <rPh sb="33" eb="34">
      <t>トウ</t>
    </rPh>
    <rPh sb="45" eb="47">
      <t>キョウギ</t>
    </rPh>
    <rPh sb="47" eb="48">
      <t>オヨ</t>
    </rPh>
    <phoneticPr fontId="3"/>
  </si>
  <si>
    <t>活動実績</t>
    <rPh sb="0" eb="2">
      <t>カツドウ</t>
    </rPh>
    <rPh sb="2" eb="4">
      <t>ジッセキ</t>
    </rPh>
    <phoneticPr fontId="5"/>
  </si>
  <si>
    <t>回</t>
    <rPh sb="0" eb="1">
      <t>カイ</t>
    </rPh>
    <phoneticPr fontId="3"/>
  </si>
  <si>
    <t>ワークショップ1，出張3</t>
    <phoneticPr fontId="3"/>
  </si>
  <si>
    <t>ワークショップ1，出張5</t>
    <phoneticPr fontId="3"/>
  </si>
  <si>
    <t>-</t>
    <phoneticPr fontId="3"/>
  </si>
  <si>
    <t>当初見込み</t>
    <phoneticPr fontId="5"/>
  </si>
  <si>
    <t>ワークショップ1出張2</t>
    <phoneticPr fontId="3"/>
  </si>
  <si>
    <t>単位当たり
コスト</t>
    <rPh sb="0" eb="2">
      <t>タンイ</t>
    </rPh>
    <rPh sb="2" eb="3">
      <t>ア</t>
    </rPh>
    <phoneticPr fontId="5"/>
  </si>
  <si>
    <t>算出根拠</t>
    <rPh sb="0" eb="2">
      <t>サンシュツ</t>
    </rPh>
    <rPh sb="2" eb="4">
      <t>コンキョ</t>
    </rPh>
    <phoneticPr fontId="5"/>
  </si>
  <si>
    <t>26年度見込</t>
    <rPh sb="2" eb="4">
      <t>ネンド</t>
    </rPh>
    <rPh sb="4" eb="6">
      <t>ミコ</t>
    </rPh>
    <phoneticPr fontId="5"/>
  </si>
  <si>
    <t>国際ワークショップ　3,440,631円／１回
国内出張　16,386円／１人</t>
    <phoneticPr fontId="5"/>
  </si>
  <si>
    <t>回
人</t>
    <rPh sb="0" eb="1">
      <t>カイ</t>
    </rPh>
    <rPh sb="2" eb="3">
      <t>ヒト</t>
    </rPh>
    <phoneticPr fontId="3"/>
  </si>
  <si>
    <t>-</t>
    <phoneticPr fontId="3"/>
  </si>
  <si>
    <t>2,473,967円
43,485円</t>
    <rPh sb="9" eb="10">
      <t>エン</t>
    </rPh>
    <rPh sb="17" eb="18">
      <t>エン</t>
    </rPh>
    <phoneticPr fontId="3"/>
  </si>
  <si>
    <t>3,440,631円
16,386円</t>
    <rPh sb="9" eb="10">
      <t>エン</t>
    </rPh>
    <rPh sb="17" eb="18">
      <t>エン</t>
    </rPh>
    <phoneticPr fontId="3"/>
  </si>
  <si>
    <t>4,239,000円
31,000円</t>
    <rPh sb="9" eb="10">
      <t>エン</t>
    </rPh>
    <rPh sb="17" eb="18">
      <t>エン</t>
    </rPh>
    <phoneticPr fontId="3"/>
  </si>
  <si>
    <t>計算式</t>
    <rPh sb="0" eb="2">
      <t>ケイサン</t>
    </rPh>
    <rPh sb="2" eb="3">
      <t>シキ</t>
    </rPh>
    <phoneticPr fontId="5"/>
  </si>
  <si>
    <t>2,473,967円
×1回
173,940円
÷4人</t>
    <rPh sb="9" eb="10">
      <t>エン</t>
    </rPh>
    <rPh sb="13" eb="14">
      <t>カイ</t>
    </rPh>
    <rPh sb="22" eb="23">
      <t>エン</t>
    </rPh>
    <rPh sb="26" eb="27">
      <t>ニン</t>
    </rPh>
    <phoneticPr fontId="3"/>
  </si>
  <si>
    <t>3,440,631円
×1回
131,084円
÷8人</t>
    <rPh sb="9" eb="10">
      <t>エン</t>
    </rPh>
    <rPh sb="13" eb="14">
      <t>カイ</t>
    </rPh>
    <rPh sb="22" eb="23">
      <t>エン</t>
    </rPh>
    <rPh sb="26" eb="27">
      <t>ニン</t>
    </rPh>
    <phoneticPr fontId="3"/>
  </si>
  <si>
    <t>4,239,000円
×1回
186,000円
÷6人</t>
    <rPh sb="13" eb="14">
      <t>カイ</t>
    </rPh>
    <rPh sb="26" eb="27">
      <t>ニン</t>
    </rPh>
    <phoneticPr fontId="3"/>
  </si>
  <si>
    <t>平成26・27年度予算内訳（単位：百万円）</t>
    <rPh sb="0" eb="2">
      <t>ヘイセイ</t>
    </rPh>
    <rPh sb="7" eb="9">
      <t>ネンド</t>
    </rPh>
    <rPh sb="9" eb="11">
      <t>ヨサン</t>
    </rPh>
    <rPh sb="11" eb="13">
      <t>ウチワケ</t>
    </rPh>
    <phoneticPr fontId="5"/>
  </si>
  <si>
    <t>費　目</t>
    <rPh sb="0" eb="1">
      <t>ヒ</t>
    </rPh>
    <rPh sb="2" eb="3">
      <t>メ</t>
    </rPh>
    <phoneticPr fontId="5"/>
  </si>
  <si>
    <t>26年度当初予算</t>
    <rPh sb="2" eb="4">
      <t>ネンド</t>
    </rPh>
    <rPh sb="4" eb="6">
      <t>トウショ</t>
    </rPh>
    <rPh sb="6" eb="8">
      <t>ヨサン</t>
    </rPh>
    <phoneticPr fontId="5"/>
  </si>
  <si>
    <t>主な増減理由</t>
    <rPh sb="0" eb="1">
      <t>オモ</t>
    </rPh>
    <rPh sb="2" eb="4">
      <t>ゾウゲン</t>
    </rPh>
    <rPh sb="4" eb="6">
      <t>リユウ</t>
    </rPh>
    <phoneticPr fontId="5"/>
  </si>
  <si>
    <t>機材手配等</t>
    <rPh sb="0" eb="2">
      <t>キザイ</t>
    </rPh>
    <rPh sb="2" eb="4">
      <t>テハイ</t>
    </rPh>
    <rPh sb="4" eb="5">
      <t>トウ</t>
    </rPh>
    <phoneticPr fontId="3"/>
  </si>
  <si>
    <t>会議及び連絡旅費</t>
    <phoneticPr fontId="3"/>
  </si>
  <si>
    <t>事業所管部局による点検・改善</t>
    <rPh sb="0" eb="2">
      <t>ジギョウ</t>
    </rPh>
    <rPh sb="2" eb="4">
      <t>ショカン</t>
    </rPh>
    <rPh sb="4" eb="6">
      <t>ブキョク</t>
    </rPh>
    <rPh sb="9" eb="11">
      <t>テンケン</t>
    </rPh>
    <rPh sb="12" eb="14">
      <t>カイゼン</t>
    </rPh>
    <phoneticPr fontId="5"/>
  </si>
  <si>
    <t>項　　目</t>
    <rPh sb="0" eb="1">
      <t>コウ</t>
    </rPh>
    <rPh sb="3" eb="4">
      <t>メ</t>
    </rPh>
    <phoneticPr fontId="5"/>
  </si>
  <si>
    <t>評　価</t>
    <rPh sb="0" eb="1">
      <t>ヒョウ</t>
    </rPh>
    <rPh sb="2" eb="3">
      <t>アタイ</t>
    </rPh>
    <phoneticPr fontId="5"/>
  </si>
  <si>
    <t>評価に関する説明</t>
    <rPh sb="0" eb="2">
      <t>ヒョウカ</t>
    </rPh>
    <rPh sb="3" eb="4">
      <t>カン</t>
    </rPh>
    <rPh sb="6" eb="8">
      <t>セツメイ</t>
    </rPh>
    <phoneticPr fontId="5"/>
  </si>
  <si>
    <t>国費投入の
必要性</t>
    <phoneticPr fontId="5"/>
  </si>
  <si>
    <t>広く国民のニーズがあるか。国費を投入しなければ事業目的が達成できないのか。</t>
    <phoneticPr fontId="5"/>
  </si>
  <si>
    <t>○</t>
    <phoneticPr fontId="3"/>
  </si>
  <si>
    <t>我が国の活力となるべき外国人の受入れについての検討や，外国人が日本社会で生活していくために必要となる施策は，国として体系的・総合的な対応が必要である。</t>
    <phoneticPr fontId="3"/>
  </si>
  <si>
    <t>地方自治体、民間等に委ねることができない事業なのか。</t>
    <phoneticPr fontId="5"/>
  </si>
  <si>
    <t>○</t>
    <phoneticPr fontId="3"/>
  </si>
  <si>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</si>
  <si>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</si>
  <si>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</si>
  <si>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共催機関との業務分担により，外務省が負担する要員や必要設備を軽減しているほか，国際ワークショップの開催業務に係る一般競争入札を実施し，経費削減に努力した結果，同経費の執行を抑えることができたため。</t>
    <phoneticPr fontId="3"/>
  </si>
  <si>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</si>
  <si>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</si>
  <si>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</si>
  <si>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</si>
  <si>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</si>
  <si>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t>
    <phoneticPr fontId="3"/>
  </si>
  <si>
    <t>事業の有効性</t>
    <rPh sb="0" eb="2">
      <t>ジギョウ</t>
    </rPh>
    <rPh sb="3" eb="6">
      <t>ユウコウセイ</t>
    </rPh>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</si>
  <si>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</si>
  <si>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平成23年度のワークショップで外国人課のFacebookを立ち上げ，情報発信のツールとして平時から運営，活用している。</t>
    <phoneticPr fontId="3"/>
  </si>
  <si>
    <t>活動実績は見込みに見合ったものであるか。</t>
    <phoneticPr fontId="5"/>
  </si>
  <si>
    <t>整備された施設や成果物は十分に活用されているか。</t>
    <phoneticPr fontId="5"/>
  </si>
  <si>
    <t>重複排除</t>
    <rPh sb="0" eb="2">
      <t>チョウフク</t>
    </rPh>
    <rPh sb="2" eb="4">
      <t>ハイジョ</t>
    </rPh>
    <phoneticPr fontId="5"/>
  </si>
  <si>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5"/>
  </si>
  <si>
    <t>類似事業名</t>
    <rPh sb="0" eb="2">
      <t>ルイジ</t>
    </rPh>
    <rPh sb="2" eb="4">
      <t>ジギョウ</t>
    </rPh>
    <rPh sb="4" eb="5">
      <t>メイ</t>
    </rPh>
    <phoneticPr fontId="5"/>
  </si>
  <si>
    <t>所管府省・部局名</t>
    <phoneticPr fontId="5"/>
  </si>
  <si>
    <t>点検・改善結果</t>
    <rPh sb="0" eb="2">
      <t>テンケン</t>
    </rPh>
    <rPh sb="3" eb="5">
      <t>カイゼン</t>
    </rPh>
    <rPh sb="5" eb="7">
      <t>ケッカ</t>
    </rPh>
    <phoneticPr fontId="5"/>
  </si>
  <si>
    <t>点検結果</t>
    <rPh sb="0" eb="2">
      <t>テンケン</t>
    </rPh>
    <rPh sb="2" eb="4">
      <t>ケッカ</t>
    </rPh>
    <phoneticPr fontId="5"/>
  </si>
  <si>
    <t>予算制約の中で，多岐にわたる分野から多数の参加が得られ，外務省としての在留外国人施策に係る啓発活動としての政策発信ができ，最大限の効果を得ることができた。</t>
    <rPh sb="0" eb="2">
      <t>ヨサン</t>
    </rPh>
    <rPh sb="2" eb="4">
      <t>セイヤク</t>
    </rPh>
    <rPh sb="5" eb="6">
      <t>ナカ</t>
    </rPh>
    <rPh sb="8" eb="10">
      <t>タキ</t>
    </rPh>
    <rPh sb="14" eb="16">
      <t>ブンヤ</t>
    </rPh>
    <rPh sb="18" eb="20">
      <t>タスウ</t>
    </rPh>
    <rPh sb="21" eb="23">
      <t>サンカ</t>
    </rPh>
    <rPh sb="24" eb="25">
      <t>エ</t>
    </rPh>
    <rPh sb="28" eb="31">
      <t>ガイムショウ</t>
    </rPh>
    <rPh sb="35" eb="37">
      <t>ザイリュウ</t>
    </rPh>
    <rPh sb="37" eb="40">
      <t>ガイコクジン</t>
    </rPh>
    <rPh sb="40" eb="42">
      <t>セサク</t>
    </rPh>
    <rPh sb="43" eb="44">
      <t>カカ</t>
    </rPh>
    <rPh sb="45" eb="47">
      <t>ケイハツ</t>
    </rPh>
    <rPh sb="47" eb="49">
      <t>カツドウ</t>
    </rPh>
    <rPh sb="53" eb="55">
      <t>セイサク</t>
    </rPh>
    <rPh sb="55" eb="57">
      <t>ハッシン</t>
    </rPh>
    <rPh sb="61" eb="64">
      <t>サイダイゲン</t>
    </rPh>
    <rPh sb="65" eb="67">
      <t>コウカ</t>
    </rPh>
    <rPh sb="68" eb="69">
      <t>エ</t>
    </rPh>
    <phoneticPr fontId="3"/>
  </si>
  <si>
    <t>改善の
方向性</t>
    <rPh sb="0" eb="2">
      <t>カイゼン</t>
    </rPh>
    <rPh sb="4" eb="7">
      <t>ホウコウセイ</t>
    </rPh>
    <phoneticPr fontId="5"/>
  </si>
  <si>
    <t>共催機関との適切な業務分担や一般競争入札を行い，引き続き経費削減に努めるとともに，本国際ワークショップを通じ，外国人問題の当事者である外国人自身や外国政府，外国人を受け入れる地域社会の一員である日本国民が，外国人問題について幅広く考えることができるよう，引き続き工夫・努力していく。</t>
    <rPh sb="0" eb="2">
      <t>キョウサイ</t>
    </rPh>
    <rPh sb="2" eb="4">
      <t>キカン</t>
    </rPh>
    <rPh sb="6" eb="8">
      <t>テキセツ</t>
    </rPh>
    <rPh sb="9" eb="11">
      <t>ギョウム</t>
    </rPh>
    <rPh sb="11" eb="13">
      <t>ブンタン</t>
    </rPh>
    <rPh sb="14" eb="16">
      <t>イッパン</t>
    </rPh>
    <rPh sb="16" eb="18">
      <t>キョウソウ</t>
    </rPh>
    <rPh sb="18" eb="20">
      <t>ニュウサツ</t>
    </rPh>
    <rPh sb="21" eb="22">
      <t>オコナ</t>
    </rPh>
    <rPh sb="24" eb="25">
      <t>ヒ</t>
    </rPh>
    <rPh sb="26" eb="27">
      <t>ツヅ</t>
    </rPh>
    <rPh sb="28" eb="30">
      <t>ケイヒ</t>
    </rPh>
    <rPh sb="30" eb="32">
      <t>サクゲン</t>
    </rPh>
    <rPh sb="33" eb="34">
      <t>ツト</t>
    </rPh>
    <rPh sb="41" eb="42">
      <t>ホン</t>
    </rPh>
    <rPh sb="134" eb="136">
      <t>ドリョク</t>
    </rPh>
    <phoneticPr fontId="3"/>
  </si>
  <si>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</si>
  <si>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</si>
  <si>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</si>
  <si>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</si>
  <si>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</si>
  <si>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</si>
  <si>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</si>
  <si>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5"/>
  </si>
  <si>
    <t>096</t>
    <phoneticPr fontId="3"/>
  </si>
  <si>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</si>
  <si>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</si>
  <si>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※金額については、ブロック毎に百万円未満を四捨五入しているため、合計額が一致しておりません</t>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</si>
  <si>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</si>
  <si>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A.（株）日産社</t>
    <phoneticPr fontId="5"/>
  </si>
  <si>
    <t>Ｅ.明治記念会館</t>
    <rPh sb="2" eb="4">
      <t>メイジ</t>
    </rPh>
    <rPh sb="4" eb="6">
      <t>キネン</t>
    </rPh>
    <rPh sb="6" eb="8">
      <t>カイカン</t>
    </rPh>
    <phoneticPr fontId="5"/>
  </si>
  <si>
    <t>使　途</t>
    <rPh sb="0" eb="1">
      <t>ツカ</t>
    </rPh>
    <rPh sb="2" eb="3">
      <t>ト</t>
    </rPh>
    <phoneticPr fontId="5"/>
  </si>
  <si>
    <t>金　額
(百万円）</t>
    <rPh sb="0" eb="1">
      <t>キン</t>
    </rPh>
    <rPh sb="2" eb="3">
      <t>ガク</t>
    </rPh>
    <rPh sb="5" eb="7">
      <t>ヒャクマン</t>
    </rPh>
    <rPh sb="7" eb="8">
      <t>エン</t>
    </rPh>
    <phoneticPr fontId="5"/>
  </si>
  <si>
    <t>雑役務費</t>
    <rPh sb="0" eb="1">
      <t>ザツ</t>
    </rPh>
    <rPh sb="1" eb="3">
      <t>エキム</t>
    </rPh>
    <rPh sb="3" eb="4">
      <t>ヒ</t>
    </rPh>
    <phoneticPr fontId="5"/>
  </si>
  <si>
    <t>機材手配，外国被招へい者の接遇等</t>
    <phoneticPr fontId="3"/>
  </si>
  <si>
    <t>B.国内有識者（７名）</t>
    <phoneticPr fontId="5"/>
  </si>
  <si>
    <t>Ｆ.（株）テリオ</t>
    <rPh sb="2" eb="5">
      <t>カブ</t>
    </rPh>
    <phoneticPr fontId="5"/>
  </si>
  <si>
    <t>C.出張者（８名）</t>
    <phoneticPr fontId="5"/>
  </si>
  <si>
    <t>Ｇ.外国人集住都市会議</t>
    <rPh sb="2" eb="5">
      <t>ガイコクジン</t>
    </rPh>
    <rPh sb="5" eb="6">
      <t>シュウ</t>
    </rPh>
    <rPh sb="6" eb="7">
      <t>ジュウ</t>
    </rPh>
    <rPh sb="7" eb="9">
      <t>トシ</t>
    </rPh>
    <rPh sb="9" eb="11">
      <t>カイギ</t>
    </rPh>
    <phoneticPr fontId="5"/>
  </si>
  <si>
    <t>D.（株）サイマル・インターナショナル</t>
    <rPh sb="2" eb="5">
      <t>カブ</t>
    </rPh>
    <phoneticPr fontId="5"/>
  </si>
  <si>
    <t>支出先上位１０者リスト</t>
    <phoneticPr fontId="5"/>
  </si>
  <si>
    <t>A.（株）日産社</t>
    <rPh sb="2" eb="5">
      <t>カブ</t>
    </rPh>
    <rPh sb="5" eb="7">
      <t>ニッサン</t>
    </rPh>
    <rPh sb="7" eb="8">
      <t>シャ</t>
    </rPh>
    <phoneticPr fontId="5"/>
  </si>
  <si>
    <t>支　出　先</t>
    <phoneticPr fontId="5"/>
  </si>
  <si>
    <t>業　務　概　要</t>
    <phoneticPr fontId="5"/>
  </si>
  <si>
    <t>支　出　額
（百万円）</t>
    <phoneticPr fontId="5"/>
  </si>
  <si>
    <t>入札者数</t>
  </si>
  <si>
    <t>落札率</t>
  </si>
  <si>
    <t>（株）日産社</t>
    <phoneticPr fontId="3"/>
  </si>
  <si>
    <t>通訳・翻訳業務，会場設営，補助要員手配，音響等機材操作，
外国被招へい者接遇</t>
    <phoneticPr fontId="3"/>
  </si>
  <si>
    <t>B.国内有識者（７名）</t>
    <rPh sb="2" eb="4">
      <t>コクナイ</t>
    </rPh>
    <rPh sb="4" eb="7">
      <t>ユウシキシャ</t>
    </rPh>
    <rPh sb="9" eb="10">
      <t>メイ</t>
    </rPh>
    <phoneticPr fontId="5"/>
  </si>
  <si>
    <t>個人Ａ</t>
    <rPh sb="0" eb="2">
      <t>コジン</t>
    </rPh>
    <phoneticPr fontId="3"/>
  </si>
  <si>
    <t>会議出席・発表</t>
    <phoneticPr fontId="3"/>
  </si>
  <si>
    <t>個人Ｂ</t>
    <rPh sb="0" eb="2">
      <t>コジン</t>
    </rPh>
    <phoneticPr fontId="3"/>
  </si>
  <si>
    <t>個人Ｃ</t>
    <rPh sb="0" eb="2">
      <t>コジン</t>
    </rPh>
    <phoneticPr fontId="3"/>
  </si>
  <si>
    <t>個人Ｄ</t>
    <rPh sb="0" eb="2">
      <t>コジン</t>
    </rPh>
    <phoneticPr fontId="3"/>
  </si>
  <si>
    <t>個人Ｅ</t>
    <rPh sb="0" eb="2">
      <t>コジン</t>
    </rPh>
    <phoneticPr fontId="3"/>
  </si>
  <si>
    <t>個人Ｆ</t>
    <rPh sb="0" eb="2">
      <t>コジン</t>
    </rPh>
    <phoneticPr fontId="3"/>
  </si>
  <si>
    <t>会議出席・発表</t>
    <rPh sb="0" eb="2">
      <t>カイギ</t>
    </rPh>
    <rPh sb="2" eb="4">
      <t>シュッセキ</t>
    </rPh>
    <rPh sb="5" eb="7">
      <t>ハッピョウ</t>
    </rPh>
    <phoneticPr fontId="3"/>
  </si>
  <si>
    <t>個人Ｇ</t>
    <rPh sb="0" eb="2">
      <t>コジン</t>
    </rPh>
    <phoneticPr fontId="3"/>
  </si>
  <si>
    <t>C.出張者（８名）</t>
    <rPh sb="2" eb="5">
      <t>シュッチョウシャ</t>
    </rPh>
    <rPh sb="7" eb="8">
      <t>メイ</t>
    </rPh>
    <phoneticPr fontId="5"/>
  </si>
  <si>
    <t>出張者Ａ</t>
    <rPh sb="0" eb="3">
      <t>シュッチョウシャ</t>
    </rPh>
    <phoneticPr fontId="3"/>
  </si>
  <si>
    <t>国内出張</t>
    <rPh sb="0" eb="2">
      <t>コクナイ</t>
    </rPh>
    <rPh sb="2" eb="4">
      <t>シュッチョウ</t>
    </rPh>
    <phoneticPr fontId="3"/>
  </si>
  <si>
    <t>出張者Ｂ</t>
    <rPh sb="0" eb="3">
      <t>シュッチョウシャ</t>
    </rPh>
    <phoneticPr fontId="3"/>
  </si>
  <si>
    <t>出張者Ｃ</t>
    <rPh sb="0" eb="3">
      <t>シュッチョウシャ</t>
    </rPh>
    <phoneticPr fontId="3"/>
  </si>
  <si>
    <t>出張者Ｄ</t>
    <rPh sb="0" eb="2">
      <t>シュッチョウ</t>
    </rPh>
    <rPh sb="2" eb="3">
      <t>シャ</t>
    </rPh>
    <phoneticPr fontId="3"/>
  </si>
  <si>
    <t>出張者Ｅ</t>
    <rPh sb="0" eb="3">
      <t>シュッチョウシャ</t>
    </rPh>
    <phoneticPr fontId="3"/>
  </si>
  <si>
    <t>出張者Ｆ</t>
    <rPh sb="0" eb="3">
      <t>シュッチョウシャ</t>
    </rPh>
    <phoneticPr fontId="3"/>
  </si>
  <si>
    <t>出張者Ｇ</t>
    <rPh sb="0" eb="3">
      <t>シュッチョウシャ</t>
    </rPh>
    <phoneticPr fontId="3"/>
  </si>
  <si>
    <t>出張者Ｈ</t>
    <rPh sb="0" eb="3">
      <t>シュッチョウシャ</t>
    </rPh>
    <phoneticPr fontId="3"/>
  </si>
  <si>
    <t>（株）サイマル・インターナショナル</t>
    <rPh sb="0" eb="3">
      <t>カブ</t>
    </rPh>
    <phoneticPr fontId="3"/>
  </si>
  <si>
    <t>通訳業務</t>
    <rPh sb="0" eb="2">
      <t>ツウヤク</t>
    </rPh>
    <rPh sb="2" eb="4">
      <t>ギョウム</t>
    </rPh>
    <phoneticPr fontId="3"/>
  </si>
  <si>
    <t>明治記念会館</t>
    <rPh sb="0" eb="2">
      <t>メイジ</t>
    </rPh>
    <rPh sb="2" eb="4">
      <t>キネン</t>
    </rPh>
    <rPh sb="4" eb="6">
      <t>カイカン</t>
    </rPh>
    <phoneticPr fontId="3"/>
  </si>
  <si>
    <t>意見交換会飲食代</t>
    <rPh sb="0" eb="2">
      <t>イケン</t>
    </rPh>
    <rPh sb="2" eb="5">
      <t>コウカンカイ</t>
    </rPh>
    <rPh sb="5" eb="8">
      <t>インショクダイ</t>
    </rPh>
    <phoneticPr fontId="3"/>
  </si>
  <si>
    <t>（株）テリオ</t>
    <rPh sb="0" eb="3">
      <t>カブ</t>
    </rPh>
    <phoneticPr fontId="3"/>
  </si>
  <si>
    <t>打ち合わせ飲み物代</t>
    <rPh sb="0" eb="1">
      <t>ウ</t>
    </rPh>
    <rPh sb="2" eb="3">
      <t>ア</t>
    </rPh>
    <rPh sb="5" eb="6">
      <t>ノ</t>
    </rPh>
    <rPh sb="7" eb="8">
      <t>モノ</t>
    </rPh>
    <rPh sb="8" eb="9">
      <t>ダイ</t>
    </rPh>
    <phoneticPr fontId="3"/>
  </si>
  <si>
    <t>外国人集住都市会議</t>
    <rPh sb="0" eb="3">
      <t>ガイコクジン</t>
    </rPh>
    <rPh sb="3" eb="4">
      <t>シュウ</t>
    </rPh>
    <rPh sb="4" eb="5">
      <t>ジュウ</t>
    </rPh>
    <rPh sb="5" eb="7">
      <t>トシ</t>
    </rPh>
    <rPh sb="7" eb="9">
      <t>カイギ</t>
    </rPh>
    <phoneticPr fontId="3"/>
  </si>
  <si>
    <t>意見交換会参加費</t>
    <rPh sb="0" eb="2">
      <t>イケン</t>
    </rPh>
    <rPh sb="2" eb="5">
      <t>コウカンカイ</t>
    </rPh>
    <rPh sb="5" eb="8">
      <t>サンカヒ</t>
    </rPh>
    <phoneticPr fontId="3"/>
  </si>
  <si>
    <t>査証関連業務</t>
    <rPh sb="0" eb="2">
      <t>サショウ</t>
    </rPh>
    <rPh sb="2" eb="4">
      <t>カンレン</t>
    </rPh>
    <rPh sb="4" eb="6">
      <t>ギョウム</t>
    </rPh>
    <phoneticPr fontId="3"/>
  </si>
  <si>
    <t>担当部局庁</t>
    <phoneticPr fontId="5"/>
  </si>
  <si>
    <t>査証ＷＡＮに必要な経費：平成13年度開始
在外公館査証担当臨時職員等関係経費：平成19年度開始</t>
    <rPh sb="0" eb="2">
      <t>サショウ</t>
    </rPh>
    <rPh sb="6" eb="8">
      <t>ヒツヨウ</t>
    </rPh>
    <rPh sb="9" eb="11">
      <t>ケイヒ</t>
    </rPh>
    <rPh sb="12" eb="14">
      <t>ヘイセイ</t>
    </rPh>
    <rPh sb="16" eb="18">
      <t>ネンド</t>
    </rPh>
    <rPh sb="18" eb="20">
      <t>カイシ</t>
    </rPh>
    <rPh sb="21" eb="23">
      <t>ザイガイ</t>
    </rPh>
    <rPh sb="23" eb="25">
      <t>コウカン</t>
    </rPh>
    <rPh sb="25" eb="27">
      <t>サショウ</t>
    </rPh>
    <rPh sb="27" eb="29">
      <t>タントウ</t>
    </rPh>
    <rPh sb="29" eb="31">
      <t>リンジ</t>
    </rPh>
    <rPh sb="31" eb="33">
      <t>ショクイン</t>
    </rPh>
    <rPh sb="33" eb="34">
      <t>トウ</t>
    </rPh>
    <rPh sb="34" eb="36">
      <t>カンケイ</t>
    </rPh>
    <rPh sb="36" eb="38">
      <t>ケイヒ</t>
    </rPh>
    <rPh sb="39" eb="41">
      <t>ヘイセイ</t>
    </rPh>
    <rPh sb="43" eb="45">
      <t>ネンド</t>
    </rPh>
    <rPh sb="45" eb="47">
      <t>カイシ</t>
    </rPh>
    <phoneticPr fontId="3"/>
  </si>
  <si>
    <t>外国人課</t>
    <rPh sb="0" eb="3">
      <t>ガイコクジン</t>
    </rPh>
    <rPh sb="3" eb="4">
      <t>カ</t>
    </rPh>
    <phoneticPr fontId="3"/>
  </si>
  <si>
    <t>一般会計</t>
    <rPh sb="0" eb="2">
      <t>イッパン</t>
    </rPh>
    <rPh sb="2" eb="4">
      <t>カイケイ</t>
    </rPh>
    <phoneticPr fontId="3"/>
  </si>
  <si>
    <t>基本目標Ⅳ：領事政策
具体的施策Ⅳ－１－３：外国人問題への対応強化</t>
    <rPh sb="0" eb="2">
      <t>キホン</t>
    </rPh>
    <rPh sb="2" eb="4">
      <t>モクヒョウ</t>
    </rPh>
    <rPh sb="6" eb="8">
      <t>リョウジ</t>
    </rPh>
    <rPh sb="8" eb="10">
      <t>セイサク</t>
    </rPh>
    <rPh sb="11" eb="14">
      <t>グタイテキ</t>
    </rPh>
    <rPh sb="14" eb="16">
      <t>シサク</t>
    </rPh>
    <rPh sb="22" eb="25">
      <t>ガイコクジン</t>
    </rPh>
    <rPh sb="25" eb="27">
      <t>モンダイ</t>
    </rPh>
    <rPh sb="29" eb="31">
      <t>タイオウ</t>
    </rPh>
    <rPh sb="31" eb="33">
      <t>キョウカ</t>
    </rPh>
    <phoneticPr fontId="3"/>
  </si>
  <si>
    <t>外務省設置法第4条第13項，外務省組織令第40条，
入管法第6条及び第7条</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6" eb="29">
      <t>ニュウカンホウ</t>
    </rPh>
    <rPh sb="29" eb="30">
      <t>ダイ</t>
    </rPh>
    <rPh sb="31" eb="32">
      <t>ジョウ</t>
    </rPh>
    <rPh sb="32" eb="33">
      <t>オヨ</t>
    </rPh>
    <rPh sb="34" eb="35">
      <t>ダイ</t>
    </rPh>
    <rPh sb="36" eb="37">
      <t>ジョウ</t>
    </rPh>
    <phoneticPr fontId="3"/>
  </si>
  <si>
    <t>関係する計画、通知等</t>
    <phoneticPr fontId="5"/>
  </si>
  <si>
    <t>ビジットジャパンキャンペーン，観光立国推進基本計画，不法滞在者5年半減計画，新成長戦略（Ⅳ観光立国・地域活性化戦略），ワーキングホリデー査証に関する日韓政府間の協定</t>
    <rPh sb="15" eb="17">
      <t>カンコウ</t>
    </rPh>
    <rPh sb="17" eb="19">
      <t>リッコク</t>
    </rPh>
    <rPh sb="19" eb="21">
      <t>スイシン</t>
    </rPh>
    <rPh sb="21" eb="23">
      <t>キホン</t>
    </rPh>
    <rPh sb="23" eb="25">
      <t>ケイカク</t>
    </rPh>
    <rPh sb="26" eb="28">
      <t>フホウ</t>
    </rPh>
    <rPh sb="28" eb="31">
      <t>タイザイシャ</t>
    </rPh>
    <rPh sb="32" eb="33">
      <t>ネン</t>
    </rPh>
    <rPh sb="33" eb="35">
      <t>ハンゲン</t>
    </rPh>
    <rPh sb="35" eb="37">
      <t>ケイカク</t>
    </rPh>
    <rPh sb="38" eb="39">
      <t>シン</t>
    </rPh>
    <rPh sb="39" eb="41">
      <t>セイチョウ</t>
    </rPh>
    <rPh sb="41" eb="43">
      <t>センリャク</t>
    </rPh>
    <rPh sb="45" eb="47">
      <t>カンコウ</t>
    </rPh>
    <rPh sb="47" eb="49">
      <t>リッコク</t>
    </rPh>
    <rPh sb="50" eb="52">
      <t>チイキ</t>
    </rPh>
    <rPh sb="52" eb="55">
      <t>カッセイカ</t>
    </rPh>
    <rPh sb="55" eb="57">
      <t>センリャク</t>
    </rPh>
    <rPh sb="68" eb="70">
      <t>サショウ</t>
    </rPh>
    <rPh sb="71" eb="72">
      <t>カン</t>
    </rPh>
    <rPh sb="74" eb="76">
      <t>ニッカン</t>
    </rPh>
    <rPh sb="76" eb="79">
      <t>セイフカン</t>
    </rPh>
    <rPh sb="80" eb="82">
      <t>キョウテイ</t>
    </rPh>
    <phoneticPr fontId="3"/>
  </si>
  <si>
    <t>　外国人が我が国に入国する際に必要な査証に関し，不法滞在，不法就労及び犯罪等我が国の利益を損なう行為を行う外国人の入国を阻止するため査証審査の厳格化を図りつつ，問題のない外国人に対して円滑且つ迅速な査証審査及び査証発給を図る体制を整備することにより，善良な外国人の訪日の増加を促進しつつ，もって，観光面での復興や日本全体の観光振興及び諸外国との人的交流の拡大に寄与する。</t>
    <rPh sb="5" eb="6">
      <t>ワ</t>
    </rPh>
    <rPh sb="7" eb="8">
      <t>クニ</t>
    </rPh>
    <rPh sb="9" eb="11">
      <t>ニュウコク</t>
    </rPh>
    <rPh sb="13" eb="14">
      <t>サイ</t>
    </rPh>
    <rPh sb="15" eb="17">
      <t>ヒツヨウ</t>
    </rPh>
    <rPh sb="18" eb="20">
      <t>サショウ</t>
    </rPh>
    <rPh sb="24" eb="26">
      <t>フホウ</t>
    </rPh>
    <rPh sb="26" eb="28">
      <t>タイザイ</t>
    </rPh>
    <rPh sb="29" eb="31">
      <t>フホウ</t>
    </rPh>
    <rPh sb="31" eb="33">
      <t>シュウロウ</t>
    </rPh>
    <rPh sb="33" eb="34">
      <t>オヨ</t>
    </rPh>
    <rPh sb="35" eb="37">
      <t>ハンザイ</t>
    </rPh>
    <rPh sb="37" eb="38">
      <t>トウ</t>
    </rPh>
    <rPh sb="38" eb="39">
      <t>ワ</t>
    </rPh>
    <rPh sb="40" eb="41">
      <t>クニ</t>
    </rPh>
    <rPh sb="42" eb="44">
      <t>リエキ</t>
    </rPh>
    <rPh sb="45" eb="46">
      <t>ソコ</t>
    </rPh>
    <rPh sb="48" eb="50">
      <t>コウイ</t>
    </rPh>
    <rPh sb="51" eb="52">
      <t>オコナ</t>
    </rPh>
    <rPh sb="53" eb="56">
      <t>ガイコクジン</t>
    </rPh>
    <rPh sb="57" eb="59">
      <t>ニュウコク</t>
    </rPh>
    <rPh sb="60" eb="62">
      <t>ソシ</t>
    </rPh>
    <rPh sb="66" eb="68">
      <t>サショウ</t>
    </rPh>
    <rPh sb="68" eb="70">
      <t>シンサ</t>
    </rPh>
    <rPh sb="71" eb="73">
      <t>ゲンカク</t>
    </rPh>
    <rPh sb="75" eb="76">
      <t>ハカ</t>
    </rPh>
    <rPh sb="80" eb="82">
      <t>モンダイ</t>
    </rPh>
    <rPh sb="89" eb="90">
      <t>タイ</t>
    </rPh>
    <rPh sb="92" eb="94">
      <t>エンカツ</t>
    </rPh>
    <rPh sb="94" eb="95">
      <t>カ</t>
    </rPh>
    <rPh sb="96" eb="98">
      <t>ジンソク</t>
    </rPh>
    <rPh sb="99" eb="101">
      <t>サショウ</t>
    </rPh>
    <rPh sb="101" eb="103">
      <t>シンサ</t>
    </rPh>
    <rPh sb="103" eb="104">
      <t>オヨ</t>
    </rPh>
    <rPh sb="105" eb="107">
      <t>サショウ</t>
    </rPh>
    <rPh sb="107" eb="109">
      <t>ハッキュウ</t>
    </rPh>
    <rPh sb="110" eb="111">
      <t>ハカ</t>
    </rPh>
    <rPh sb="112" eb="114">
      <t>タイセイ</t>
    </rPh>
    <rPh sb="115" eb="117">
      <t>セイビ</t>
    </rPh>
    <rPh sb="125" eb="127">
      <t>ゼンリョウ</t>
    </rPh>
    <rPh sb="132" eb="134">
      <t>ホウニチ</t>
    </rPh>
    <rPh sb="135" eb="137">
      <t>ゾウカ</t>
    </rPh>
    <rPh sb="138" eb="140">
      <t>ソクシン</t>
    </rPh>
    <rPh sb="148" eb="151">
      <t>カンコウメン</t>
    </rPh>
    <rPh sb="153" eb="155">
      <t>フッコウ</t>
    </rPh>
    <rPh sb="156" eb="158">
      <t>ニホン</t>
    </rPh>
    <rPh sb="158" eb="160">
      <t>ゼンタイ</t>
    </rPh>
    <rPh sb="161" eb="163">
      <t>カンコウ</t>
    </rPh>
    <rPh sb="163" eb="165">
      <t>シンコウ</t>
    </rPh>
    <rPh sb="165" eb="166">
      <t>オヨ</t>
    </rPh>
    <rPh sb="167" eb="170">
      <t>ショガイコク</t>
    </rPh>
    <rPh sb="172" eb="174">
      <t>ジンテキ</t>
    </rPh>
    <rPh sb="174" eb="176">
      <t>コウリュウ</t>
    </rPh>
    <rPh sb="177" eb="179">
      <t>カクダイ</t>
    </rPh>
    <rPh sb="180" eb="182">
      <t>キヨ</t>
    </rPh>
    <phoneticPr fontId="5"/>
  </si>
  <si>
    <t>１　査証WANに必要な経費
　 査証ＷＡＮに必要な経費によって，査証審査，発給情報のデータベース管理及び偽変造対策を強化したＭＲＶ（機械読み取り式査証）の作成を行うシステムを在外公館に配備し，本省及び在外公館等をオンラインで結び，査証審査・発給情報等を即時共有するためのネットワーク体制を整備・維持する。
２　査証業務体制強化費
　査証業務体制強化費によって，本省及び在外公館において査証事務を実施する上で必要となる査証関係事務用品等消耗品，郵送料等の手配，本省における査証審査業務強化のための事務補助及び査証担当官による会議及び出張等を通じた在外の査証担当官に対する各種指導の実施をおこなうとともに，審査班において，期間業務職員を配置し，査証手続に関する外部からの電話照会，窓口相談や査証申請に必要な書類についての照会，査証審査状況の照会等に対応している。
３在外公館査証担当臨時職員等関係経費
　在外公館査証担当臨時職員等関係経費によって，査証を大量に発給する我が方在外公館において特に査証申請が急増する繁忙期においても，入国管理上我が国の利益を損なう外国人の訪日を阻止するため，審査業務の質を維持しつつ迅速な査証審査・発給業務を確保するための査証審査体制を確立する必要があり，このため比較的単純な作業に臨時職員をあたらせ，現地職員を査証審査の補助等にあて調査業務等に専念させることにより，制度の高い審査体制を構築・維持する。
４　査証相談班運営及び難民受入審査等関係経費
　査証相談班運営及び難民受入審査等関係経費によって，近年，外国人入国者数の増加とともに増加傾向にある査証に関する各種照会に適切に対応するべく，平成７年に開設された査証相談班により，査証取得に関する一般の方からの電話，窓口相談や査証申請に必要な書類の案内，査証審査状況の照会，苦情処理等に応じている。</t>
    <rPh sb="2" eb="4">
      <t>サショウ</t>
    </rPh>
    <rPh sb="8" eb="10">
      <t>ヒツヨウ</t>
    </rPh>
    <rPh sb="11" eb="13">
      <t>ケイヒ</t>
    </rPh>
    <rPh sb="32" eb="34">
      <t>サショウ</t>
    </rPh>
    <rPh sb="34" eb="36">
      <t>シンサ</t>
    </rPh>
    <rPh sb="37" eb="39">
      <t>ハッキュウ</t>
    </rPh>
    <rPh sb="39" eb="41">
      <t>ジョウホウ</t>
    </rPh>
    <rPh sb="48" eb="50">
      <t>カンリ</t>
    </rPh>
    <rPh sb="50" eb="51">
      <t>オヨ</t>
    </rPh>
    <rPh sb="52" eb="53">
      <t>ギ</t>
    </rPh>
    <rPh sb="53" eb="55">
      <t>ヘンゾウ</t>
    </rPh>
    <rPh sb="55" eb="57">
      <t>タイサク</t>
    </rPh>
    <rPh sb="58" eb="60">
      <t>キョウカ</t>
    </rPh>
    <rPh sb="66" eb="68">
      <t>キカイ</t>
    </rPh>
    <rPh sb="68" eb="69">
      <t>ヨ</t>
    </rPh>
    <rPh sb="70" eb="71">
      <t>ト</t>
    </rPh>
    <rPh sb="72" eb="73">
      <t>シキ</t>
    </rPh>
    <rPh sb="73" eb="75">
      <t>サショウ</t>
    </rPh>
    <rPh sb="77" eb="79">
      <t>サクセイ</t>
    </rPh>
    <rPh sb="80" eb="81">
      <t>オコナ</t>
    </rPh>
    <rPh sb="87" eb="89">
      <t>ザイガイ</t>
    </rPh>
    <rPh sb="89" eb="91">
      <t>コウカン</t>
    </rPh>
    <rPh sb="92" eb="94">
      <t>ハイビ</t>
    </rPh>
    <rPh sb="96" eb="98">
      <t>ホンショウ</t>
    </rPh>
    <rPh sb="98" eb="99">
      <t>オヨ</t>
    </rPh>
    <rPh sb="100" eb="102">
      <t>ザイガイ</t>
    </rPh>
    <rPh sb="102" eb="104">
      <t>コウカン</t>
    </rPh>
    <rPh sb="104" eb="105">
      <t>トウ</t>
    </rPh>
    <rPh sb="112" eb="113">
      <t>ムス</t>
    </rPh>
    <rPh sb="115" eb="117">
      <t>サショウ</t>
    </rPh>
    <rPh sb="117" eb="119">
      <t>シンサ</t>
    </rPh>
    <rPh sb="120" eb="122">
      <t>ハッキュウ</t>
    </rPh>
    <rPh sb="122" eb="124">
      <t>ジョウホウ</t>
    </rPh>
    <rPh sb="124" eb="125">
      <t>トウ</t>
    </rPh>
    <rPh sb="126" eb="128">
      <t>ソクジ</t>
    </rPh>
    <rPh sb="128" eb="130">
      <t>キョウユウ</t>
    </rPh>
    <rPh sb="141" eb="143">
      <t>タイセイ</t>
    </rPh>
    <rPh sb="144" eb="146">
      <t>セイビ</t>
    </rPh>
    <rPh sb="147" eb="149">
      <t>イジ</t>
    </rPh>
    <rPh sb="301" eb="303">
      <t>シンサ</t>
    </rPh>
    <rPh sb="422" eb="424">
      <t>サショウ</t>
    </rPh>
    <rPh sb="425" eb="427">
      <t>タイリョウ</t>
    </rPh>
    <rPh sb="428" eb="430">
      <t>ハッキュウ</t>
    </rPh>
    <rPh sb="445" eb="447">
      <t>サショウ</t>
    </rPh>
    <rPh sb="447" eb="449">
      <t>シンセイ</t>
    </rPh>
    <rPh sb="475" eb="476">
      <t>ソコ</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</si>
  <si>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</si>
  <si>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r>
      <t>2</t>
    </r>
    <r>
      <rPr>
        <sz val="11"/>
        <rFont val="ＭＳ Ｐゴシック"/>
        <family val="2"/>
        <charset val="128"/>
        <scheme val="minor"/>
      </rPr>
      <t>3</t>
    </r>
    <r>
      <rPr>
        <sz val="11"/>
        <rFont val="ＭＳ Ｐゴシック"/>
        <family val="3"/>
        <charset val="128"/>
      </rPr>
      <t>年度</t>
    </r>
    <rPh sb="2" eb="4">
      <t>ネンド</t>
    </rPh>
    <phoneticPr fontId="5"/>
  </si>
  <si>
    <r>
      <t>2</t>
    </r>
    <r>
      <rPr>
        <sz val="11"/>
        <rFont val="ＭＳ Ｐゴシック"/>
        <family val="2"/>
        <charset val="128"/>
        <scheme val="minor"/>
      </rPr>
      <t>4</t>
    </r>
    <r>
      <rPr>
        <sz val="11"/>
        <rFont val="ＭＳ Ｐゴシック"/>
        <family val="3"/>
        <charset val="128"/>
      </rPr>
      <t>年度</t>
    </r>
    <rPh sb="2" eb="4">
      <t>ネンド</t>
    </rPh>
    <phoneticPr fontId="5"/>
  </si>
  <si>
    <r>
      <t>2</t>
    </r>
    <r>
      <rPr>
        <sz val="11"/>
        <rFont val="ＭＳ Ｐゴシック"/>
        <family val="2"/>
        <charset val="128"/>
        <scheme val="minor"/>
      </rPr>
      <t>5</t>
    </r>
    <r>
      <rPr>
        <sz val="11"/>
        <rFont val="ＭＳ Ｐゴシック"/>
        <family val="3"/>
        <charset val="128"/>
      </rPr>
      <t>年度</t>
    </r>
    <rPh sb="2" eb="4">
      <t>ネンド</t>
    </rPh>
    <phoneticPr fontId="5"/>
  </si>
  <si>
    <r>
      <t>2</t>
    </r>
    <r>
      <rPr>
        <sz val="11"/>
        <rFont val="ＭＳ Ｐゴシック"/>
        <family val="2"/>
        <charset val="128"/>
        <scheme val="minor"/>
      </rPr>
      <t>6</t>
    </r>
    <r>
      <rPr>
        <sz val="11"/>
        <rFont val="ＭＳ Ｐゴシック"/>
        <family val="3"/>
        <charset val="128"/>
      </rPr>
      <t>年度</t>
    </r>
    <rPh sb="2" eb="4">
      <t>ネンド</t>
    </rPh>
    <phoneticPr fontId="5"/>
  </si>
  <si>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5"/>
  </si>
  <si>
    <t>・査証ＷＡＮに必要な経費に関し、増加傾向の査証発給業務をスムーズに処理し、2016年までに年間1,800万人の入国者数を目指す（ビジットジャパンキャンペーン目標値）。不法残留者数は関係機関と密接に連携することにより5年間で約10万人削減する（法務省不法滞在者半減計画）。</t>
    <phoneticPr fontId="3"/>
  </si>
  <si>
    <t>不法滞在者数
入国者数</t>
    <rPh sb="0" eb="2">
      <t>フホウ</t>
    </rPh>
    <rPh sb="2" eb="5">
      <t>タイザイシャ</t>
    </rPh>
    <rPh sb="5" eb="6">
      <t>スウ</t>
    </rPh>
    <rPh sb="7" eb="10">
      <t>ニュウコクシャ</t>
    </rPh>
    <rPh sb="10" eb="11">
      <t>スウ</t>
    </rPh>
    <phoneticPr fontId="3"/>
  </si>
  <si>
    <t>67,065
7,140,000</t>
    <phoneticPr fontId="3"/>
  </si>
  <si>
    <t>62,009
9,170,000</t>
    <phoneticPr fontId="3"/>
  </si>
  <si>
    <t>59,061
11,250,000</t>
    <phoneticPr fontId="3"/>
  </si>
  <si>
    <t>人</t>
    <rPh sb="0" eb="1">
      <t>ヒト</t>
    </rPh>
    <phoneticPr fontId="3"/>
  </si>
  <si>
    <t>18,000,000人</t>
    <rPh sb="2" eb="11">
      <t>００００００ニン</t>
    </rPh>
    <phoneticPr fontId="3"/>
  </si>
  <si>
    <t>％</t>
    <phoneticPr fontId="5"/>
  </si>
  <si>
    <t>・査証業務体制強化費に関し、円滑かつ適切な査証事務を行うための体制を強化し、査証発給数の増加に対応すると共に、不法滞在者の割合を減少させる（成果目標は活動実績対前年比１％減）</t>
    <phoneticPr fontId="3"/>
  </si>
  <si>
    <t>対前年比</t>
    <rPh sb="0" eb="1">
      <t>タイ</t>
    </rPh>
    <rPh sb="1" eb="4">
      <t>ゼンネンヒ</t>
    </rPh>
    <phoneticPr fontId="3"/>
  </si>
  <si>
    <t>0.78%増</t>
    <phoneticPr fontId="3"/>
  </si>
  <si>
    <t>1.82%減</t>
    <rPh sb="5" eb="6">
      <t>ゲン</t>
    </rPh>
    <phoneticPr fontId="3"/>
  </si>
  <si>
    <t>0.05%増</t>
    <rPh sb="5" eb="6">
      <t>ゾウ</t>
    </rPh>
    <phoneticPr fontId="3"/>
  </si>
  <si>
    <t>・在外公館査証担当臨時職員等関係経費に関し、この事業自体が査証業務を円滑に実施することを目指し、定量的な指標を示すことは困難であるが、震災復興に伴う今後の査証発給数の増加にも対応可能とすることを目標とする。</t>
    <phoneticPr fontId="3"/>
  </si>
  <si>
    <t>増加数</t>
    <rPh sb="0" eb="3">
      <t>ゾウカスウ</t>
    </rPh>
    <phoneticPr fontId="3"/>
  </si>
  <si>
    <t>・査証相談班運営及び難民受入審査等関係経費に関し、実績としては一日あたりの電話による照会は100～150件程度、窓口への来訪者は１日あたり10～20件程度であり、これらに対し円滑な対応を行う（一日あたり150件を目安とする）</t>
    <phoneticPr fontId="3"/>
  </si>
  <si>
    <t>件</t>
    <rPh sb="0" eb="1">
      <t>ケン</t>
    </rPh>
    <phoneticPr fontId="3"/>
  </si>
  <si>
    <t>-14
(実績136-150)</t>
    <phoneticPr fontId="3"/>
  </si>
  <si>
    <t>-17
（実績133-150）</t>
    <phoneticPr fontId="3"/>
  </si>
  <si>
    <t>-29
（実績121-150）</t>
    <phoneticPr fontId="3"/>
  </si>
  <si>
    <t>％</t>
    <phoneticPr fontId="5"/>
  </si>
  <si>
    <t>（査証ＷＡＮに必要な経費に関し）
　外国人に査証を発給する。</t>
    <phoneticPr fontId="3"/>
  </si>
  <si>
    <t>―</t>
    <phoneticPr fontId="5"/>
  </si>
  <si>
    <t>当初見込み</t>
    <phoneticPr fontId="5"/>
  </si>
  <si>
    <t>（査証業務体制強化費に関し）
　各年毎の査証発給総数に対する不法滞在者数の割合。</t>
    <rPh sb="16" eb="17">
      <t>カク</t>
    </rPh>
    <phoneticPr fontId="3"/>
  </si>
  <si>
    <t>（在外公館査証担当臨時職員等関係経費に関し）
　対象公館（平成25年度：12公館）における査証発給件数。</t>
    <phoneticPr fontId="3"/>
  </si>
  <si>
    <t>1,039,399
(13公館)</t>
    <rPh sb="13" eb="15">
      <t>コウカン</t>
    </rPh>
    <phoneticPr fontId="3"/>
  </si>
  <si>
    <t>1,517,045
(15公館)</t>
    <rPh sb="13" eb="15">
      <t>コウカン</t>
    </rPh>
    <phoneticPr fontId="3"/>
  </si>
  <si>
    <t>1,216,793
(12公館)</t>
    <rPh sb="13" eb="15">
      <t>コウカン</t>
    </rPh>
    <phoneticPr fontId="3"/>
  </si>
  <si>
    <t>（査証相談班運営及び難民受入審査等関係経費に関し）
　年度あたりの照会件数及び月当たりの照会件数。
（月あたり対応件数：照会件数総数÷12月÷20日）　</t>
    <phoneticPr fontId="3"/>
  </si>
  <si>
    <t>対応件数</t>
    <rPh sb="0" eb="2">
      <t>タイオウ</t>
    </rPh>
    <rPh sb="2" eb="4">
      <t>ケンスウ</t>
    </rPh>
    <phoneticPr fontId="3"/>
  </si>
  <si>
    <t>一日当たり</t>
    <rPh sb="0" eb="1">
      <t>イチ</t>
    </rPh>
    <rPh sb="1" eb="2">
      <t>ニチ</t>
    </rPh>
    <rPh sb="2" eb="3">
      <t>ア</t>
    </rPh>
    <phoneticPr fontId="3"/>
  </si>
  <si>
    <t>（査証WANに必要な経費に関し）
（217円／査証シール１枚あたり）　　　　　　　　　</t>
    <phoneticPr fontId="5"/>
  </si>
  <si>
    <t>円</t>
    <rPh sb="0" eb="1">
      <t>エン</t>
    </rPh>
    <phoneticPr fontId="3"/>
  </si>
  <si>
    <t>査証シール（1枚）：104円
印画リボン（1200枚／本）：15,645円
中間転写フィルム（400枚／本）：39,900円</t>
    <phoneticPr fontId="3"/>
  </si>
  <si>
    <t>査証シール（1枚）：107円
印画リボン（1200枚／本）：16,092円
中間転写フィルム（400枚／本）：41,040円</t>
    <phoneticPr fontId="3"/>
  </si>
  <si>
    <t>　　/</t>
    <phoneticPr fontId="5"/>
  </si>
  <si>
    <t>104＋（15645／1200）＋（39900／400）＝217円</t>
    <phoneticPr fontId="3"/>
  </si>
  <si>
    <t>107＋（16092／1200）＋（41040／400）＝223円</t>
    <phoneticPr fontId="3"/>
  </si>
  <si>
    <t>（査証業務体制強化費に関し）
（13.57円／査証１件あたりの予算額）　　　　　　　　　　　　</t>
    <phoneticPr fontId="5"/>
  </si>
  <si>
    <t>平成23年査証発給総数　1,356,246件</t>
    <phoneticPr fontId="3"/>
  </si>
  <si>
    <t>平成24年査証発給総数　1,986,539件</t>
    <phoneticPr fontId="3"/>
  </si>
  <si>
    <t>平成25年査証発給総数　1,864,425件</t>
    <phoneticPr fontId="3"/>
  </si>
  <si>
    <t>未確定</t>
    <rPh sb="0" eb="3">
      <t>ミカクテイ</t>
    </rPh>
    <phoneticPr fontId="3"/>
  </si>
  <si>
    <t>24,018千円÷1,356,246件＝17.70円</t>
    <phoneticPr fontId="3"/>
  </si>
  <si>
    <t>20,563千円÷1,986,539件＝10.35円</t>
    <phoneticPr fontId="3"/>
  </si>
  <si>
    <t>25,306千円÷1,864,425件＝13.57円</t>
    <phoneticPr fontId="3"/>
  </si>
  <si>
    <t>（在外公館査証担当臨時職員等関係経費に関し）
（7.98円／１件）　　　　　　　　　　　</t>
    <phoneticPr fontId="5"/>
  </si>
  <si>
    <t>平成23年の13公館の査証発給件数　1,039,399件</t>
    <rPh sb="27" eb="28">
      <t>ケン</t>
    </rPh>
    <phoneticPr fontId="3"/>
  </si>
  <si>
    <t>平成24年の15公館の査証発給件数　1,517,045件</t>
    <rPh sb="27" eb="28">
      <t>ケン</t>
    </rPh>
    <phoneticPr fontId="3"/>
  </si>
  <si>
    <t>平成25年の12公館の査証発給件数　1,216,793件</t>
    <rPh sb="27" eb="28">
      <t>ケン</t>
    </rPh>
    <phoneticPr fontId="3"/>
  </si>
  <si>
    <t>11,905千円÷1,039,399件＝11.45円</t>
    <phoneticPr fontId="3"/>
  </si>
  <si>
    <t>9,845千円÷1,517,045件＝6.48円</t>
    <phoneticPr fontId="3"/>
  </si>
  <si>
    <t>9,717千円÷1,216,793件＝7.98円</t>
    <phoneticPr fontId="3"/>
  </si>
  <si>
    <t>（査証相談班運営及び難民受入審査等関係経費に関し）
（191.13円／１件）　　　　　　　　　　　</t>
    <phoneticPr fontId="5"/>
  </si>
  <si>
    <t>平成23年度照会件数　32,538件</t>
    <rPh sb="0" eb="2">
      <t>ヘイセイ</t>
    </rPh>
    <rPh sb="4" eb="6">
      <t>ネンド</t>
    </rPh>
    <rPh sb="6" eb="8">
      <t>ショウカイ</t>
    </rPh>
    <rPh sb="8" eb="10">
      <t>ケンスウ</t>
    </rPh>
    <rPh sb="17" eb="18">
      <t>ケン</t>
    </rPh>
    <phoneticPr fontId="3"/>
  </si>
  <si>
    <t>平成24年度照会件数　31,993件</t>
    <rPh sb="0" eb="2">
      <t>ヘイセイ</t>
    </rPh>
    <rPh sb="4" eb="6">
      <t>ネンド</t>
    </rPh>
    <rPh sb="6" eb="8">
      <t>ショウカイ</t>
    </rPh>
    <rPh sb="8" eb="10">
      <t>ケンスウ</t>
    </rPh>
    <rPh sb="17" eb="18">
      <t>ケン</t>
    </rPh>
    <phoneticPr fontId="3"/>
  </si>
  <si>
    <t>平成25年度照会件数　29,042件</t>
    <rPh sb="0" eb="2">
      <t>ヘイセイ</t>
    </rPh>
    <rPh sb="4" eb="6">
      <t>ネンド</t>
    </rPh>
    <rPh sb="6" eb="8">
      <t>ショウカイ</t>
    </rPh>
    <rPh sb="8" eb="10">
      <t>ケンスウ</t>
    </rPh>
    <rPh sb="17" eb="18">
      <t>ケン</t>
    </rPh>
    <phoneticPr fontId="3"/>
  </si>
  <si>
    <t>　　/</t>
    <phoneticPr fontId="5"/>
  </si>
  <si>
    <t>5,519千円÷32,538件＝169.61円</t>
    <phoneticPr fontId="3"/>
  </si>
  <si>
    <t>5,569千円÷31,993件＝174.07円</t>
    <phoneticPr fontId="3"/>
  </si>
  <si>
    <t>5,551千円÷29,042件＝191.13円</t>
    <phoneticPr fontId="3"/>
  </si>
  <si>
    <t>査証ＷＡＮに必要な経費</t>
    <rPh sb="0" eb="2">
      <t>サショウ</t>
    </rPh>
    <rPh sb="6" eb="8">
      <t>ヒツヨウ</t>
    </rPh>
    <rPh sb="9" eb="11">
      <t>ケイヒ</t>
    </rPh>
    <phoneticPr fontId="3"/>
  </si>
  <si>
    <t>査証業務体制強化費</t>
    <rPh sb="0" eb="2">
      <t>サショウ</t>
    </rPh>
    <rPh sb="2" eb="4">
      <t>ギョウム</t>
    </rPh>
    <rPh sb="4" eb="6">
      <t>タイセイ</t>
    </rPh>
    <rPh sb="6" eb="9">
      <t>キョウカヒ</t>
    </rPh>
    <phoneticPr fontId="3"/>
  </si>
  <si>
    <t>在外公館査証担当臨時職員等関係経費</t>
    <rPh sb="0" eb="2">
      <t>ザイガイ</t>
    </rPh>
    <rPh sb="2" eb="4">
      <t>コウカン</t>
    </rPh>
    <rPh sb="4" eb="6">
      <t>サショウ</t>
    </rPh>
    <rPh sb="6" eb="8">
      <t>タントウ</t>
    </rPh>
    <rPh sb="8" eb="10">
      <t>リンジ</t>
    </rPh>
    <rPh sb="10" eb="12">
      <t>ショクイン</t>
    </rPh>
    <rPh sb="12" eb="13">
      <t>トウ</t>
    </rPh>
    <rPh sb="13" eb="15">
      <t>カンケイ</t>
    </rPh>
    <rPh sb="15" eb="17">
      <t>ケイヒ</t>
    </rPh>
    <phoneticPr fontId="3"/>
  </si>
  <si>
    <t>国費投入の
必要性</t>
    <phoneticPr fontId="5"/>
  </si>
  <si>
    <t>広く国民のニーズがあるか。国費を投入しなければ事業目的が達成できないのか。</t>
    <phoneticPr fontId="5"/>
  </si>
  <si>
    <t>○</t>
    <phoneticPr fontId="3"/>
  </si>
  <si>
    <t>１　査証WANに必要な経費
　査証WANは，我が国の国防や治安と密接に関係する外国人の受入れについて極めて重要な査証を発給するための着実な事業作業を進めていくための措置であり，政府で査証を所掌する外務省が管理すべき事業である。
２　査証業務体制強化費　　
　本件経費は，査証事務を円滑に遂行するために必要な物品等の経費とともに，査証業務を適正かつ強化していくための査証官に対する指導等を行うための経費であり，引き続き国として管理していくべき事業である。
３　在外公館査証担当臨時職員等関係経費
　本件経費は査証大量発給公館における厳格かつ迅速な査証発給業務を行う上で，在外公館の査証官及び現地職員が審査業務により集中するために必要なものである。
４　査証相談班運営及び難民受入審査等関係経費
　近年増加する査証取得にかかる国民からの照会は多く，広く国民からのニーズが高い業務であるとともに，査証審査・発給業務の知識・経験が必要とされるため，引き続き国として取り組む事業である。</t>
    <rPh sb="405" eb="407">
      <t>チシキ</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</si>
  <si>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</si>
  <si>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</si>
  <si>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</si>
  <si>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</si>
  <si>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１　査証WANに必要な経費
　査証WANについては，査証申請のために提出される個人情報を扱うことやシステム開発に取り組んだ企業に保守管理等を委託することが，無用のトラブル解決のためのコストの削減に繋がることから，随意契約は多いが，競争入札に馴染む機材やソフトについてはできる限り一般競争入札制度により調達を実施している。
２　査証業務体制強化費
　消耗品の購入等に当たっては，必要性を精査した上で，複数から見積もりを取り寄せ，その中から一番安価なものを選ぶなどして経費削減に努めている。
３　在外公館査証担当臨時職員等関係経費
　臨時職員の人選にあたっては，各館が効率的な査証審査・発給業務を確保するために，一般公募する等して有能な人材の確保に努めており，経費の使途は事業目的に則した真に必要不可欠な形で活用されている。
４　査証相談班運営及び難民受入審査等関係経費
　査証相談班職員については査証について知見のある人材を確保する一方で，給与については毎年見直しを行い，効率的な予算執行に努めている。</t>
    <rPh sb="188" eb="191">
      <t>ヒツヨウセイ</t>
    </rPh>
    <rPh sb="192" eb="194">
      <t>セイサ</t>
    </rPh>
    <rPh sb="196" eb="197">
      <t>ウエ</t>
    </rPh>
    <rPh sb="397" eb="399">
      <t>サショウ</t>
    </rPh>
    <rPh sb="403" eb="405">
      <t>チケン</t>
    </rPh>
    <rPh sb="408" eb="410">
      <t>ジンザイ</t>
    </rPh>
    <rPh sb="411" eb="413">
      <t>カクホ</t>
    </rPh>
    <rPh sb="415" eb="417">
      <t>イッポウ</t>
    </rPh>
    <phoneticPr fontId="5"/>
  </si>
  <si>
    <t>受益者との負担関係は妥当であるか。</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</si>
  <si>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</si>
  <si>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</si>
  <si>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</si>
  <si>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</si>
  <si>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t>
    <phoneticPr fontId="3"/>
  </si>
  <si>
    <t>１　査証WANに必要な経費
　査証WANの整備・保守管理は，厳格かつ迅速な査証審査・発給業務を通じて，入国管理上問題のないと見られる外国人に対する査証の迅速な発給等による，国内の観光振興や諸外国との人的交流の促進を実現する上で，極めて有効な手段であり，東日本大震災により一時期落ち込んだ査証発給数がその後着実な回復基調を維持する上で，査証WANは着実に，かかる回復基調を下支えするという意味で成果を出していると言える。
２　査証業務体制強化費
　この経費により購入された消耗品や法律関係の書類等は，厳格かつ迅速な査証審査・発給業務を行う上で不可欠なものであり，適正かつ円滑な業務の遂行に貢献している。
３　在外公館査証担当臨時職員等関係経費
　大量発給公館において，繁忙期に審査の質を落とさず，厳格かつ迅速な査証審査・発給作業を実現するべく，各館において有能な職員の確保に努めており，各館は，現地職員に任せられる業務を適切に分け，効率的に作業分担を行い，実効性の高い業務を実現するよう努めている。
４　査証相談班運営及び難民受入審査等関係経費
　外部から寄せられる査証取得等にかかる各種照会や相談，苦情等の内容は，実に様々であり，現場での査証業務にかかる事情に通暁した，領事分野での勤務経験者を雇用し，常駐させておかなければ，適切な対応は難しい。また寄せられた相談等の内容は，新たな査証の制度設計等の分野に反映させるべく活用している。</t>
    <rPh sb="280" eb="282">
      <t>テキセイ</t>
    </rPh>
    <rPh sb="284" eb="286">
      <t>エンカツ</t>
    </rPh>
    <rPh sb="287" eb="289">
      <t>ギョウム</t>
    </rPh>
    <rPh sb="290" eb="292">
      <t>スイコウ</t>
    </rPh>
    <rPh sb="293" eb="295">
      <t>コウケン</t>
    </rPh>
    <rPh sb="477" eb="478">
      <t>ヨ</t>
    </rPh>
    <rPh sb="491" eb="493">
      <t>カクシュ</t>
    </rPh>
    <phoneticPr fontId="5"/>
  </si>
  <si>
    <t>活動実績は見込みに見合ったものであるか。</t>
    <phoneticPr fontId="5"/>
  </si>
  <si>
    <t>整備された施設や成果物は十分に活用されているか。</t>
    <phoneticPr fontId="5"/>
  </si>
  <si>
    <t>所管府省・部局名</t>
    <phoneticPr fontId="5"/>
  </si>
  <si>
    <t>１　査証WANに必要な経費
　今後とも厳格かつ迅速な査証審査・発給業務体制を本省と在外公館との間で維持し，その実効性を高めていくためにも，査証WANで活用されるソフトを含め，より実効性の高い業務体制の実現に向けて工夫していく必要がある。
２　査証業務体制強化費
　消耗品の購入等にあたっては引き続き必要性を精査した上で少額であっても見積もり合わせなどを通じて効率的に行うと共に，査証相談班の補助的業務を行う期間業務職員の雇用に当たっても，外部からの照会、相談に適切に対応できる人材を引き続き維持できるよう留意していく必要がある。
３　在外公館査証担当臨時職員等関係経費
　大量発給公館が繁忙期における膨大な査証業務をより効率的に乗り切っていく上で，有能な現地の人材の確保，及び，実効性の高い業務の実現を目的とする臨時職員への作業の割り振りに努めていく必要性があることに引き続き留意していく必要がある。
４　査証相談班運営及び難民受入審査等関係経費
　査証取得にかかる様々な個別の照会，相談に対して，査証申請や審査の実情等を踏まえつつ，引き続き適切な案内や対応が行えるように指導していく必要がある。</t>
    <phoneticPr fontId="3"/>
  </si>
  <si>
    <t>１　査証WANに必要な経費
　領事業務の業務システム最適化計画に則り，領事局内システムの統合を図ることとしている。査証WANについても，その一環として平成２７年度中の運用開始を目指し，新システムの開発を進めており，運用経費の削減，さらなる業務の効率化を図っていく。
２　査証業務体制強化費
　消耗品の購入等に当たっては，引き続き必要性を判断し，経費削減に努めていく。
３　在外公館査証担当臨時職員等関係経費
　査証発給体制の維持を確保すべく，作業分担の適正化に努め，効率性を重視し実施していく。
４　査証相談班運営及び難民受入審査等関係経費
　本件事業については，２６年度を持って領事サービス室に移管した。</t>
    <rPh sb="15" eb="17">
      <t>リョウジ</t>
    </rPh>
    <rPh sb="17" eb="19">
      <t>ギョウム</t>
    </rPh>
    <rPh sb="20" eb="22">
      <t>ギョウム</t>
    </rPh>
    <rPh sb="26" eb="29">
      <t>サイテキカ</t>
    </rPh>
    <rPh sb="29" eb="31">
      <t>ケイカク</t>
    </rPh>
    <rPh sb="32" eb="33">
      <t>ノット</t>
    </rPh>
    <rPh sb="35" eb="38">
      <t>リョウジキョク</t>
    </rPh>
    <rPh sb="38" eb="39">
      <t>ナイ</t>
    </rPh>
    <rPh sb="44" eb="46">
      <t>トウゴウ</t>
    </rPh>
    <rPh sb="47" eb="48">
      <t>ハカ</t>
    </rPh>
    <rPh sb="57" eb="59">
      <t>サショウ</t>
    </rPh>
    <rPh sb="70" eb="72">
      <t>イッカン</t>
    </rPh>
    <rPh sb="75" eb="77">
      <t>ヘイセイ</t>
    </rPh>
    <rPh sb="79" eb="81">
      <t>ネンド</t>
    </rPh>
    <rPh sb="81" eb="82">
      <t>チュウ</t>
    </rPh>
    <rPh sb="83" eb="85">
      <t>ウンヨウ</t>
    </rPh>
    <rPh sb="85" eb="87">
      <t>カイシ</t>
    </rPh>
    <rPh sb="88" eb="90">
      <t>メザ</t>
    </rPh>
    <rPh sb="92" eb="93">
      <t>シン</t>
    </rPh>
    <rPh sb="98" eb="100">
      <t>カイハツ</t>
    </rPh>
    <rPh sb="101" eb="102">
      <t>スス</t>
    </rPh>
    <rPh sb="107" eb="109">
      <t>ウンヨウ</t>
    </rPh>
    <rPh sb="109" eb="111">
      <t>ケイヒ</t>
    </rPh>
    <rPh sb="112" eb="114">
      <t>サクゲン</t>
    </rPh>
    <rPh sb="119" eb="121">
      <t>ギョウム</t>
    </rPh>
    <rPh sb="122" eb="125">
      <t>コウリツカ</t>
    </rPh>
    <rPh sb="126" eb="127">
      <t>ハカ</t>
    </rPh>
    <rPh sb="146" eb="149">
      <t>ショウモウヒン</t>
    </rPh>
    <rPh sb="150" eb="152">
      <t>コウニュウ</t>
    </rPh>
    <rPh sb="152" eb="153">
      <t>トウ</t>
    </rPh>
    <rPh sb="154" eb="155">
      <t>ア</t>
    </rPh>
    <rPh sb="160" eb="161">
      <t>ヒ</t>
    </rPh>
    <rPh sb="162" eb="163">
      <t>ツヅ</t>
    </rPh>
    <rPh sb="164" eb="167">
      <t>ヒツヨウセイ</t>
    </rPh>
    <rPh sb="168" eb="170">
      <t>ハンダン</t>
    </rPh>
    <rPh sb="172" eb="174">
      <t>ケイヒ</t>
    </rPh>
    <rPh sb="174" eb="176">
      <t>サクゲン</t>
    </rPh>
    <rPh sb="177" eb="178">
      <t>ツト</t>
    </rPh>
    <rPh sb="205" eb="207">
      <t>サショウ</t>
    </rPh>
    <rPh sb="207" eb="209">
      <t>ハッキュウ</t>
    </rPh>
    <rPh sb="209" eb="211">
      <t>タイセイ</t>
    </rPh>
    <rPh sb="212" eb="214">
      <t>イジ</t>
    </rPh>
    <rPh sb="215" eb="217">
      <t>カクホ</t>
    </rPh>
    <rPh sb="221" eb="223">
      <t>サギョウ</t>
    </rPh>
    <rPh sb="223" eb="225">
      <t>ブンタン</t>
    </rPh>
    <rPh sb="226" eb="229">
      <t>テキセイカ</t>
    </rPh>
    <rPh sb="230" eb="231">
      <t>ツト</t>
    </rPh>
    <rPh sb="272" eb="274">
      <t>ホンケン</t>
    </rPh>
    <rPh sb="274" eb="276">
      <t>ジギョウ</t>
    </rPh>
    <rPh sb="284" eb="286">
      <t>ネンド</t>
    </rPh>
    <rPh sb="287" eb="288">
      <t>モ</t>
    </rPh>
    <rPh sb="290" eb="292">
      <t>リョウジ</t>
    </rPh>
    <rPh sb="296" eb="297">
      <t>シツ</t>
    </rPh>
    <rPh sb="298" eb="300">
      <t>イカン</t>
    </rPh>
    <phoneticPr fontId="3"/>
  </si>
  <si>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5"/>
  </si>
  <si>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5"/>
  </si>
  <si>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5"/>
  </si>
  <si>
    <t>095</t>
    <phoneticPr fontId="3"/>
  </si>
  <si>
    <t>【競争性のある随意契約】</t>
    <rPh sb="1" eb="4">
      <t>キョウソウセイ</t>
    </rPh>
    <rPh sb="7" eb="9">
      <t>ズイイ</t>
    </rPh>
    <rPh sb="9" eb="11">
      <t>ケイヤク</t>
    </rPh>
    <phoneticPr fontId="3"/>
  </si>
  <si>
    <t>【競争性のない随意契約】</t>
    <rPh sb="1" eb="4">
      <t>キョウソウセイ</t>
    </rPh>
    <rPh sb="7" eb="9">
      <t>ズイイ</t>
    </rPh>
    <rPh sb="9" eb="11">
      <t>ケイヤク</t>
    </rPh>
    <phoneticPr fontId="3"/>
  </si>
  <si>
    <t>査証WAN関連機器及び事務機器消耗品購入</t>
    <rPh sb="0" eb="2">
      <t>サショウ</t>
    </rPh>
    <rPh sb="5" eb="7">
      <t>カンレン</t>
    </rPh>
    <rPh sb="7" eb="9">
      <t>キキ</t>
    </rPh>
    <rPh sb="9" eb="10">
      <t>オヨ</t>
    </rPh>
    <rPh sb="11" eb="13">
      <t>ジム</t>
    </rPh>
    <rPh sb="13" eb="15">
      <t>キキ</t>
    </rPh>
    <rPh sb="15" eb="18">
      <t>ショウモウヒン</t>
    </rPh>
    <rPh sb="18" eb="20">
      <t>コウニュウ</t>
    </rPh>
    <phoneticPr fontId="3"/>
  </si>
  <si>
    <t>　　査証作成機消耗品購入及び保守</t>
    <rPh sb="2" eb="4">
      <t>サショウ</t>
    </rPh>
    <rPh sb="4" eb="7">
      <t>サクセイキ</t>
    </rPh>
    <rPh sb="7" eb="10">
      <t>ショウモウヒン</t>
    </rPh>
    <rPh sb="10" eb="12">
      <t>コウニュウ</t>
    </rPh>
    <rPh sb="12" eb="13">
      <t>オヨ</t>
    </rPh>
    <rPh sb="14" eb="16">
      <t>ホシュ</t>
    </rPh>
    <phoneticPr fontId="3"/>
  </si>
  <si>
    <t>在外公館での機器返送料，査証機器消耗品廃棄，LANケーブル敷設工事</t>
    <rPh sb="0" eb="2">
      <t>ザイガイ</t>
    </rPh>
    <rPh sb="2" eb="4">
      <t>コウカン</t>
    </rPh>
    <rPh sb="6" eb="8">
      <t>キキ</t>
    </rPh>
    <rPh sb="8" eb="11">
      <t>ヘンソウリョウ</t>
    </rPh>
    <rPh sb="12" eb="14">
      <t>サショウ</t>
    </rPh>
    <rPh sb="14" eb="16">
      <t>キキ</t>
    </rPh>
    <rPh sb="16" eb="19">
      <t>ショウモウヒン</t>
    </rPh>
    <rPh sb="19" eb="21">
      <t>ハイキ</t>
    </rPh>
    <rPh sb="29" eb="30">
      <t>シキ</t>
    </rPh>
    <rPh sb="30" eb="31">
      <t>セツ</t>
    </rPh>
    <rPh sb="31" eb="33">
      <t>コウジ</t>
    </rPh>
    <phoneticPr fontId="3"/>
  </si>
  <si>
    <t>査証作成機器のリース。統合作成機については国債取得に伴うもので，査証事務支援システム及び大量発給公館用サーバ一式は国債期間終了に伴う再リース。</t>
    <rPh sb="0" eb="2">
      <t>サショウ</t>
    </rPh>
    <rPh sb="2" eb="4">
      <t>サクセイ</t>
    </rPh>
    <rPh sb="4" eb="6">
      <t>キキ</t>
    </rPh>
    <rPh sb="11" eb="13">
      <t>トウゴウ</t>
    </rPh>
    <rPh sb="13" eb="16">
      <t>サクセイキ</t>
    </rPh>
    <rPh sb="21" eb="23">
      <t>コクサイ</t>
    </rPh>
    <rPh sb="23" eb="25">
      <t>シュトク</t>
    </rPh>
    <rPh sb="26" eb="27">
      <t>トモナ</t>
    </rPh>
    <rPh sb="32" eb="34">
      <t>サショウ</t>
    </rPh>
    <rPh sb="34" eb="36">
      <t>ジム</t>
    </rPh>
    <rPh sb="36" eb="38">
      <t>シエン</t>
    </rPh>
    <rPh sb="42" eb="43">
      <t>オヨ</t>
    </rPh>
    <rPh sb="44" eb="46">
      <t>タイリョウ</t>
    </rPh>
    <rPh sb="46" eb="48">
      <t>ハッキュウ</t>
    </rPh>
    <rPh sb="48" eb="50">
      <t>コウカン</t>
    </rPh>
    <rPh sb="50" eb="51">
      <t>ヨウ</t>
    </rPh>
    <rPh sb="54" eb="56">
      <t>イッシキ</t>
    </rPh>
    <rPh sb="57" eb="59">
      <t>コクサイ</t>
    </rPh>
    <rPh sb="59" eb="61">
      <t>キカン</t>
    </rPh>
    <rPh sb="61" eb="63">
      <t>シュウリョウ</t>
    </rPh>
    <rPh sb="64" eb="65">
      <t>トモナ</t>
    </rPh>
    <rPh sb="66" eb="67">
      <t>サイ</t>
    </rPh>
    <phoneticPr fontId="3"/>
  </si>
  <si>
    <t>【一般競争入札】</t>
    <rPh sb="1" eb="3">
      <t>イッパン</t>
    </rPh>
    <rPh sb="3" eb="5">
      <t>キョウソウ</t>
    </rPh>
    <rPh sb="5" eb="7">
      <t>ニュウサツ</t>
    </rPh>
    <phoneticPr fontId="3"/>
  </si>
  <si>
    <t>在外公館への送付物品の梱包</t>
    <rPh sb="0" eb="2">
      <t>ザイガイ</t>
    </rPh>
    <rPh sb="2" eb="4">
      <t>コウカン</t>
    </rPh>
    <rPh sb="6" eb="8">
      <t>ソウフ</t>
    </rPh>
    <rPh sb="8" eb="10">
      <t>ブッピン</t>
    </rPh>
    <rPh sb="11" eb="13">
      <t>コンポウ</t>
    </rPh>
    <phoneticPr fontId="3"/>
  </si>
  <si>
    <t>査証WAN運用保守</t>
    <rPh sb="0" eb="2">
      <t>サショウ</t>
    </rPh>
    <rPh sb="5" eb="7">
      <t>ウンヨウ</t>
    </rPh>
    <rPh sb="7" eb="9">
      <t>ホシュ</t>
    </rPh>
    <phoneticPr fontId="3"/>
  </si>
  <si>
    <t>在外公館への機器及び消耗品発送</t>
    <rPh sb="0" eb="2">
      <t>ザイガイ</t>
    </rPh>
    <rPh sb="2" eb="4">
      <t>コウカン</t>
    </rPh>
    <rPh sb="6" eb="8">
      <t>キキ</t>
    </rPh>
    <rPh sb="8" eb="9">
      <t>オヨ</t>
    </rPh>
    <rPh sb="10" eb="13">
      <t>ショウモウヒン</t>
    </rPh>
    <rPh sb="13" eb="15">
      <t>ハッソウ</t>
    </rPh>
    <phoneticPr fontId="3"/>
  </si>
  <si>
    <t>査証サーバ保守</t>
    <rPh sb="0" eb="2">
      <t>サショウ</t>
    </rPh>
    <rPh sb="5" eb="7">
      <t>ホシュ</t>
    </rPh>
    <phoneticPr fontId="3"/>
  </si>
  <si>
    <t>専用回線</t>
    <rPh sb="0" eb="2">
      <t>センヨウ</t>
    </rPh>
    <rPh sb="2" eb="4">
      <t>カイセン</t>
    </rPh>
    <phoneticPr fontId="3"/>
  </si>
  <si>
    <t>査証作成システム書画カメラリース。国債取得に伴うもので，21年度に一般競争入札を経て複数年度契約を締結したもの。</t>
    <rPh sb="0" eb="2">
      <t>サショウ</t>
    </rPh>
    <rPh sb="2" eb="4">
      <t>サクセイ</t>
    </rPh>
    <rPh sb="8" eb="10">
      <t>ショガ</t>
    </rPh>
    <rPh sb="17" eb="19">
      <t>コクサイ</t>
    </rPh>
    <rPh sb="19" eb="21">
      <t>シュトク</t>
    </rPh>
    <rPh sb="22" eb="23">
      <t>トモナ</t>
    </rPh>
    <rPh sb="30" eb="32">
      <t>ネンド</t>
    </rPh>
    <rPh sb="33" eb="35">
      <t>イッパン</t>
    </rPh>
    <rPh sb="35" eb="37">
      <t>キョウソウ</t>
    </rPh>
    <rPh sb="37" eb="39">
      <t>ニュウサツ</t>
    </rPh>
    <rPh sb="40" eb="41">
      <t>ヘ</t>
    </rPh>
    <rPh sb="42" eb="44">
      <t>フクスウ</t>
    </rPh>
    <rPh sb="44" eb="46">
      <t>ネンド</t>
    </rPh>
    <rPh sb="46" eb="48">
      <t>ケイヤク</t>
    </rPh>
    <rPh sb="49" eb="51">
      <t>テイケツ</t>
    </rPh>
    <phoneticPr fontId="3"/>
  </si>
  <si>
    <t>MRV査証シール製造</t>
    <rPh sb="3" eb="5">
      <t>サショウ</t>
    </rPh>
    <rPh sb="8" eb="10">
      <t>セイゾウ</t>
    </rPh>
    <phoneticPr fontId="3"/>
  </si>
  <si>
    <t>各国旅券冊子見本の特殊撮影一式</t>
    <rPh sb="0" eb="2">
      <t>カッコク</t>
    </rPh>
    <rPh sb="2" eb="4">
      <t>リョケン</t>
    </rPh>
    <rPh sb="4" eb="6">
      <t>サッシ</t>
    </rPh>
    <rPh sb="6" eb="8">
      <t>ミホン</t>
    </rPh>
    <rPh sb="9" eb="11">
      <t>トクシュ</t>
    </rPh>
    <rPh sb="11" eb="13">
      <t>サツエイ</t>
    </rPh>
    <rPh sb="13" eb="15">
      <t>イッシキ</t>
    </rPh>
    <phoneticPr fontId="3"/>
  </si>
  <si>
    <t>バーコードラベルの製造</t>
    <rPh sb="9" eb="11">
      <t>セイゾウ</t>
    </rPh>
    <phoneticPr fontId="3"/>
  </si>
  <si>
    <t>※金額については、ブロック毎に百万円未満を四捨五入しているため、合計額が一致しておりません</t>
    <phoneticPr fontId="5"/>
  </si>
  <si>
    <t>A.(株)東芝</t>
    <rPh sb="3" eb="4">
      <t>カブ</t>
    </rPh>
    <rPh sb="5" eb="7">
      <t>トウシバ</t>
    </rPh>
    <phoneticPr fontId="5"/>
  </si>
  <si>
    <t>J.(株)日成</t>
    <rPh sb="3" eb="4">
      <t>カブ</t>
    </rPh>
    <rPh sb="5" eb="7">
      <t>ニッセイ</t>
    </rPh>
    <phoneticPr fontId="3"/>
  </si>
  <si>
    <t>消耗品費</t>
    <rPh sb="0" eb="3">
      <t>ショウモウヒン</t>
    </rPh>
    <rPh sb="3" eb="4">
      <t>ヒ</t>
    </rPh>
    <phoneticPr fontId="3"/>
  </si>
  <si>
    <t>統合作成機関係消耗品購入</t>
    <rPh sb="0" eb="2">
      <t>トウゴウ</t>
    </rPh>
    <rPh sb="2" eb="5">
      <t>サクセイキ</t>
    </rPh>
    <rPh sb="5" eb="7">
      <t>カンケイ</t>
    </rPh>
    <rPh sb="7" eb="10">
      <t>ショウモウヒン</t>
    </rPh>
    <rPh sb="10" eb="12">
      <t>コウニュウ</t>
    </rPh>
    <phoneticPr fontId="3"/>
  </si>
  <si>
    <t>雑役務費</t>
    <rPh sb="0" eb="1">
      <t>ザツ</t>
    </rPh>
    <rPh sb="1" eb="3">
      <t>エキム</t>
    </rPh>
    <rPh sb="3" eb="4">
      <t>ヒ</t>
    </rPh>
    <phoneticPr fontId="3"/>
  </si>
  <si>
    <t>統合作成機の保守作業</t>
    <rPh sb="0" eb="2">
      <t>トウゴウ</t>
    </rPh>
    <rPh sb="2" eb="5">
      <t>サクセイキ</t>
    </rPh>
    <rPh sb="6" eb="8">
      <t>ホシュ</t>
    </rPh>
    <rPh sb="8" eb="10">
      <t>サギョウ</t>
    </rPh>
    <phoneticPr fontId="3"/>
  </si>
  <si>
    <t>統合作成機の保守点検作業（中国，瀋陽，大連）</t>
    <rPh sb="0" eb="2">
      <t>トウゴウ</t>
    </rPh>
    <rPh sb="2" eb="5">
      <t>サクセイキ</t>
    </rPh>
    <rPh sb="6" eb="8">
      <t>ホシュ</t>
    </rPh>
    <rPh sb="8" eb="10">
      <t>テンケン</t>
    </rPh>
    <rPh sb="10" eb="12">
      <t>サギョウ</t>
    </rPh>
    <rPh sb="13" eb="15">
      <t>チュウゴク</t>
    </rPh>
    <rPh sb="16" eb="18">
      <t>シンヨウ</t>
    </rPh>
    <rPh sb="19" eb="21">
      <t>ダイレン</t>
    </rPh>
    <phoneticPr fontId="3"/>
  </si>
  <si>
    <t>K.（株)OCS</t>
    <rPh sb="3" eb="4">
      <t>カブ</t>
    </rPh>
    <phoneticPr fontId="3"/>
  </si>
  <si>
    <t>統合作成機の保守点検作業（広州，上海）</t>
    <rPh sb="0" eb="2">
      <t>トウゴウ</t>
    </rPh>
    <rPh sb="2" eb="5">
      <t>サクセイキ</t>
    </rPh>
    <rPh sb="6" eb="8">
      <t>ホシュ</t>
    </rPh>
    <rPh sb="8" eb="10">
      <t>テンケン</t>
    </rPh>
    <rPh sb="10" eb="12">
      <t>サギョウ</t>
    </rPh>
    <rPh sb="13" eb="15">
      <t>コウシュウ</t>
    </rPh>
    <rPh sb="16" eb="18">
      <t>シャンハイ</t>
    </rPh>
    <phoneticPr fontId="3"/>
  </si>
  <si>
    <t>通信運搬費</t>
    <rPh sb="0" eb="2">
      <t>ツウシン</t>
    </rPh>
    <rPh sb="2" eb="5">
      <t>ウンパンヒ</t>
    </rPh>
    <phoneticPr fontId="3"/>
  </si>
  <si>
    <t>外交貨物送料</t>
    <rPh sb="0" eb="2">
      <t>ガイコウ</t>
    </rPh>
    <rPh sb="2" eb="4">
      <t>カモツ</t>
    </rPh>
    <rPh sb="4" eb="6">
      <t>ソウリョウ</t>
    </rPh>
    <phoneticPr fontId="3"/>
  </si>
  <si>
    <t>B.東芝ファイナンス(株)</t>
    <rPh sb="2" eb="4">
      <t>トウシバ</t>
    </rPh>
    <rPh sb="11" eb="12">
      <t>カブ</t>
    </rPh>
    <phoneticPr fontId="5"/>
  </si>
  <si>
    <t>L.東日本電信電話(株)</t>
    <rPh sb="2" eb="5">
      <t>ヒガシニホン</t>
    </rPh>
    <rPh sb="5" eb="7">
      <t>デンシン</t>
    </rPh>
    <rPh sb="7" eb="9">
      <t>デンワ</t>
    </rPh>
    <rPh sb="10" eb="11">
      <t>カブ</t>
    </rPh>
    <phoneticPr fontId="3"/>
  </si>
  <si>
    <t>損料及び借料</t>
    <rPh sb="0" eb="2">
      <t>ソンリョウ</t>
    </rPh>
    <rPh sb="2" eb="3">
      <t>オヨ</t>
    </rPh>
    <rPh sb="4" eb="6">
      <t>シャクリョウ</t>
    </rPh>
    <phoneticPr fontId="3"/>
  </si>
  <si>
    <t>統合作成機の賃貸借</t>
    <rPh sb="0" eb="2">
      <t>トウゴウ</t>
    </rPh>
    <rPh sb="2" eb="5">
      <t>サクセイキ</t>
    </rPh>
    <rPh sb="6" eb="9">
      <t>チンタイシャク</t>
    </rPh>
    <phoneticPr fontId="3"/>
  </si>
  <si>
    <t>査証事務支援システム機器一式の賃貸借</t>
    <rPh sb="0" eb="2">
      <t>サショウ</t>
    </rPh>
    <rPh sb="2" eb="4">
      <t>ジム</t>
    </rPh>
    <rPh sb="4" eb="6">
      <t>シエン</t>
    </rPh>
    <rPh sb="10" eb="12">
      <t>キキ</t>
    </rPh>
    <rPh sb="12" eb="14">
      <t>イッシキ</t>
    </rPh>
    <rPh sb="15" eb="18">
      <t>チンタイシャク</t>
    </rPh>
    <phoneticPr fontId="3"/>
  </si>
  <si>
    <t>大量発給公館用サーバ機器一式の賃貸借</t>
    <rPh sb="0" eb="2">
      <t>タイリョウ</t>
    </rPh>
    <rPh sb="2" eb="4">
      <t>ハッキュウ</t>
    </rPh>
    <rPh sb="4" eb="6">
      <t>コウカン</t>
    </rPh>
    <rPh sb="6" eb="7">
      <t>ヨウ</t>
    </rPh>
    <rPh sb="10" eb="12">
      <t>キキ</t>
    </rPh>
    <rPh sb="12" eb="14">
      <t>イッシキ</t>
    </rPh>
    <rPh sb="15" eb="18">
      <t>チンタイシャク</t>
    </rPh>
    <phoneticPr fontId="3"/>
  </si>
  <si>
    <t>M.NTTコミュニケーションズ(株)</t>
    <rPh sb="16" eb="17">
      <t>カブ</t>
    </rPh>
    <phoneticPr fontId="3"/>
  </si>
  <si>
    <t>C.沖電気工業(株)</t>
    <rPh sb="2" eb="5">
      <t>オキデンキ</t>
    </rPh>
    <rPh sb="5" eb="7">
      <t>コウギョウ</t>
    </rPh>
    <rPh sb="8" eb="9">
      <t>カブ</t>
    </rPh>
    <phoneticPr fontId="5"/>
  </si>
  <si>
    <t>通信専用料</t>
    <rPh sb="0" eb="2">
      <t>ツウシン</t>
    </rPh>
    <rPh sb="2" eb="5">
      <t>センヨウリョウ</t>
    </rPh>
    <phoneticPr fontId="3"/>
  </si>
  <si>
    <t>査証情報ネットワークシステム保守作業</t>
    <rPh sb="0" eb="2">
      <t>サショウ</t>
    </rPh>
    <rPh sb="2" eb="4">
      <t>ジョウホウ</t>
    </rPh>
    <rPh sb="14" eb="16">
      <t>ホシュ</t>
    </rPh>
    <rPh sb="16" eb="18">
      <t>サギョウ</t>
    </rPh>
    <phoneticPr fontId="3"/>
  </si>
  <si>
    <t>N.富士フイルムイメージングシステム(株)</t>
    <rPh sb="2" eb="4">
      <t>フジ</t>
    </rPh>
    <rPh sb="19" eb="20">
      <t>カブ</t>
    </rPh>
    <phoneticPr fontId="3"/>
  </si>
  <si>
    <t>D.新日鉄住金ソリューションズ(株)</t>
    <rPh sb="2" eb="5">
      <t>シンニッテツ</t>
    </rPh>
    <rPh sb="5" eb="7">
      <t>スミキン</t>
    </rPh>
    <rPh sb="16" eb="17">
      <t>カブ</t>
    </rPh>
    <phoneticPr fontId="5"/>
  </si>
  <si>
    <t>雑役務費</t>
    <rPh sb="0" eb="3">
      <t>ザツエキム</t>
    </rPh>
    <rPh sb="3" eb="4">
      <t>ヒ</t>
    </rPh>
    <phoneticPr fontId="3"/>
  </si>
  <si>
    <t>各国旅券冊子見本特殊撮影一式</t>
    <rPh sb="0" eb="2">
      <t>カッコク</t>
    </rPh>
    <rPh sb="2" eb="4">
      <t>リョケン</t>
    </rPh>
    <rPh sb="4" eb="6">
      <t>サッシ</t>
    </rPh>
    <rPh sb="6" eb="8">
      <t>ミホン</t>
    </rPh>
    <rPh sb="8" eb="10">
      <t>トクシュ</t>
    </rPh>
    <rPh sb="10" eb="12">
      <t>サツエイ</t>
    </rPh>
    <rPh sb="12" eb="14">
      <t>イッシキ</t>
    </rPh>
    <phoneticPr fontId="3"/>
  </si>
  <si>
    <t>査証用サーバ一式保守作業</t>
    <rPh sb="0" eb="2">
      <t>サショウ</t>
    </rPh>
    <rPh sb="2" eb="3">
      <t>ヨウ</t>
    </rPh>
    <rPh sb="6" eb="8">
      <t>イッシキ</t>
    </rPh>
    <rPh sb="8" eb="10">
      <t>ホシュ</t>
    </rPh>
    <rPh sb="10" eb="12">
      <t>サギョウ</t>
    </rPh>
    <phoneticPr fontId="3"/>
  </si>
  <si>
    <t>Ｏ.査証業務消耗品等（４社）</t>
    <rPh sb="2" eb="4">
      <t>サショウ</t>
    </rPh>
    <rPh sb="4" eb="6">
      <t>ギョウム</t>
    </rPh>
    <rPh sb="6" eb="9">
      <t>ショウモウヒン</t>
    </rPh>
    <rPh sb="9" eb="10">
      <t>トウ</t>
    </rPh>
    <rPh sb="12" eb="13">
      <t>シャ</t>
    </rPh>
    <phoneticPr fontId="5"/>
  </si>
  <si>
    <t>E.日立キャピタル（株）</t>
    <rPh sb="2" eb="4">
      <t>ヒタチ</t>
    </rPh>
    <rPh sb="10" eb="11">
      <t>カブ</t>
    </rPh>
    <phoneticPr fontId="5"/>
  </si>
  <si>
    <t>消耗品費</t>
    <rPh sb="0" eb="3">
      <t>ショウモウヒン</t>
    </rPh>
    <rPh sb="3" eb="4">
      <t>ヒ</t>
    </rPh>
    <phoneticPr fontId="5"/>
  </si>
  <si>
    <t>査証事務消耗品等購入</t>
    <rPh sb="0" eb="2">
      <t>サショウ</t>
    </rPh>
    <rPh sb="2" eb="4">
      <t>ジム</t>
    </rPh>
    <rPh sb="4" eb="7">
      <t>ショウモウヒン</t>
    </rPh>
    <rPh sb="7" eb="8">
      <t>トウ</t>
    </rPh>
    <rPh sb="8" eb="10">
      <t>コウニュウ</t>
    </rPh>
    <phoneticPr fontId="3"/>
  </si>
  <si>
    <t>書画カメラ（330式）の賃貸借</t>
    <rPh sb="0" eb="2">
      <t>ショガ</t>
    </rPh>
    <rPh sb="9" eb="10">
      <t>シキ</t>
    </rPh>
    <rPh sb="12" eb="15">
      <t>チンタイシャク</t>
    </rPh>
    <phoneticPr fontId="3"/>
  </si>
  <si>
    <t>Ｐ.外国業者（４社）</t>
    <rPh sb="2" eb="4">
      <t>ガイコク</t>
    </rPh>
    <rPh sb="4" eb="6">
      <t>ギョウシャ</t>
    </rPh>
    <rPh sb="8" eb="9">
      <t>シャ</t>
    </rPh>
    <phoneticPr fontId="5"/>
  </si>
  <si>
    <t>F.(独）国立印刷局</t>
    <rPh sb="3" eb="4">
      <t>ドク</t>
    </rPh>
    <rPh sb="5" eb="7">
      <t>コクリツ</t>
    </rPh>
    <rPh sb="7" eb="10">
      <t>インサツキョク</t>
    </rPh>
    <phoneticPr fontId="5"/>
  </si>
  <si>
    <t>国家統計局照会経費</t>
    <rPh sb="0" eb="2">
      <t>コッカ</t>
    </rPh>
    <rPh sb="2" eb="5">
      <t>トウケイキョク</t>
    </rPh>
    <rPh sb="5" eb="7">
      <t>ショウカイ</t>
    </rPh>
    <rPh sb="7" eb="9">
      <t>ケイヒ</t>
    </rPh>
    <phoneticPr fontId="3"/>
  </si>
  <si>
    <t>MRV査証シールの製造</t>
    <rPh sb="3" eb="5">
      <t>サショウ</t>
    </rPh>
    <rPh sb="9" eb="11">
      <t>セイゾウ</t>
    </rPh>
    <phoneticPr fontId="3"/>
  </si>
  <si>
    <t>Ｑ.郵便局（２局）</t>
    <rPh sb="2" eb="5">
      <t>ユウビンキョク</t>
    </rPh>
    <rPh sb="7" eb="8">
      <t>キョク</t>
    </rPh>
    <phoneticPr fontId="5"/>
  </si>
  <si>
    <t>G.野崎印刷紙業(株)</t>
    <rPh sb="2" eb="4">
      <t>ノザキ</t>
    </rPh>
    <rPh sb="4" eb="6">
      <t>インサツ</t>
    </rPh>
    <rPh sb="6" eb="8">
      <t>シギョウ</t>
    </rPh>
    <rPh sb="9" eb="10">
      <t>カブ</t>
    </rPh>
    <phoneticPr fontId="5"/>
  </si>
  <si>
    <t>Ｒ.出張者（３０名）</t>
    <rPh sb="2" eb="5">
      <t>シュッチョウシャ</t>
    </rPh>
    <rPh sb="8" eb="9">
      <t>メイ</t>
    </rPh>
    <phoneticPr fontId="5"/>
  </si>
  <si>
    <t>H.文祥堂商事(株)他4社</t>
    <rPh sb="2" eb="4">
      <t>ブンショウ</t>
    </rPh>
    <rPh sb="4" eb="5">
      <t>ドウ</t>
    </rPh>
    <rPh sb="5" eb="7">
      <t>ショウジ</t>
    </rPh>
    <rPh sb="8" eb="9">
      <t>カブ</t>
    </rPh>
    <rPh sb="10" eb="11">
      <t>ホカ</t>
    </rPh>
    <rPh sb="12" eb="13">
      <t>シャ</t>
    </rPh>
    <phoneticPr fontId="5"/>
  </si>
  <si>
    <t>在外公館指導等連絡旅費</t>
    <rPh sb="0" eb="2">
      <t>ザイガイ</t>
    </rPh>
    <rPh sb="2" eb="4">
      <t>コウカン</t>
    </rPh>
    <rPh sb="4" eb="6">
      <t>シドウ</t>
    </rPh>
    <rPh sb="6" eb="7">
      <t>トウ</t>
    </rPh>
    <rPh sb="7" eb="9">
      <t>レンラク</t>
    </rPh>
    <rPh sb="9" eb="11">
      <t>リョヒ</t>
    </rPh>
    <phoneticPr fontId="3"/>
  </si>
  <si>
    <t>査証担当官会議等出席旅費及びPCSC協定に係る日米間協議</t>
    <rPh sb="0" eb="2">
      <t>サショウ</t>
    </rPh>
    <rPh sb="2" eb="5">
      <t>タントウカン</t>
    </rPh>
    <rPh sb="5" eb="7">
      <t>カイギ</t>
    </rPh>
    <rPh sb="7" eb="8">
      <t>トウ</t>
    </rPh>
    <rPh sb="8" eb="10">
      <t>シュッセキ</t>
    </rPh>
    <rPh sb="10" eb="12">
      <t>リョヒ</t>
    </rPh>
    <rPh sb="12" eb="13">
      <t>オヨ</t>
    </rPh>
    <rPh sb="18" eb="20">
      <t>キョウテイ</t>
    </rPh>
    <rPh sb="21" eb="22">
      <t>カカ</t>
    </rPh>
    <rPh sb="23" eb="26">
      <t>ニチベイカン</t>
    </rPh>
    <rPh sb="26" eb="28">
      <t>キョウギ</t>
    </rPh>
    <phoneticPr fontId="3"/>
  </si>
  <si>
    <t>査証業務関係旅費</t>
    <rPh sb="0" eb="2">
      <t>サショウ</t>
    </rPh>
    <rPh sb="2" eb="4">
      <t>ギョウム</t>
    </rPh>
    <rPh sb="4" eb="6">
      <t>カンケイ</t>
    </rPh>
    <rPh sb="6" eb="8">
      <t>リョヒ</t>
    </rPh>
    <phoneticPr fontId="3"/>
  </si>
  <si>
    <t>査証担当官会議等出席旅費及び日系人定住査証審査</t>
    <rPh sb="0" eb="2">
      <t>サショウ</t>
    </rPh>
    <rPh sb="2" eb="5">
      <t>タントウカン</t>
    </rPh>
    <rPh sb="5" eb="7">
      <t>カイギ</t>
    </rPh>
    <rPh sb="7" eb="8">
      <t>トウ</t>
    </rPh>
    <rPh sb="8" eb="10">
      <t>シュッセキ</t>
    </rPh>
    <rPh sb="10" eb="12">
      <t>リョヒ</t>
    </rPh>
    <rPh sb="12" eb="13">
      <t>オヨ</t>
    </rPh>
    <rPh sb="14" eb="17">
      <t>ニッケイジン</t>
    </rPh>
    <rPh sb="17" eb="19">
      <t>テイジュウ</t>
    </rPh>
    <rPh sb="19" eb="21">
      <t>サショウ</t>
    </rPh>
    <rPh sb="21" eb="23">
      <t>シンサ</t>
    </rPh>
    <phoneticPr fontId="3"/>
  </si>
  <si>
    <t>I.Shard-it社他13社</t>
    <rPh sb="10" eb="11">
      <t>シャ</t>
    </rPh>
    <rPh sb="11" eb="12">
      <t>ホカ</t>
    </rPh>
    <rPh sb="14" eb="15">
      <t>シャ</t>
    </rPh>
    <phoneticPr fontId="3"/>
  </si>
  <si>
    <t>Ｓ.期間業務職員（６件）</t>
    <rPh sb="2" eb="4">
      <t>キカン</t>
    </rPh>
    <rPh sb="4" eb="6">
      <t>ギョウム</t>
    </rPh>
    <rPh sb="6" eb="8">
      <t>ショクイン</t>
    </rPh>
    <rPh sb="10" eb="11">
      <t>ケン</t>
    </rPh>
    <phoneticPr fontId="5"/>
  </si>
  <si>
    <t>査証機器返送経費</t>
    <rPh sb="0" eb="2">
      <t>サショウ</t>
    </rPh>
    <rPh sb="2" eb="4">
      <t>キキ</t>
    </rPh>
    <rPh sb="4" eb="6">
      <t>ヘンソウ</t>
    </rPh>
    <rPh sb="6" eb="8">
      <t>ケイヒ</t>
    </rPh>
    <phoneticPr fontId="3"/>
  </si>
  <si>
    <t>賃金</t>
    <rPh sb="0" eb="2">
      <t>チンギン</t>
    </rPh>
    <phoneticPr fontId="3"/>
  </si>
  <si>
    <t>期間業務職員手当</t>
    <rPh sb="0" eb="2">
      <t>キカン</t>
    </rPh>
    <rPh sb="2" eb="4">
      <t>ギョウム</t>
    </rPh>
    <rPh sb="4" eb="6">
      <t>ショクイン</t>
    </rPh>
    <rPh sb="6" eb="8">
      <t>テアテ</t>
    </rPh>
    <phoneticPr fontId="3"/>
  </si>
  <si>
    <t>Ｔ.臨時職員（１２公館）</t>
    <rPh sb="2" eb="4">
      <t>リンジ</t>
    </rPh>
    <rPh sb="4" eb="6">
      <t>ショクイン</t>
    </rPh>
    <rPh sb="9" eb="11">
      <t>コウカン</t>
    </rPh>
    <phoneticPr fontId="5"/>
  </si>
  <si>
    <t>Ｕ.査証相談員（３名）</t>
    <rPh sb="2" eb="4">
      <t>サショウ</t>
    </rPh>
    <rPh sb="4" eb="7">
      <t>ソウダンイン</t>
    </rPh>
    <rPh sb="9" eb="10">
      <t>メイ</t>
    </rPh>
    <phoneticPr fontId="5"/>
  </si>
  <si>
    <t>領事業務
関係謝金</t>
    <rPh sb="0" eb="2">
      <t>リョウジ</t>
    </rPh>
    <rPh sb="2" eb="4">
      <t>ギョウム</t>
    </rPh>
    <rPh sb="5" eb="7">
      <t>カンケイ</t>
    </rPh>
    <rPh sb="7" eb="9">
      <t>シャキン</t>
    </rPh>
    <phoneticPr fontId="5"/>
  </si>
  <si>
    <t>査証事務補助業務</t>
    <rPh sb="0" eb="2">
      <t>サショウ</t>
    </rPh>
    <rPh sb="2" eb="4">
      <t>ジム</t>
    </rPh>
    <rPh sb="4" eb="6">
      <t>ホジョ</t>
    </rPh>
    <rPh sb="6" eb="8">
      <t>ギョウム</t>
    </rPh>
    <phoneticPr fontId="3"/>
  </si>
  <si>
    <t>難民受入審査等謝金</t>
    <rPh sb="0" eb="2">
      <t>ナンミン</t>
    </rPh>
    <rPh sb="2" eb="3">
      <t>ウ</t>
    </rPh>
    <rPh sb="3" eb="4">
      <t>イ</t>
    </rPh>
    <rPh sb="4" eb="6">
      <t>シンサ</t>
    </rPh>
    <rPh sb="6" eb="7">
      <t>トウ</t>
    </rPh>
    <rPh sb="7" eb="9">
      <t>シャキン</t>
    </rPh>
    <phoneticPr fontId="5"/>
  </si>
  <si>
    <t>査証相談員手当</t>
    <rPh sb="0" eb="2">
      <t>サショウ</t>
    </rPh>
    <rPh sb="2" eb="5">
      <t>ソウダンイン</t>
    </rPh>
    <rPh sb="5" eb="7">
      <t>テアテ</t>
    </rPh>
    <phoneticPr fontId="3"/>
  </si>
  <si>
    <t>支出先上位１０者リスト</t>
    <phoneticPr fontId="5"/>
  </si>
  <si>
    <t>A.</t>
    <phoneticPr fontId="5"/>
  </si>
  <si>
    <t>（株）東芝</t>
    <rPh sb="1" eb="2">
      <t>カブ</t>
    </rPh>
    <rPh sb="3" eb="5">
      <t>トウシバ</t>
    </rPh>
    <phoneticPr fontId="3"/>
  </si>
  <si>
    <t>支　出　先</t>
    <phoneticPr fontId="5"/>
  </si>
  <si>
    <t>業　務　概　要</t>
    <phoneticPr fontId="5"/>
  </si>
  <si>
    <t>支　出　額
（百万円）</t>
    <phoneticPr fontId="5"/>
  </si>
  <si>
    <t>統合作成機関系消耗品購入</t>
    <rPh sb="0" eb="2">
      <t>トウゴウ</t>
    </rPh>
    <rPh sb="2" eb="4">
      <t>サクセイ</t>
    </rPh>
    <rPh sb="4" eb="7">
      <t>キカンケイ</t>
    </rPh>
    <rPh sb="7" eb="10">
      <t>ショウモウヒン</t>
    </rPh>
    <rPh sb="10" eb="12">
      <t>コウニュウ</t>
    </rPh>
    <phoneticPr fontId="3"/>
  </si>
  <si>
    <t>随意契約</t>
    <rPh sb="0" eb="2">
      <t>ズイイ</t>
    </rPh>
    <rPh sb="2" eb="4">
      <t>ケイヤク</t>
    </rPh>
    <phoneticPr fontId="3"/>
  </si>
  <si>
    <t>B.</t>
    <phoneticPr fontId="5"/>
  </si>
  <si>
    <t>東芝ファイナンス（株）</t>
    <rPh sb="0" eb="2">
      <t>トウシバ</t>
    </rPh>
    <rPh sb="9" eb="10">
      <t>カブ</t>
    </rPh>
    <phoneticPr fontId="3"/>
  </si>
  <si>
    <t>C.</t>
    <phoneticPr fontId="5"/>
  </si>
  <si>
    <t>沖電気工業（株）</t>
    <rPh sb="0" eb="3">
      <t>オキデンキ</t>
    </rPh>
    <rPh sb="3" eb="5">
      <t>コウギョウ</t>
    </rPh>
    <rPh sb="6" eb="7">
      <t>カブ</t>
    </rPh>
    <phoneticPr fontId="3"/>
  </si>
  <si>
    <t>D.</t>
    <phoneticPr fontId="5"/>
  </si>
  <si>
    <t>新日鉄住金ソリューションズ（株）</t>
    <rPh sb="0" eb="3">
      <t>シンニッテツ</t>
    </rPh>
    <rPh sb="3" eb="5">
      <t>スミキン</t>
    </rPh>
    <rPh sb="14" eb="15">
      <t>カブ</t>
    </rPh>
    <phoneticPr fontId="3"/>
  </si>
  <si>
    <t>E.</t>
    <phoneticPr fontId="5"/>
  </si>
  <si>
    <t>日立キャピタル（株）</t>
    <rPh sb="0" eb="2">
      <t>ヒタチ</t>
    </rPh>
    <rPh sb="8" eb="9">
      <t>カブ</t>
    </rPh>
    <phoneticPr fontId="3"/>
  </si>
  <si>
    <t>F.</t>
    <phoneticPr fontId="5"/>
  </si>
  <si>
    <t>（独）国立印刷局</t>
    <rPh sb="1" eb="2">
      <t>ドク</t>
    </rPh>
    <rPh sb="3" eb="5">
      <t>コクリツ</t>
    </rPh>
    <rPh sb="5" eb="8">
      <t>インサツキョク</t>
    </rPh>
    <phoneticPr fontId="3"/>
  </si>
  <si>
    <t>G.</t>
    <phoneticPr fontId="5"/>
  </si>
  <si>
    <t>野崎印刷紙業（株）</t>
    <rPh sb="0" eb="2">
      <t>ノザキ</t>
    </rPh>
    <rPh sb="2" eb="4">
      <t>インサツ</t>
    </rPh>
    <rPh sb="4" eb="6">
      <t>シギョウ</t>
    </rPh>
    <rPh sb="7" eb="8">
      <t>カブ</t>
    </rPh>
    <phoneticPr fontId="3"/>
  </si>
  <si>
    <t>H.</t>
    <phoneticPr fontId="5"/>
  </si>
  <si>
    <t>文祥堂商事（株）他4社</t>
    <rPh sb="0" eb="2">
      <t>ブンショウ</t>
    </rPh>
    <rPh sb="2" eb="3">
      <t>ドウ</t>
    </rPh>
    <rPh sb="3" eb="5">
      <t>ショウジ</t>
    </rPh>
    <rPh sb="6" eb="7">
      <t>カブ</t>
    </rPh>
    <rPh sb="8" eb="9">
      <t>ホカ</t>
    </rPh>
    <rPh sb="10" eb="11">
      <t>シャ</t>
    </rPh>
    <phoneticPr fontId="3"/>
  </si>
  <si>
    <t>（株）サンポー</t>
    <rPh sb="1" eb="2">
      <t>カブ</t>
    </rPh>
    <phoneticPr fontId="3"/>
  </si>
  <si>
    <t>無停電電源装置（ＵＰＳ）15台及び変圧器15台購入</t>
    <rPh sb="0" eb="3">
      <t>ムテイデン</t>
    </rPh>
    <rPh sb="3" eb="5">
      <t>デンゲン</t>
    </rPh>
    <rPh sb="5" eb="7">
      <t>ソウチ</t>
    </rPh>
    <rPh sb="14" eb="15">
      <t>ダイ</t>
    </rPh>
    <rPh sb="15" eb="16">
      <t>オヨ</t>
    </rPh>
    <rPh sb="17" eb="20">
      <t>ヘンアツキ</t>
    </rPh>
    <rPh sb="22" eb="23">
      <t>ダイ</t>
    </rPh>
    <rPh sb="23" eb="25">
      <t>コウニュウ</t>
    </rPh>
    <phoneticPr fontId="3"/>
  </si>
  <si>
    <t>文祥堂商事（株）</t>
    <rPh sb="0" eb="2">
      <t>ブンショウ</t>
    </rPh>
    <rPh sb="2" eb="3">
      <t>ドウ</t>
    </rPh>
    <rPh sb="3" eb="5">
      <t>ショウジ</t>
    </rPh>
    <rPh sb="6" eb="7">
      <t>カブ</t>
    </rPh>
    <phoneticPr fontId="3"/>
  </si>
  <si>
    <t>無停電電源装置（ＵＰＳ）15台購入</t>
    <rPh sb="0" eb="3">
      <t>ムテイデン</t>
    </rPh>
    <rPh sb="3" eb="5">
      <t>デンゲン</t>
    </rPh>
    <rPh sb="5" eb="7">
      <t>ソウチ</t>
    </rPh>
    <rPh sb="14" eb="15">
      <t>ダイ</t>
    </rPh>
    <rPh sb="15" eb="17">
      <t>コウニュウ</t>
    </rPh>
    <phoneticPr fontId="3"/>
  </si>
  <si>
    <t>（株）日興商事</t>
    <rPh sb="1" eb="2">
      <t>カブ</t>
    </rPh>
    <rPh sb="3" eb="4">
      <t>ニチ</t>
    </rPh>
    <rPh sb="4" eb="5">
      <t>キョウ</t>
    </rPh>
    <rPh sb="5" eb="7">
      <t>ショウジ</t>
    </rPh>
    <phoneticPr fontId="3"/>
  </si>
  <si>
    <t>プリンタトナー購入</t>
    <rPh sb="7" eb="9">
      <t>コウニュウ</t>
    </rPh>
    <phoneticPr fontId="3"/>
  </si>
  <si>
    <t>広友サービス（株）</t>
    <rPh sb="0" eb="1">
      <t>ヒロ</t>
    </rPh>
    <rPh sb="1" eb="2">
      <t>トモ</t>
    </rPh>
    <rPh sb="7" eb="8">
      <t>カブ</t>
    </rPh>
    <phoneticPr fontId="3"/>
  </si>
  <si>
    <t>（株）フォーサイト</t>
    <rPh sb="1" eb="2">
      <t>カブ</t>
    </rPh>
    <phoneticPr fontId="3"/>
  </si>
  <si>
    <t>給気一時フィルター購入</t>
    <rPh sb="0" eb="2">
      <t>キュウキ</t>
    </rPh>
    <rPh sb="2" eb="4">
      <t>イチジ</t>
    </rPh>
    <rPh sb="9" eb="11">
      <t>コウニュウ</t>
    </rPh>
    <phoneticPr fontId="3"/>
  </si>
  <si>
    <t>I.</t>
    <phoneticPr fontId="5"/>
  </si>
  <si>
    <t>Shred-it社他13社</t>
    <rPh sb="8" eb="9">
      <t>シャ</t>
    </rPh>
    <rPh sb="9" eb="10">
      <t>ホカ</t>
    </rPh>
    <rPh sb="12" eb="13">
      <t>シャ</t>
    </rPh>
    <phoneticPr fontId="3"/>
  </si>
  <si>
    <t>NISSIN RUS, LLC社</t>
    <rPh sb="15" eb="16">
      <t>シャ</t>
    </rPh>
    <phoneticPr fontId="3"/>
  </si>
  <si>
    <t>統合作成機故障機返送料（在ロシア大）</t>
    <rPh sb="0" eb="2">
      <t>トウゴウ</t>
    </rPh>
    <rPh sb="2" eb="5">
      <t>サクセイキ</t>
    </rPh>
    <rPh sb="5" eb="8">
      <t>コショウキ</t>
    </rPh>
    <rPh sb="8" eb="11">
      <t>ヘンソウリョウ</t>
    </rPh>
    <rPh sb="12" eb="13">
      <t>ザイ</t>
    </rPh>
    <rPh sb="16" eb="17">
      <t>タイ</t>
    </rPh>
    <phoneticPr fontId="3"/>
  </si>
  <si>
    <t>K LINE LOGISTICS(THAILAND)LTD社</t>
    <rPh sb="29" eb="30">
      <t>シャ</t>
    </rPh>
    <phoneticPr fontId="3"/>
  </si>
  <si>
    <t>統合作成機消耗品返送料（在タイ大）</t>
    <rPh sb="0" eb="2">
      <t>トウゴウ</t>
    </rPh>
    <rPh sb="2" eb="5">
      <t>サクセイキ</t>
    </rPh>
    <rPh sb="5" eb="8">
      <t>ショウモウヒン</t>
    </rPh>
    <rPh sb="8" eb="11">
      <t>ヘンソウリョウ</t>
    </rPh>
    <rPh sb="12" eb="13">
      <t>ザイ</t>
    </rPh>
    <rPh sb="15" eb="16">
      <t>タイ</t>
    </rPh>
    <phoneticPr fontId="3"/>
  </si>
  <si>
    <t>大連日通外運物流有限公司</t>
    <rPh sb="0" eb="2">
      <t>ダイレン</t>
    </rPh>
    <rPh sb="2" eb="4">
      <t>ニッツウ</t>
    </rPh>
    <rPh sb="4" eb="5">
      <t>ガイ</t>
    </rPh>
    <rPh sb="5" eb="6">
      <t>ウン</t>
    </rPh>
    <rPh sb="6" eb="8">
      <t>ブツリュウ</t>
    </rPh>
    <rPh sb="8" eb="10">
      <t>ユウゲン</t>
    </rPh>
    <rPh sb="10" eb="12">
      <t>コウシ</t>
    </rPh>
    <phoneticPr fontId="3"/>
  </si>
  <si>
    <t>統合作成機故障機返送料（在大連駐）</t>
    <rPh sb="0" eb="2">
      <t>トウゴウ</t>
    </rPh>
    <rPh sb="2" eb="5">
      <t>サクセイキ</t>
    </rPh>
    <rPh sb="5" eb="8">
      <t>コショウキ</t>
    </rPh>
    <rPh sb="8" eb="11">
      <t>ヘンソウリョウ</t>
    </rPh>
    <rPh sb="12" eb="13">
      <t>ザイ</t>
    </rPh>
    <rPh sb="13" eb="15">
      <t>ダイレン</t>
    </rPh>
    <rPh sb="15" eb="16">
      <t>チュウ</t>
    </rPh>
    <phoneticPr fontId="3"/>
  </si>
  <si>
    <t>Sarvile Relocations Pvt. Ltd社</t>
    <rPh sb="28" eb="29">
      <t>シャ</t>
    </rPh>
    <phoneticPr fontId="3"/>
  </si>
  <si>
    <t>統合作成機故障機返送料（在ムンバイ総）</t>
    <rPh sb="0" eb="2">
      <t>トウゴウ</t>
    </rPh>
    <rPh sb="2" eb="5">
      <t>サクセイキ</t>
    </rPh>
    <rPh sb="5" eb="8">
      <t>コショウキ</t>
    </rPh>
    <rPh sb="8" eb="11">
      <t>ヘンソウリョウ</t>
    </rPh>
    <rPh sb="12" eb="13">
      <t>ザイ</t>
    </rPh>
    <rPh sb="17" eb="18">
      <t>ソウ</t>
    </rPh>
    <phoneticPr fontId="3"/>
  </si>
  <si>
    <t>Yusen Logistics(THAILAND)CO.,LTD社</t>
    <rPh sb="32" eb="33">
      <t>シャ</t>
    </rPh>
    <phoneticPr fontId="3"/>
  </si>
  <si>
    <t>統合作成機故障機返送料（在タイ大）</t>
    <rPh sb="0" eb="2">
      <t>トウゴウ</t>
    </rPh>
    <rPh sb="2" eb="5">
      <t>サクセイキ</t>
    </rPh>
    <rPh sb="5" eb="8">
      <t>コショウキ</t>
    </rPh>
    <rPh sb="8" eb="11">
      <t>ヘンソウリョウ</t>
    </rPh>
    <rPh sb="12" eb="13">
      <t>ザイ</t>
    </rPh>
    <rPh sb="15" eb="16">
      <t>タイ</t>
    </rPh>
    <phoneticPr fontId="3"/>
  </si>
  <si>
    <t>Yurtec(VIETNAM)Co., Ltd社</t>
    <rPh sb="23" eb="24">
      <t>シャ</t>
    </rPh>
    <phoneticPr fontId="3"/>
  </si>
  <si>
    <t>LANケーブル配線料（在ホーチミン総）</t>
    <rPh sb="7" eb="9">
      <t>ハイセン</t>
    </rPh>
    <rPh sb="9" eb="10">
      <t>リョウ</t>
    </rPh>
    <rPh sb="11" eb="12">
      <t>ザイ</t>
    </rPh>
    <rPh sb="17" eb="18">
      <t>ソウ</t>
    </rPh>
    <phoneticPr fontId="3"/>
  </si>
  <si>
    <t>Shred-it社</t>
    <rPh sb="8" eb="9">
      <t>シャ</t>
    </rPh>
    <phoneticPr fontId="3"/>
  </si>
  <si>
    <t>使用済査証消耗品廃棄経費（在ドバイ総）</t>
    <rPh sb="0" eb="2">
      <t>シヨウ</t>
    </rPh>
    <rPh sb="2" eb="3">
      <t>ズ</t>
    </rPh>
    <rPh sb="3" eb="5">
      <t>サショウ</t>
    </rPh>
    <rPh sb="5" eb="8">
      <t>ショウモウヒン</t>
    </rPh>
    <rPh sb="8" eb="10">
      <t>ハイキ</t>
    </rPh>
    <rPh sb="10" eb="12">
      <t>ケイヒ</t>
    </rPh>
    <rPh sb="13" eb="14">
      <t>ザイ</t>
    </rPh>
    <rPh sb="17" eb="18">
      <t>ソウ</t>
    </rPh>
    <phoneticPr fontId="3"/>
  </si>
  <si>
    <t>DHL EXPRESS New Zealand社</t>
    <rPh sb="23" eb="24">
      <t>シャ</t>
    </rPh>
    <phoneticPr fontId="3"/>
  </si>
  <si>
    <t>統合作成機故障機返送料（在クライストチャーチ駐）</t>
    <rPh sb="0" eb="2">
      <t>トウゴウ</t>
    </rPh>
    <rPh sb="2" eb="5">
      <t>サクセイキ</t>
    </rPh>
    <rPh sb="5" eb="8">
      <t>コショウキ</t>
    </rPh>
    <rPh sb="8" eb="11">
      <t>ヘンソウリョウ</t>
    </rPh>
    <rPh sb="12" eb="13">
      <t>ザイ</t>
    </rPh>
    <rPh sb="22" eb="23">
      <t>チュウ</t>
    </rPh>
    <phoneticPr fontId="3"/>
  </si>
  <si>
    <t>MOHAN SINGH社</t>
    <rPh sb="11" eb="12">
      <t>シャ</t>
    </rPh>
    <phoneticPr fontId="3"/>
  </si>
  <si>
    <t>統合作成機故障機返送料（在コルカタ総）</t>
    <rPh sb="0" eb="2">
      <t>トウゴウ</t>
    </rPh>
    <rPh sb="2" eb="5">
      <t>サクセイキ</t>
    </rPh>
    <rPh sb="5" eb="8">
      <t>コショウキ</t>
    </rPh>
    <rPh sb="8" eb="11">
      <t>ヘンソウリョウ</t>
    </rPh>
    <rPh sb="12" eb="13">
      <t>ザイ</t>
    </rPh>
    <rPh sb="17" eb="18">
      <t>ソウ</t>
    </rPh>
    <phoneticPr fontId="3"/>
  </si>
  <si>
    <t>Confidentialys社</t>
    <rPh sb="14" eb="15">
      <t>シャ</t>
    </rPh>
    <phoneticPr fontId="3"/>
  </si>
  <si>
    <t>使用済査証消耗品廃棄経費（在仏大）</t>
    <rPh sb="0" eb="2">
      <t>シヨウ</t>
    </rPh>
    <rPh sb="2" eb="3">
      <t>ズ</t>
    </rPh>
    <rPh sb="3" eb="5">
      <t>サショウ</t>
    </rPh>
    <rPh sb="5" eb="8">
      <t>ショウモウヒン</t>
    </rPh>
    <rPh sb="8" eb="10">
      <t>ハイキ</t>
    </rPh>
    <rPh sb="10" eb="12">
      <t>ケイヒ</t>
    </rPh>
    <rPh sb="13" eb="14">
      <t>ザイ</t>
    </rPh>
    <rPh sb="15" eb="16">
      <t>タイ</t>
    </rPh>
    <phoneticPr fontId="3"/>
  </si>
  <si>
    <t>J.</t>
    <phoneticPr fontId="5"/>
  </si>
  <si>
    <t>（株）日成</t>
    <rPh sb="1" eb="2">
      <t>カブ</t>
    </rPh>
    <rPh sb="3" eb="5">
      <t>ニッセイ</t>
    </rPh>
    <phoneticPr fontId="3"/>
  </si>
  <si>
    <t>外交貨物梱包料</t>
    <rPh sb="0" eb="2">
      <t>ガイコウ</t>
    </rPh>
    <rPh sb="2" eb="4">
      <t>カモツ</t>
    </rPh>
    <rPh sb="4" eb="6">
      <t>コンポウ</t>
    </rPh>
    <rPh sb="6" eb="7">
      <t>リョウ</t>
    </rPh>
    <phoneticPr fontId="3"/>
  </si>
  <si>
    <t>K.</t>
    <phoneticPr fontId="5"/>
  </si>
  <si>
    <t>（株）OCS</t>
    <rPh sb="1" eb="2">
      <t>カブ</t>
    </rPh>
    <phoneticPr fontId="3"/>
  </si>
  <si>
    <t>外交貨物発送料</t>
    <rPh sb="0" eb="2">
      <t>ガイコウ</t>
    </rPh>
    <rPh sb="2" eb="4">
      <t>カモツ</t>
    </rPh>
    <rPh sb="4" eb="6">
      <t>ハッソウ</t>
    </rPh>
    <rPh sb="6" eb="7">
      <t>リョウ</t>
    </rPh>
    <phoneticPr fontId="3"/>
  </si>
  <si>
    <t>L.</t>
    <phoneticPr fontId="5"/>
  </si>
  <si>
    <t>東日本電信電話（株）</t>
    <rPh sb="0" eb="3">
      <t>ヒガシニホン</t>
    </rPh>
    <rPh sb="3" eb="5">
      <t>デンシン</t>
    </rPh>
    <rPh sb="5" eb="7">
      <t>デンワ</t>
    </rPh>
    <rPh sb="8" eb="9">
      <t>カブ</t>
    </rPh>
    <phoneticPr fontId="3"/>
  </si>
  <si>
    <t>専用回線使用料</t>
    <rPh sb="0" eb="2">
      <t>センヨウ</t>
    </rPh>
    <rPh sb="2" eb="4">
      <t>カイセン</t>
    </rPh>
    <rPh sb="4" eb="7">
      <t>シヨウリョウ</t>
    </rPh>
    <phoneticPr fontId="3"/>
  </si>
  <si>
    <t>M.</t>
    <phoneticPr fontId="5"/>
  </si>
  <si>
    <t>NTTコミュニケーションズ（株）</t>
    <rPh sb="14" eb="15">
      <t>カブ</t>
    </rPh>
    <phoneticPr fontId="3"/>
  </si>
  <si>
    <t>N.</t>
    <phoneticPr fontId="5"/>
  </si>
  <si>
    <t>富士フイルムイメージングシステム（株）</t>
    <rPh sb="0" eb="2">
      <t>フジ</t>
    </rPh>
    <rPh sb="17" eb="18">
      <t>カブ</t>
    </rPh>
    <phoneticPr fontId="3"/>
  </si>
  <si>
    <t>Ｏ.</t>
    <phoneticPr fontId="5"/>
  </si>
  <si>
    <t>査証事務消耗品等（４社）</t>
    <rPh sb="0" eb="2">
      <t>サショウ</t>
    </rPh>
    <rPh sb="2" eb="4">
      <t>ジム</t>
    </rPh>
    <rPh sb="4" eb="7">
      <t>ショウモウヒン</t>
    </rPh>
    <rPh sb="7" eb="8">
      <t>トウ</t>
    </rPh>
    <rPh sb="10" eb="11">
      <t>シャ</t>
    </rPh>
    <phoneticPr fontId="3"/>
  </si>
  <si>
    <t>（株）紀伊國屋書店</t>
    <rPh sb="1" eb="2">
      <t>カブ</t>
    </rPh>
    <rPh sb="3" eb="7">
      <t>キノクニヤ</t>
    </rPh>
    <rPh sb="7" eb="9">
      <t>ショテン</t>
    </rPh>
    <phoneticPr fontId="3"/>
  </si>
  <si>
    <t>執務参考図書「出入国管理外国人登録実務六法　平成２６年度版」の購入</t>
    <rPh sb="0" eb="2">
      <t>シツム</t>
    </rPh>
    <rPh sb="2" eb="4">
      <t>サンコウ</t>
    </rPh>
    <rPh sb="4" eb="6">
      <t>トショ</t>
    </rPh>
    <rPh sb="7" eb="10">
      <t>シュツニュウコク</t>
    </rPh>
    <rPh sb="10" eb="12">
      <t>カンリ</t>
    </rPh>
    <rPh sb="12" eb="15">
      <t>ガイコクジン</t>
    </rPh>
    <rPh sb="15" eb="17">
      <t>トウロク</t>
    </rPh>
    <rPh sb="17" eb="19">
      <t>ジツム</t>
    </rPh>
    <rPh sb="19" eb="21">
      <t>ロッポウ</t>
    </rPh>
    <rPh sb="22" eb="24">
      <t>ヘイセイ</t>
    </rPh>
    <rPh sb="26" eb="28">
      <t>ネンド</t>
    </rPh>
    <rPh sb="28" eb="29">
      <t>バン</t>
    </rPh>
    <rPh sb="31" eb="33">
      <t>コウニュウ</t>
    </rPh>
    <phoneticPr fontId="3"/>
  </si>
  <si>
    <t>（株）沖電気工業</t>
    <rPh sb="1" eb="2">
      <t>カブ</t>
    </rPh>
    <rPh sb="3" eb="6">
      <t>オキデンキ</t>
    </rPh>
    <rPh sb="6" eb="8">
      <t>コウギョウ</t>
    </rPh>
    <phoneticPr fontId="3"/>
  </si>
  <si>
    <t>法務省出入国管理端末用プリンター消耗品の購入</t>
    <rPh sb="0" eb="3">
      <t>ホウムショウ</t>
    </rPh>
    <rPh sb="3" eb="6">
      <t>シュツニュウコク</t>
    </rPh>
    <rPh sb="6" eb="8">
      <t>カンリ</t>
    </rPh>
    <rPh sb="8" eb="11">
      <t>タンマツヨウ</t>
    </rPh>
    <rPh sb="16" eb="19">
      <t>ショウモウヒン</t>
    </rPh>
    <rPh sb="20" eb="22">
      <t>コウニュウ</t>
    </rPh>
    <phoneticPr fontId="3"/>
  </si>
  <si>
    <t>（株）日興商会</t>
    <rPh sb="1" eb="2">
      <t>カブ</t>
    </rPh>
    <rPh sb="3" eb="5">
      <t>ニッコウ</t>
    </rPh>
    <rPh sb="5" eb="7">
      <t>ショウカイ</t>
    </rPh>
    <phoneticPr fontId="3"/>
  </si>
  <si>
    <t>査証業務用消耗品の購入</t>
    <rPh sb="0" eb="2">
      <t>サショウ</t>
    </rPh>
    <rPh sb="2" eb="5">
      <t>ギョウムヨウ</t>
    </rPh>
    <rPh sb="5" eb="8">
      <t>ショウモウヒン</t>
    </rPh>
    <rPh sb="9" eb="11">
      <t>コウニュウ</t>
    </rPh>
    <phoneticPr fontId="3"/>
  </si>
  <si>
    <t>（株）末友印刷工業</t>
    <rPh sb="1" eb="2">
      <t>カブ</t>
    </rPh>
    <rPh sb="3" eb="5">
      <t>スエトモ</t>
    </rPh>
    <rPh sb="5" eb="7">
      <t>インサツ</t>
    </rPh>
    <rPh sb="7" eb="9">
      <t>コウギョウ</t>
    </rPh>
    <phoneticPr fontId="3"/>
  </si>
  <si>
    <t>Ｐ.</t>
    <phoneticPr fontId="5"/>
  </si>
  <si>
    <t>外国業者（４社）</t>
    <rPh sb="0" eb="2">
      <t>ガイコク</t>
    </rPh>
    <rPh sb="2" eb="4">
      <t>ギョウシャ</t>
    </rPh>
    <rPh sb="6" eb="7">
      <t>シャ</t>
    </rPh>
    <phoneticPr fontId="3"/>
  </si>
  <si>
    <t>国家統計局（フィリピン政府）</t>
    <rPh sb="0" eb="2">
      <t>コッカ</t>
    </rPh>
    <rPh sb="2" eb="5">
      <t>トウケイキョク</t>
    </rPh>
    <rPh sb="11" eb="13">
      <t>セイフ</t>
    </rPh>
    <phoneticPr fontId="3"/>
  </si>
  <si>
    <t>国家統計局商会経費</t>
    <rPh sb="0" eb="2">
      <t>コッカ</t>
    </rPh>
    <rPh sb="2" eb="5">
      <t>トウケイキョク</t>
    </rPh>
    <rPh sb="5" eb="7">
      <t>ショウカイ</t>
    </rPh>
    <rPh sb="7" eb="9">
      <t>ケイヒ</t>
    </rPh>
    <phoneticPr fontId="3"/>
  </si>
  <si>
    <t>ＲＥＮＥＣ</t>
    <phoneticPr fontId="3"/>
  </si>
  <si>
    <t>全国身分登録局インターネット検索サービス</t>
    <rPh sb="0" eb="2">
      <t>ゼンコク</t>
    </rPh>
    <rPh sb="2" eb="4">
      <t>ミブン</t>
    </rPh>
    <rPh sb="4" eb="6">
      <t>トウロク</t>
    </rPh>
    <rPh sb="6" eb="7">
      <t>キョク</t>
    </rPh>
    <rPh sb="14" eb="16">
      <t>ケンサク</t>
    </rPh>
    <phoneticPr fontId="3"/>
  </si>
  <si>
    <t>MIMITA PRINT</t>
    <phoneticPr fontId="3"/>
  </si>
  <si>
    <t>査証消耗品（査証引換券）</t>
    <rPh sb="0" eb="2">
      <t>サショウ</t>
    </rPh>
    <rPh sb="2" eb="5">
      <t>ショウモウヒン</t>
    </rPh>
    <rPh sb="6" eb="8">
      <t>サショウ</t>
    </rPh>
    <rPh sb="8" eb="11">
      <t>ヒキカエケン</t>
    </rPh>
    <phoneticPr fontId="3"/>
  </si>
  <si>
    <t>PT.ASIAPACIFIC TRUE TRUST</t>
    <phoneticPr fontId="3"/>
  </si>
  <si>
    <t>査証消耗品（窓口整理券用ロール紙）</t>
    <rPh sb="0" eb="2">
      <t>サショウ</t>
    </rPh>
    <rPh sb="2" eb="5">
      <t>ショウモウヒン</t>
    </rPh>
    <rPh sb="6" eb="8">
      <t>マドグチ</t>
    </rPh>
    <rPh sb="8" eb="11">
      <t>セイリケン</t>
    </rPh>
    <rPh sb="11" eb="12">
      <t>ヨウ</t>
    </rPh>
    <rPh sb="15" eb="16">
      <t>シ</t>
    </rPh>
    <phoneticPr fontId="3"/>
  </si>
  <si>
    <t>Ｑ.</t>
    <phoneticPr fontId="5"/>
  </si>
  <si>
    <t>郵便局（２局）</t>
    <rPh sb="0" eb="3">
      <t>ユウビンキョク</t>
    </rPh>
    <rPh sb="5" eb="6">
      <t>キョク</t>
    </rPh>
    <phoneticPr fontId="3"/>
  </si>
  <si>
    <t>東京中央郵便局</t>
    <rPh sb="0" eb="2">
      <t>トウキョウ</t>
    </rPh>
    <rPh sb="2" eb="4">
      <t>チュウオウ</t>
    </rPh>
    <rPh sb="4" eb="7">
      <t>ユウビンキョク</t>
    </rPh>
    <phoneticPr fontId="3"/>
  </si>
  <si>
    <t>後納郵便料</t>
    <rPh sb="0" eb="2">
      <t>コウノウ</t>
    </rPh>
    <rPh sb="2" eb="5">
      <t>ユウビンリョウ</t>
    </rPh>
    <phoneticPr fontId="3"/>
  </si>
  <si>
    <t>日本郵便（株）霞が関郵便局</t>
    <rPh sb="0" eb="2">
      <t>ニホン</t>
    </rPh>
    <rPh sb="2" eb="4">
      <t>ユウビン</t>
    </rPh>
    <rPh sb="5" eb="6">
      <t>カブ</t>
    </rPh>
    <rPh sb="7" eb="8">
      <t>カスミ</t>
    </rPh>
    <rPh sb="9" eb="10">
      <t>セキ</t>
    </rPh>
    <rPh sb="10" eb="13">
      <t>ユウビンキョク</t>
    </rPh>
    <phoneticPr fontId="3"/>
  </si>
  <si>
    <t>Ｒ.</t>
    <phoneticPr fontId="5"/>
  </si>
  <si>
    <t>出張者（３０名）</t>
    <rPh sb="0" eb="3">
      <t>シュッチョウシャ</t>
    </rPh>
    <rPh sb="6" eb="7">
      <t>メイ</t>
    </rPh>
    <phoneticPr fontId="3"/>
  </si>
  <si>
    <t>本省出張者A</t>
    <rPh sb="0" eb="2">
      <t>ホンショウ</t>
    </rPh>
    <rPh sb="2" eb="5">
      <t>シュッチョウシャ</t>
    </rPh>
    <phoneticPr fontId="3"/>
  </si>
  <si>
    <t>外国出張</t>
    <rPh sb="0" eb="2">
      <t>ガイコク</t>
    </rPh>
    <rPh sb="2" eb="4">
      <t>シュッチョウ</t>
    </rPh>
    <phoneticPr fontId="3"/>
  </si>
  <si>
    <t>在外職員A</t>
    <rPh sb="0" eb="2">
      <t>ザイガイ</t>
    </rPh>
    <rPh sb="2" eb="4">
      <t>ショクイン</t>
    </rPh>
    <phoneticPr fontId="3"/>
  </si>
  <si>
    <t>本省出張者B</t>
    <rPh sb="0" eb="2">
      <t>ホンショウ</t>
    </rPh>
    <rPh sb="2" eb="5">
      <t>シュッチョウシャ</t>
    </rPh>
    <phoneticPr fontId="3"/>
  </si>
  <si>
    <t>本省出張者C</t>
    <rPh sb="0" eb="2">
      <t>ホンショウ</t>
    </rPh>
    <rPh sb="2" eb="5">
      <t>シュッチョウシャ</t>
    </rPh>
    <phoneticPr fontId="3"/>
  </si>
  <si>
    <t>本省出張者D</t>
    <rPh sb="0" eb="2">
      <t>ホンショウ</t>
    </rPh>
    <rPh sb="2" eb="5">
      <t>シュッチョウシャ</t>
    </rPh>
    <phoneticPr fontId="3"/>
  </si>
  <si>
    <t>在外職員B</t>
    <rPh sb="0" eb="2">
      <t>ザイガイ</t>
    </rPh>
    <rPh sb="2" eb="4">
      <t>ショクイン</t>
    </rPh>
    <phoneticPr fontId="3"/>
  </si>
  <si>
    <t>在外職員C</t>
    <rPh sb="0" eb="2">
      <t>ザイガイ</t>
    </rPh>
    <rPh sb="2" eb="4">
      <t>ショクイン</t>
    </rPh>
    <phoneticPr fontId="3"/>
  </si>
  <si>
    <t>在外職員D</t>
    <rPh sb="0" eb="2">
      <t>ザイガイ</t>
    </rPh>
    <rPh sb="2" eb="4">
      <t>ショクイン</t>
    </rPh>
    <phoneticPr fontId="3"/>
  </si>
  <si>
    <t>在外職員E</t>
    <rPh sb="0" eb="2">
      <t>ザイガイ</t>
    </rPh>
    <rPh sb="2" eb="4">
      <t>ショクイン</t>
    </rPh>
    <phoneticPr fontId="3"/>
  </si>
  <si>
    <t>在外職員F</t>
    <rPh sb="0" eb="2">
      <t>ザイガイ</t>
    </rPh>
    <rPh sb="2" eb="4">
      <t>ショクイン</t>
    </rPh>
    <phoneticPr fontId="3"/>
  </si>
  <si>
    <t>Ｓ.</t>
    <phoneticPr fontId="5"/>
  </si>
  <si>
    <t>期間業務職員（６名）</t>
    <rPh sb="0" eb="2">
      <t>キカン</t>
    </rPh>
    <rPh sb="2" eb="4">
      <t>ギョウム</t>
    </rPh>
    <rPh sb="4" eb="6">
      <t>ショクイン</t>
    </rPh>
    <rPh sb="8" eb="9">
      <t>メイ</t>
    </rPh>
    <phoneticPr fontId="3"/>
  </si>
  <si>
    <t>期間業務職員Ａ</t>
    <rPh sb="0" eb="2">
      <t>キカン</t>
    </rPh>
    <rPh sb="2" eb="4">
      <t>ギョウム</t>
    </rPh>
    <rPh sb="4" eb="6">
      <t>ショクイン</t>
    </rPh>
    <phoneticPr fontId="3"/>
  </si>
  <si>
    <t>査証審査事務の補助（査証申請書等の受付・台帳への登記等）</t>
    <phoneticPr fontId="3"/>
  </si>
  <si>
    <t>期間業務職員Ｂ</t>
    <rPh sb="0" eb="2">
      <t>キカン</t>
    </rPh>
    <rPh sb="2" eb="4">
      <t>ギョウム</t>
    </rPh>
    <rPh sb="4" eb="6">
      <t>ショクイン</t>
    </rPh>
    <phoneticPr fontId="3"/>
  </si>
  <si>
    <t>査証申請関係者からの各種問合せ対応（窓口及び電話）</t>
    <phoneticPr fontId="3"/>
  </si>
  <si>
    <t>期間業務職員Ｃ</t>
    <rPh sb="0" eb="2">
      <t>キカン</t>
    </rPh>
    <rPh sb="2" eb="4">
      <t>ギョウム</t>
    </rPh>
    <rPh sb="4" eb="6">
      <t>ショクイン</t>
    </rPh>
    <phoneticPr fontId="3"/>
  </si>
  <si>
    <t>期間業務職員Ｄ</t>
    <rPh sb="0" eb="2">
      <t>キカン</t>
    </rPh>
    <rPh sb="2" eb="4">
      <t>ギョウム</t>
    </rPh>
    <rPh sb="4" eb="6">
      <t>ショクイン</t>
    </rPh>
    <phoneticPr fontId="3"/>
  </si>
  <si>
    <t>期間業務職員Ｅ</t>
    <rPh sb="0" eb="2">
      <t>キカン</t>
    </rPh>
    <rPh sb="2" eb="4">
      <t>ギョウム</t>
    </rPh>
    <rPh sb="4" eb="6">
      <t>ショクイン</t>
    </rPh>
    <phoneticPr fontId="3"/>
  </si>
  <si>
    <t>期間業務職員Ｆ</t>
    <rPh sb="0" eb="2">
      <t>キカン</t>
    </rPh>
    <rPh sb="2" eb="4">
      <t>ギョウム</t>
    </rPh>
    <rPh sb="4" eb="6">
      <t>ショクイン</t>
    </rPh>
    <phoneticPr fontId="3"/>
  </si>
  <si>
    <t>Ｔ.</t>
    <phoneticPr fontId="5"/>
  </si>
  <si>
    <t>臨時職員（１２公館）</t>
    <rPh sb="0" eb="2">
      <t>リンジ</t>
    </rPh>
    <rPh sb="2" eb="4">
      <t>ショクイン</t>
    </rPh>
    <rPh sb="7" eb="9">
      <t>コウカン</t>
    </rPh>
    <phoneticPr fontId="3"/>
  </si>
  <si>
    <t>公館A</t>
    <rPh sb="0" eb="2">
      <t>コウカン</t>
    </rPh>
    <phoneticPr fontId="3"/>
  </si>
  <si>
    <t>査証事務補助業務（延べ５名）</t>
    <rPh sb="0" eb="2">
      <t>サショウ</t>
    </rPh>
    <rPh sb="2" eb="4">
      <t>ジム</t>
    </rPh>
    <rPh sb="4" eb="6">
      <t>ホジョ</t>
    </rPh>
    <rPh sb="6" eb="8">
      <t>ギョウム</t>
    </rPh>
    <rPh sb="9" eb="10">
      <t>ノ</t>
    </rPh>
    <rPh sb="12" eb="13">
      <t>メイ</t>
    </rPh>
    <phoneticPr fontId="3"/>
  </si>
  <si>
    <t>　　　－</t>
    <phoneticPr fontId="3"/>
  </si>
  <si>
    <t>公館Ｂ</t>
    <rPh sb="0" eb="2">
      <t>コウカン</t>
    </rPh>
    <phoneticPr fontId="3"/>
  </si>
  <si>
    <t>査証事務補助業務（延べ４名）</t>
    <rPh sb="0" eb="2">
      <t>サショウ</t>
    </rPh>
    <rPh sb="2" eb="4">
      <t>ジム</t>
    </rPh>
    <rPh sb="4" eb="6">
      <t>ホジョ</t>
    </rPh>
    <rPh sb="6" eb="8">
      <t>ギョウム</t>
    </rPh>
    <rPh sb="9" eb="10">
      <t>ノ</t>
    </rPh>
    <rPh sb="12" eb="13">
      <t>メイ</t>
    </rPh>
    <phoneticPr fontId="3"/>
  </si>
  <si>
    <t>公館Ｃ</t>
    <rPh sb="0" eb="2">
      <t>コウカン</t>
    </rPh>
    <phoneticPr fontId="3"/>
  </si>
  <si>
    <t>査証事務補助業務（延べ３名）</t>
    <rPh sb="0" eb="2">
      <t>サショウ</t>
    </rPh>
    <rPh sb="2" eb="4">
      <t>ジム</t>
    </rPh>
    <rPh sb="4" eb="6">
      <t>ホジョ</t>
    </rPh>
    <rPh sb="6" eb="8">
      <t>ギョウム</t>
    </rPh>
    <rPh sb="9" eb="10">
      <t>ノ</t>
    </rPh>
    <rPh sb="12" eb="13">
      <t>メイ</t>
    </rPh>
    <phoneticPr fontId="3"/>
  </si>
  <si>
    <t>公館Ｄ</t>
    <rPh sb="0" eb="2">
      <t>コウカン</t>
    </rPh>
    <phoneticPr fontId="3"/>
  </si>
  <si>
    <t>査証事務補助業務（延べ１名）</t>
    <rPh sb="0" eb="2">
      <t>サショウ</t>
    </rPh>
    <rPh sb="2" eb="4">
      <t>ジム</t>
    </rPh>
    <rPh sb="4" eb="6">
      <t>ホジョ</t>
    </rPh>
    <rPh sb="6" eb="8">
      <t>ギョウム</t>
    </rPh>
    <rPh sb="9" eb="10">
      <t>ノ</t>
    </rPh>
    <rPh sb="12" eb="13">
      <t>メイ</t>
    </rPh>
    <phoneticPr fontId="3"/>
  </si>
  <si>
    <t>公館Ｅ</t>
    <rPh sb="0" eb="2">
      <t>コウカン</t>
    </rPh>
    <phoneticPr fontId="3"/>
  </si>
  <si>
    <t>査証事務補助業務（延べ２名）</t>
    <rPh sb="0" eb="2">
      <t>サショウ</t>
    </rPh>
    <rPh sb="2" eb="4">
      <t>ジム</t>
    </rPh>
    <rPh sb="4" eb="6">
      <t>ホジョ</t>
    </rPh>
    <rPh sb="6" eb="8">
      <t>ギョウム</t>
    </rPh>
    <rPh sb="9" eb="10">
      <t>ノ</t>
    </rPh>
    <rPh sb="12" eb="13">
      <t>メイ</t>
    </rPh>
    <phoneticPr fontId="3"/>
  </si>
  <si>
    <t>公館Ｆ</t>
    <rPh sb="0" eb="2">
      <t>コウカン</t>
    </rPh>
    <phoneticPr fontId="3"/>
  </si>
  <si>
    <t>公館Ｇ</t>
    <rPh sb="0" eb="2">
      <t>コウカン</t>
    </rPh>
    <phoneticPr fontId="3"/>
  </si>
  <si>
    <t>公館Ｈ</t>
    <rPh sb="0" eb="2">
      <t>コウカン</t>
    </rPh>
    <phoneticPr fontId="3"/>
  </si>
  <si>
    <t>公館I</t>
    <rPh sb="0" eb="2">
      <t>コウカン</t>
    </rPh>
    <phoneticPr fontId="3"/>
  </si>
  <si>
    <t>公館J</t>
    <rPh sb="0" eb="2">
      <t>コウカン</t>
    </rPh>
    <phoneticPr fontId="3"/>
  </si>
  <si>
    <t>通訳業務（延べ１名）</t>
    <rPh sb="0" eb="2">
      <t>ツウヤク</t>
    </rPh>
    <rPh sb="2" eb="4">
      <t>ギョウム</t>
    </rPh>
    <rPh sb="5" eb="6">
      <t>ノ</t>
    </rPh>
    <rPh sb="8" eb="9">
      <t>メイ</t>
    </rPh>
    <phoneticPr fontId="3"/>
  </si>
  <si>
    <t>Ｕ.</t>
    <phoneticPr fontId="5"/>
  </si>
  <si>
    <t>査証相談員（３名）</t>
    <rPh sb="0" eb="2">
      <t>サショウ</t>
    </rPh>
    <rPh sb="2" eb="5">
      <t>ソウダンイン</t>
    </rPh>
    <rPh sb="7" eb="8">
      <t>メイ</t>
    </rPh>
    <phoneticPr fontId="3"/>
  </si>
  <si>
    <t>査証相談員Ａ</t>
    <rPh sb="0" eb="2">
      <t>サショウ</t>
    </rPh>
    <rPh sb="2" eb="5">
      <t>ソウダンイン</t>
    </rPh>
    <phoneticPr fontId="3"/>
  </si>
  <si>
    <t>外部照会対応・苦情処理等</t>
    <rPh sb="0" eb="2">
      <t>ガイブ</t>
    </rPh>
    <rPh sb="2" eb="4">
      <t>ショウカイ</t>
    </rPh>
    <rPh sb="4" eb="6">
      <t>タイオウ</t>
    </rPh>
    <rPh sb="7" eb="9">
      <t>クジョウ</t>
    </rPh>
    <rPh sb="9" eb="11">
      <t>ショリ</t>
    </rPh>
    <rPh sb="11" eb="12">
      <t>トウ</t>
    </rPh>
    <phoneticPr fontId="3"/>
  </si>
  <si>
    <t>査証相談員Ｂ</t>
    <rPh sb="0" eb="2">
      <t>サショウ</t>
    </rPh>
    <rPh sb="2" eb="5">
      <t>ソウダンイン</t>
    </rPh>
    <phoneticPr fontId="3"/>
  </si>
  <si>
    <t>査証相談員Ｃ</t>
    <rPh sb="0" eb="2">
      <t>サショウ</t>
    </rPh>
    <rPh sb="2" eb="5">
      <t>ソウダンイン</t>
    </rPh>
    <phoneticPr fontId="3"/>
  </si>
  <si>
    <t>別紙</t>
    <rPh sb="0" eb="2">
      <t>ベッシ</t>
    </rPh>
    <phoneticPr fontId="5"/>
  </si>
  <si>
    <t>個別事業名</t>
    <rPh sb="0" eb="2">
      <t>コベツ</t>
    </rPh>
    <rPh sb="2" eb="4">
      <t>ジギョウ</t>
    </rPh>
    <rPh sb="4" eb="5">
      <t>メイ</t>
    </rPh>
    <phoneticPr fontId="5"/>
  </si>
  <si>
    <t>平成13年度開始</t>
    <rPh sb="0" eb="2">
      <t>ヘイセイ</t>
    </rPh>
    <rPh sb="4" eb="6">
      <t>ネンド</t>
    </rPh>
    <rPh sb="6" eb="8">
      <t>カイシ</t>
    </rPh>
    <phoneticPr fontId="3"/>
  </si>
  <si>
    <t>外務省設置法第4条第13項
入管法第6条及び第7条</t>
    <rPh sb="0" eb="3">
      <t>ガイムショウ</t>
    </rPh>
    <rPh sb="3" eb="6">
      <t>セッチホウ</t>
    </rPh>
    <rPh sb="6" eb="7">
      <t>ダイ</t>
    </rPh>
    <rPh sb="8" eb="9">
      <t>ジョウ</t>
    </rPh>
    <rPh sb="9" eb="10">
      <t>ダイ</t>
    </rPh>
    <rPh sb="12" eb="13">
      <t>コウ</t>
    </rPh>
    <rPh sb="14" eb="17">
      <t>ニュウカンホウ</t>
    </rPh>
    <rPh sb="17" eb="18">
      <t>ダイ</t>
    </rPh>
    <rPh sb="19" eb="20">
      <t>ジョウ</t>
    </rPh>
    <rPh sb="20" eb="21">
      <t>オヨ</t>
    </rPh>
    <rPh sb="22" eb="23">
      <t>ダイ</t>
    </rPh>
    <rPh sb="24" eb="25">
      <t>ジョウ</t>
    </rPh>
    <phoneticPr fontId="3"/>
  </si>
  <si>
    <t>ビジットジャパンキャンペーン</t>
    <phoneticPr fontId="3"/>
  </si>
  <si>
    <t>外国人が我が国に入国する際に必要な査証に関し，不法滞在，不法就労及び犯罪等我が国の利益を損なう行為を行う外国人の入国を阻止するため査証審査の厳格化を図りつつ，問題のない外国人に対して円滑且つ迅速な査証審査及び査証発給を図る体制を整備することにより，善良な外国人の訪日の増加を促進しつつ，もって，観光面での復興や日本全体の観光振興及び諸外国との人的交流の拡大に寄与する。</t>
    <phoneticPr fontId="3"/>
  </si>
  <si>
    <t>査証ＷＡＮに必要な経費によって，査証審査，発給情報のデータベース管理及び偽変造対策を強化したＭＲＶ（機械読み取り式査証）の作成を行うシステムを在外公館に配備し，本省及び在外公館等をオンラインで結び，査証審査・発給情報等を即時共有するためのネットワーク体制を整備・維持する。</t>
    <phoneticPr fontId="3"/>
  </si>
  <si>
    <t>23年度</t>
    <rPh sb="2" eb="4">
      <t>ネンド</t>
    </rPh>
    <phoneticPr fontId="5"/>
  </si>
  <si>
    <t>24年度</t>
    <rPh sb="2" eb="4">
      <t>ネンド</t>
    </rPh>
    <phoneticPr fontId="5"/>
  </si>
  <si>
    <t>25年度</t>
    <rPh sb="2" eb="4">
      <t>ネンド</t>
    </rPh>
    <phoneticPr fontId="5"/>
  </si>
  <si>
    <t>26年度</t>
    <rPh sb="2" eb="4">
      <t>ネンド</t>
    </rPh>
    <phoneticPr fontId="5"/>
  </si>
  <si>
    <t>27年度要求</t>
    <rPh sb="2" eb="4">
      <t>ネンド</t>
    </rPh>
    <rPh sb="4" eb="6">
      <t>ヨウキュウ</t>
    </rPh>
    <phoneticPr fontId="5"/>
  </si>
  <si>
    <t>借料及び損料</t>
    <rPh sb="0" eb="2">
      <t>シャクリョウ</t>
    </rPh>
    <rPh sb="2" eb="3">
      <t>オヨ</t>
    </rPh>
    <rPh sb="4" eb="6">
      <t>ソンリョウ</t>
    </rPh>
    <phoneticPr fontId="3"/>
  </si>
  <si>
    <t>担当部局庁</t>
    <phoneticPr fontId="5"/>
  </si>
  <si>
    <t>－</t>
    <phoneticPr fontId="3"/>
  </si>
  <si>
    <t>外務省設置法第４条第１３項
入管法第６条及び第７条</t>
    <rPh sb="0" eb="3">
      <t>ガイムショウ</t>
    </rPh>
    <rPh sb="3" eb="6">
      <t>セッチホウ</t>
    </rPh>
    <rPh sb="6" eb="7">
      <t>ダイ</t>
    </rPh>
    <rPh sb="8" eb="9">
      <t>ジョウ</t>
    </rPh>
    <rPh sb="9" eb="10">
      <t>ダイ</t>
    </rPh>
    <rPh sb="12" eb="13">
      <t>コウ</t>
    </rPh>
    <rPh sb="14" eb="16">
      <t>ニュウカン</t>
    </rPh>
    <rPh sb="16" eb="17">
      <t>ホウ</t>
    </rPh>
    <rPh sb="17" eb="18">
      <t>ダイ</t>
    </rPh>
    <rPh sb="19" eb="20">
      <t>ジョウ</t>
    </rPh>
    <rPh sb="20" eb="21">
      <t>オヨ</t>
    </rPh>
    <rPh sb="22" eb="23">
      <t>ダイ</t>
    </rPh>
    <rPh sb="24" eb="25">
      <t>ジョウ</t>
    </rPh>
    <phoneticPr fontId="3"/>
  </si>
  <si>
    <t>関係する計画、通知等</t>
    <phoneticPr fontId="5"/>
  </si>
  <si>
    <t>観光立国推進基本計画、ビジットジャパンキャンペーン
不法滞在者５年半減計画</t>
    <rPh sb="0" eb="2">
      <t>カンコウ</t>
    </rPh>
    <rPh sb="2" eb="4">
      <t>リッコク</t>
    </rPh>
    <rPh sb="4" eb="6">
      <t>スイシン</t>
    </rPh>
    <rPh sb="6" eb="8">
      <t>キホン</t>
    </rPh>
    <rPh sb="8" eb="10">
      <t>ケイカク</t>
    </rPh>
    <rPh sb="26" eb="28">
      <t>フホウ</t>
    </rPh>
    <rPh sb="28" eb="31">
      <t>タイザイシャ</t>
    </rPh>
    <rPh sb="32" eb="33">
      <t>ネン</t>
    </rPh>
    <rPh sb="33" eb="35">
      <t>ハンゲン</t>
    </rPh>
    <rPh sb="35" eb="37">
      <t>ケイカク</t>
    </rPh>
    <phoneticPr fontId="3"/>
  </si>
  <si>
    <t>外国人が我が国に入国する際に必要な査証に関し，不法滞在，不法就労及び犯罪等我が国の利益を損なう行為を行う外国人の入国を阻止するため査証審査の厳格化を図りつつ，問題のない外国人に対して円滑且つ迅速な査証審査及び査証発給を図る体制を整備することにより，善良な外国人の訪日の増加を促進しつつ，もって，観光面での復興や日本全体の観光振興及び諸外国との人的交流の拡大に寄与する。</t>
    <rPh sb="0" eb="3">
      <t>ガイコクジン</t>
    </rPh>
    <rPh sb="4" eb="5">
      <t>ワ</t>
    </rPh>
    <rPh sb="6" eb="7">
      <t>クニ</t>
    </rPh>
    <rPh sb="8" eb="10">
      <t>ニュウコク</t>
    </rPh>
    <rPh sb="12" eb="13">
      <t>サイ</t>
    </rPh>
    <rPh sb="14" eb="16">
      <t>ヒツヨウ</t>
    </rPh>
    <rPh sb="17" eb="19">
      <t>サショウ</t>
    </rPh>
    <rPh sb="20" eb="21">
      <t>カン</t>
    </rPh>
    <rPh sb="23" eb="25">
      <t>フホウ</t>
    </rPh>
    <rPh sb="25" eb="27">
      <t>タイザイ</t>
    </rPh>
    <rPh sb="28" eb="30">
      <t>フホウ</t>
    </rPh>
    <rPh sb="30" eb="32">
      <t>シュウロウ</t>
    </rPh>
    <rPh sb="32" eb="33">
      <t>オヨ</t>
    </rPh>
    <rPh sb="34" eb="36">
      <t>ハンザイ</t>
    </rPh>
    <rPh sb="36" eb="37">
      <t>トウ</t>
    </rPh>
    <rPh sb="37" eb="38">
      <t>ワ</t>
    </rPh>
    <rPh sb="39" eb="40">
      <t>クニ</t>
    </rPh>
    <rPh sb="41" eb="43">
      <t>リエキ</t>
    </rPh>
    <rPh sb="44" eb="45">
      <t>ソコ</t>
    </rPh>
    <rPh sb="47" eb="49">
      <t>コウイ</t>
    </rPh>
    <rPh sb="50" eb="51">
      <t>オコナ</t>
    </rPh>
    <rPh sb="52" eb="55">
      <t>ガイコクジン</t>
    </rPh>
    <rPh sb="56" eb="58">
      <t>ニュウコク</t>
    </rPh>
    <rPh sb="59" eb="61">
      <t>ソシ</t>
    </rPh>
    <rPh sb="65" eb="67">
      <t>サショウ</t>
    </rPh>
    <rPh sb="67" eb="69">
      <t>シンサ</t>
    </rPh>
    <rPh sb="70" eb="72">
      <t>ゲンカク</t>
    </rPh>
    <rPh sb="72" eb="73">
      <t>カ</t>
    </rPh>
    <rPh sb="74" eb="75">
      <t>ハカ</t>
    </rPh>
    <rPh sb="79" eb="81">
      <t>モンダイ</t>
    </rPh>
    <rPh sb="84" eb="87">
      <t>ガイコクジン</t>
    </rPh>
    <rPh sb="88" eb="89">
      <t>タイ</t>
    </rPh>
    <rPh sb="91" eb="93">
      <t>エンカツ</t>
    </rPh>
    <rPh sb="93" eb="94">
      <t>カ</t>
    </rPh>
    <rPh sb="95" eb="97">
      <t>ジンソク</t>
    </rPh>
    <rPh sb="98" eb="100">
      <t>サショウ</t>
    </rPh>
    <rPh sb="100" eb="102">
      <t>シンサ</t>
    </rPh>
    <rPh sb="102" eb="103">
      <t>オヨ</t>
    </rPh>
    <rPh sb="104" eb="106">
      <t>サショウ</t>
    </rPh>
    <rPh sb="106" eb="108">
      <t>ハッキュウ</t>
    </rPh>
    <rPh sb="109" eb="110">
      <t>ハカ</t>
    </rPh>
    <rPh sb="111" eb="113">
      <t>タイセイ</t>
    </rPh>
    <rPh sb="114" eb="116">
      <t>セイビ</t>
    </rPh>
    <rPh sb="124" eb="126">
      <t>ゼンリョウ</t>
    </rPh>
    <rPh sb="127" eb="130">
      <t>ガイコクジン</t>
    </rPh>
    <rPh sb="131" eb="133">
      <t>ホウニチ</t>
    </rPh>
    <rPh sb="134" eb="136">
      <t>ゾウカ</t>
    </rPh>
    <rPh sb="137" eb="139">
      <t>ソクシン</t>
    </rPh>
    <rPh sb="147" eb="150">
      <t>カンコウメン</t>
    </rPh>
    <rPh sb="152" eb="154">
      <t>フッコウ</t>
    </rPh>
    <rPh sb="155" eb="157">
      <t>ニホン</t>
    </rPh>
    <rPh sb="157" eb="159">
      <t>ゼンタイ</t>
    </rPh>
    <rPh sb="160" eb="162">
      <t>カンコウ</t>
    </rPh>
    <rPh sb="162" eb="164">
      <t>シンコウ</t>
    </rPh>
    <rPh sb="164" eb="165">
      <t>オヨ</t>
    </rPh>
    <rPh sb="166" eb="169">
      <t>ショガイコク</t>
    </rPh>
    <rPh sb="171" eb="173">
      <t>ジンテキ</t>
    </rPh>
    <rPh sb="173" eb="175">
      <t>コウリュウ</t>
    </rPh>
    <rPh sb="176" eb="178">
      <t>カクダイ</t>
    </rPh>
    <rPh sb="179" eb="181">
      <t>キヨ</t>
    </rPh>
    <phoneticPr fontId="3"/>
  </si>
  <si>
    <t>査証業務体制強化費によって，本省及び在外公館において査証事務を実施する上で必要となる査証関係事務用品等消耗品，郵送料等の手配，本省における査証審査業務強化のための事務補助及び査証担当官による会議及び出張等を通じた在外の査証担当官に対する各種指導の実施を行うとともに，審査班において，期間業務職員を配置し，査証手続に関する外部からの電話照会，窓口相談や査証申請に必要な書類についての商会，査証審査状況の照会等に対応している。</t>
    <rPh sb="0" eb="2">
      <t>サショウ</t>
    </rPh>
    <rPh sb="2" eb="4">
      <t>ギョウム</t>
    </rPh>
    <rPh sb="4" eb="6">
      <t>タイセイ</t>
    </rPh>
    <rPh sb="6" eb="9">
      <t>キョウカヒ</t>
    </rPh>
    <rPh sb="14" eb="16">
      <t>ホンショウ</t>
    </rPh>
    <rPh sb="16" eb="17">
      <t>オヨ</t>
    </rPh>
    <rPh sb="18" eb="20">
      <t>ザイガイ</t>
    </rPh>
    <rPh sb="20" eb="22">
      <t>コウカン</t>
    </rPh>
    <rPh sb="26" eb="28">
      <t>サショウ</t>
    </rPh>
    <rPh sb="28" eb="30">
      <t>ジム</t>
    </rPh>
    <rPh sb="31" eb="33">
      <t>ジッシ</t>
    </rPh>
    <rPh sb="35" eb="36">
      <t>ウエ</t>
    </rPh>
    <rPh sb="37" eb="39">
      <t>ヒツヨウ</t>
    </rPh>
    <rPh sb="42" eb="44">
      <t>サショウ</t>
    </rPh>
    <rPh sb="44" eb="46">
      <t>カンケイ</t>
    </rPh>
    <rPh sb="46" eb="48">
      <t>ジム</t>
    </rPh>
    <rPh sb="48" eb="50">
      <t>ヨウヒン</t>
    </rPh>
    <rPh sb="50" eb="51">
      <t>トウ</t>
    </rPh>
    <rPh sb="51" eb="54">
      <t>ショウモウヒン</t>
    </rPh>
    <rPh sb="55" eb="58">
      <t>ユウソウリョウ</t>
    </rPh>
    <rPh sb="58" eb="59">
      <t>トウ</t>
    </rPh>
    <rPh sb="60" eb="62">
      <t>テハイ</t>
    </rPh>
    <rPh sb="63" eb="65">
      <t>ホンショウ</t>
    </rPh>
    <rPh sb="69" eb="71">
      <t>サショウ</t>
    </rPh>
    <rPh sb="71" eb="73">
      <t>シンサ</t>
    </rPh>
    <rPh sb="73" eb="75">
      <t>ギョウム</t>
    </rPh>
    <rPh sb="75" eb="77">
      <t>キョウカ</t>
    </rPh>
    <rPh sb="81" eb="83">
      <t>ジム</t>
    </rPh>
    <rPh sb="83" eb="85">
      <t>ホジョ</t>
    </rPh>
    <rPh sb="85" eb="86">
      <t>オヨ</t>
    </rPh>
    <rPh sb="87" eb="89">
      <t>サショウ</t>
    </rPh>
    <rPh sb="89" eb="92">
      <t>タントウカン</t>
    </rPh>
    <rPh sb="95" eb="97">
      <t>カイギ</t>
    </rPh>
    <rPh sb="97" eb="98">
      <t>オヨ</t>
    </rPh>
    <rPh sb="99" eb="101">
      <t>シュッチョウ</t>
    </rPh>
    <rPh sb="101" eb="102">
      <t>トウ</t>
    </rPh>
    <rPh sb="103" eb="104">
      <t>ツウ</t>
    </rPh>
    <rPh sb="106" eb="108">
      <t>ザイガイ</t>
    </rPh>
    <rPh sb="109" eb="111">
      <t>サショウ</t>
    </rPh>
    <rPh sb="111" eb="114">
      <t>タントウカン</t>
    </rPh>
    <rPh sb="115" eb="116">
      <t>タイ</t>
    </rPh>
    <rPh sb="118" eb="120">
      <t>カクシュ</t>
    </rPh>
    <rPh sb="120" eb="122">
      <t>シドウ</t>
    </rPh>
    <rPh sb="123" eb="125">
      <t>ジッシ</t>
    </rPh>
    <rPh sb="126" eb="127">
      <t>オコナ</t>
    </rPh>
    <rPh sb="133" eb="135">
      <t>シンサ</t>
    </rPh>
    <rPh sb="135" eb="136">
      <t>ハン</t>
    </rPh>
    <rPh sb="141" eb="143">
      <t>キカン</t>
    </rPh>
    <rPh sb="143" eb="145">
      <t>ギョウム</t>
    </rPh>
    <rPh sb="145" eb="147">
      <t>ショクイン</t>
    </rPh>
    <rPh sb="148" eb="150">
      <t>ハイチ</t>
    </rPh>
    <rPh sb="152" eb="154">
      <t>サショウ</t>
    </rPh>
    <rPh sb="154" eb="156">
      <t>テツヅキ</t>
    </rPh>
    <rPh sb="157" eb="158">
      <t>カン</t>
    </rPh>
    <rPh sb="160" eb="162">
      <t>ガイブ</t>
    </rPh>
    <rPh sb="165" eb="167">
      <t>デンワ</t>
    </rPh>
    <rPh sb="167" eb="169">
      <t>ショウカイ</t>
    </rPh>
    <rPh sb="170" eb="172">
      <t>マドグチ</t>
    </rPh>
    <rPh sb="172" eb="174">
      <t>ソウダン</t>
    </rPh>
    <rPh sb="175" eb="177">
      <t>サショウ</t>
    </rPh>
    <rPh sb="177" eb="179">
      <t>シンセイ</t>
    </rPh>
    <rPh sb="180" eb="182">
      <t>ヒツヨウ</t>
    </rPh>
    <rPh sb="183" eb="185">
      <t>ショルイ</t>
    </rPh>
    <rPh sb="190" eb="192">
      <t>ショウカイ</t>
    </rPh>
    <rPh sb="193" eb="195">
      <t>サショウ</t>
    </rPh>
    <rPh sb="195" eb="197">
      <t>シンサ</t>
    </rPh>
    <rPh sb="197" eb="199">
      <t>ジョウキョウ</t>
    </rPh>
    <rPh sb="200" eb="202">
      <t>ショウカイ</t>
    </rPh>
    <rPh sb="202" eb="203">
      <t>トウ</t>
    </rPh>
    <rPh sb="204" eb="206">
      <t>タイオウ</t>
    </rPh>
    <phoneticPr fontId="3"/>
  </si>
  <si>
    <t>在外公館査証担当臨時職員等関係経費</t>
    <rPh sb="0" eb="2">
      <t>ザイガイ</t>
    </rPh>
    <rPh sb="2" eb="4">
      <t>コウカン</t>
    </rPh>
    <rPh sb="4" eb="6">
      <t>サショウ</t>
    </rPh>
    <rPh sb="6" eb="8">
      <t>タントウ</t>
    </rPh>
    <rPh sb="8" eb="10">
      <t>リンジ</t>
    </rPh>
    <rPh sb="10" eb="12">
      <t>ショクイン</t>
    </rPh>
    <phoneticPr fontId="3"/>
  </si>
  <si>
    <t>平成１９年度開始</t>
    <rPh sb="0" eb="2">
      <t>ヘイセイ</t>
    </rPh>
    <rPh sb="4" eb="6">
      <t>ネンド</t>
    </rPh>
    <rPh sb="6" eb="8">
      <t>カイシ</t>
    </rPh>
    <phoneticPr fontId="3"/>
  </si>
  <si>
    <t>外務省設置法第４条第１３項
外務省組織令第４０条</t>
    <rPh sb="0" eb="3">
      <t>ガイムショウ</t>
    </rPh>
    <rPh sb="3" eb="6">
      <t>セッチホウ</t>
    </rPh>
    <rPh sb="6" eb="7">
      <t>ダイ</t>
    </rPh>
    <rPh sb="8" eb="9">
      <t>ジョウ</t>
    </rPh>
    <rPh sb="9" eb="10">
      <t>ダイ</t>
    </rPh>
    <rPh sb="12" eb="13">
      <t>コウ</t>
    </rPh>
    <rPh sb="14" eb="17">
      <t>ガイムショウ</t>
    </rPh>
    <rPh sb="17" eb="20">
      <t>ソシキレイ</t>
    </rPh>
    <rPh sb="20" eb="21">
      <t>ダイ</t>
    </rPh>
    <rPh sb="23" eb="24">
      <t>ジョウ</t>
    </rPh>
    <phoneticPr fontId="3"/>
  </si>
  <si>
    <t>新成長戦略（Ⅳ観光立国・地域活性化戦略），ワーキングホリデー査証に関する日韓政府の協定，ビジットジャパンキャンペーン</t>
    <rPh sb="0" eb="3">
      <t>シンセイチョウ</t>
    </rPh>
    <rPh sb="3" eb="5">
      <t>センリャク</t>
    </rPh>
    <rPh sb="7" eb="9">
      <t>カンコウ</t>
    </rPh>
    <rPh sb="9" eb="11">
      <t>リッコク</t>
    </rPh>
    <rPh sb="12" eb="14">
      <t>チイキ</t>
    </rPh>
    <rPh sb="14" eb="17">
      <t>カッセイカ</t>
    </rPh>
    <rPh sb="17" eb="19">
      <t>センリャク</t>
    </rPh>
    <rPh sb="30" eb="32">
      <t>サショウ</t>
    </rPh>
    <rPh sb="33" eb="34">
      <t>カン</t>
    </rPh>
    <rPh sb="36" eb="38">
      <t>ニッカン</t>
    </rPh>
    <rPh sb="38" eb="40">
      <t>セイフ</t>
    </rPh>
    <rPh sb="41" eb="43">
      <t>キョウテイ</t>
    </rPh>
    <phoneticPr fontId="3"/>
  </si>
  <si>
    <t>在外公館査証担当臨時職員等関係経費によって，査証を大量に発給する我が方在外公館において特に査証申請が急増する繁忙期においても，入国管理上我が国の利益を損なう外国人の訪日を阻止するため，審査業務の質を維持しつつ迅速な査証審査・発給業務を確保するための査証審査体制を確立する必要があり，このため比較的単純な作業に臨時職員を当たらせ，現地職員を査証審査の補助等に当て調査業務等に専念させることにより，制度の高い審査体制を構築・維持する。</t>
    <rPh sb="0" eb="2">
      <t>ザイガイ</t>
    </rPh>
    <rPh sb="2" eb="4">
      <t>コウカン</t>
    </rPh>
    <rPh sb="4" eb="6">
      <t>サショウ</t>
    </rPh>
    <rPh sb="6" eb="8">
      <t>タントウ</t>
    </rPh>
    <rPh sb="8" eb="10">
      <t>リンジ</t>
    </rPh>
    <rPh sb="10" eb="12">
      <t>ショクイン</t>
    </rPh>
    <rPh sb="15" eb="17">
      <t>ケイヒ</t>
    </rPh>
    <rPh sb="22" eb="24">
      <t>サショウ</t>
    </rPh>
    <rPh sb="25" eb="27">
      <t>タイリョウ</t>
    </rPh>
    <rPh sb="28" eb="30">
      <t>ハッキュウ</t>
    </rPh>
    <rPh sb="32" eb="33">
      <t>ワ</t>
    </rPh>
    <rPh sb="34" eb="35">
      <t>ホウ</t>
    </rPh>
    <rPh sb="35" eb="37">
      <t>ザイガイ</t>
    </rPh>
    <rPh sb="37" eb="39">
      <t>コウカン</t>
    </rPh>
    <rPh sb="43" eb="44">
      <t>トク</t>
    </rPh>
    <rPh sb="45" eb="47">
      <t>サショウ</t>
    </rPh>
    <rPh sb="47" eb="49">
      <t>シンセイ</t>
    </rPh>
    <rPh sb="50" eb="52">
      <t>キュウゾウ</t>
    </rPh>
    <rPh sb="54" eb="57">
      <t>ハンボウキ</t>
    </rPh>
    <rPh sb="63" eb="65">
      <t>ニュウコク</t>
    </rPh>
    <rPh sb="65" eb="68">
      <t>カンリジョウ</t>
    </rPh>
    <rPh sb="68" eb="69">
      <t>ワ</t>
    </rPh>
    <rPh sb="70" eb="71">
      <t>クニ</t>
    </rPh>
    <rPh sb="72" eb="74">
      <t>リエキ</t>
    </rPh>
    <rPh sb="75" eb="76">
      <t>ソコ</t>
    </rPh>
    <rPh sb="78" eb="81">
      <t>ガイコクジン</t>
    </rPh>
    <rPh sb="82" eb="84">
      <t>ホウニチ</t>
    </rPh>
    <rPh sb="85" eb="87">
      <t>ソシ</t>
    </rPh>
    <rPh sb="92" eb="94">
      <t>シンサ</t>
    </rPh>
    <rPh sb="94" eb="96">
      <t>ギョウム</t>
    </rPh>
    <rPh sb="97" eb="98">
      <t>シツ</t>
    </rPh>
    <rPh sb="99" eb="101">
      <t>イジ</t>
    </rPh>
    <rPh sb="104" eb="106">
      <t>ジンソク</t>
    </rPh>
    <rPh sb="107" eb="109">
      <t>サショウ</t>
    </rPh>
    <rPh sb="109" eb="111">
      <t>シンサ</t>
    </rPh>
    <rPh sb="112" eb="114">
      <t>ハッキュウ</t>
    </rPh>
    <rPh sb="114" eb="116">
      <t>ギョウム</t>
    </rPh>
    <rPh sb="117" eb="119">
      <t>カクホ</t>
    </rPh>
    <rPh sb="124" eb="126">
      <t>サショウ</t>
    </rPh>
    <rPh sb="126" eb="128">
      <t>シンサ</t>
    </rPh>
    <rPh sb="128" eb="130">
      <t>タイセイ</t>
    </rPh>
    <rPh sb="131" eb="133">
      <t>カクリツ</t>
    </rPh>
    <rPh sb="135" eb="137">
      <t>ヒツヨウ</t>
    </rPh>
    <rPh sb="145" eb="148">
      <t>ヒカクテキ</t>
    </rPh>
    <rPh sb="148" eb="150">
      <t>タンジュン</t>
    </rPh>
    <rPh sb="151" eb="153">
      <t>サギョウ</t>
    </rPh>
    <rPh sb="154" eb="156">
      <t>リンジ</t>
    </rPh>
    <rPh sb="156" eb="158">
      <t>ショクイン</t>
    </rPh>
    <rPh sb="159" eb="160">
      <t>ア</t>
    </rPh>
    <rPh sb="164" eb="166">
      <t>ゲンチ</t>
    </rPh>
    <rPh sb="166" eb="168">
      <t>ショクイン</t>
    </rPh>
    <rPh sb="169" eb="171">
      <t>サショウ</t>
    </rPh>
    <rPh sb="171" eb="173">
      <t>シンサ</t>
    </rPh>
    <rPh sb="174" eb="176">
      <t>ホジョ</t>
    </rPh>
    <rPh sb="176" eb="177">
      <t>トウ</t>
    </rPh>
    <rPh sb="178" eb="179">
      <t>ア</t>
    </rPh>
    <rPh sb="180" eb="182">
      <t>チョウサ</t>
    </rPh>
    <rPh sb="182" eb="185">
      <t>ギョウムトウ</t>
    </rPh>
    <rPh sb="186" eb="188">
      <t>センネン</t>
    </rPh>
    <rPh sb="197" eb="199">
      <t>セイド</t>
    </rPh>
    <rPh sb="200" eb="201">
      <t>タカ</t>
    </rPh>
    <rPh sb="202" eb="204">
      <t>シンサ</t>
    </rPh>
    <rPh sb="204" eb="206">
      <t>タイセイ</t>
    </rPh>
    <rPh sb="207" eb="209">
      <t>コウチク</t>
    </rPh>
    <rPh sb="210" eb="212">
      <t>イジ</t>
    </rPh>
    <phoneticPr fontId="3"/>
  </si>
  <si>
    <t>領事業務関係者金</t>
    <rPh sb="0" eb="2">
      <t>リョウジ</t>
    </rPh>
    <rPh sb="2" eb="4">
      <t>ギョウム</t>
    </rPh>
    <rPh sb="4" eb="7">
      <t>カンケイシャ</t>
    </rPh>
    <rPh sb="7" eb="8">
      <t>キン</t>
    </rPh>
    <phoneticPr fontId="3"/>
  </si>
  <si>
    <t>査証相談班運営及び難民受入審査等関係経費</t>
    <rPh sb="0" eb="2">
      <t>サショウ</t>
    </rPh>
    <rPh sb="2" eb="4">
      <t>ソウダン</t>
    </rPh>
    <rPh sb="4" eb="5">
      <t>ハン</t>
    </rPh>
    <rPh sb="5" eb="7">
      <t>ウンエイ</t>
    </rPh>
    <rPh sb="7" eb="8">
      <t>オヨ</t>
    </rPh>
    <rPh sb="9" eb="11">
      <t>ナンミン</t>
    </rPh>
    <rPh sb="11" eb="12">
      <t>ウ</t>
    </rPh>
    <rPh sb="12" eb="13">
      <t>イ</t>
    </rPh>
    <rPh sb="13" eb="15">
      <t>シンサ</t>
    </rPh>
    <rPh sb="15" eb="16">
      <t>トウ</t>
    </rPh>
    <rPh sb="16" eb="18">
      <t>カンケイ</t>
    </rPh>
    <rPh sb="18" eb="20">
      <t>ケイヒ</t>
    </rPh>
    <phoneticPr fontId="3"/>
  </si>
  <si>
    <t>外務省設置法第４条第１３項</t>
    <rPh sb="0" eb="3">
      <t>ガイムショウ</t>
    </rPh>
    <rPh sb="3" eb="6">
      <t>セッチホウ</t>
    </rPh>
    <rPh sb="6" eb="7">
      <t>ダイ</t>
    </rPh>
    <rPh sb="8" eb="9">
      <t>ジョウ</t>
    </rPh>
    <rPh sb="9" eb="10">
      <t>ダイ</t>
    </rPh>
    <rPh sb="12" eb="13">
      <t>コウ</t>
    </rPh>
    <phoneticPr fontId="3"/>
  </si>
  <si>
    <t>査証相談班運営及び難民受入審査等関係経費によって，近年，外国人入国者数の増加とともに増加傾向にある査証に関する各種照会に適切に対応するべく，平成７年に開設された査証相談班により，査証取得に関する一般の方からの電話，窓口相談や査証申請に必要な書類の案内，査証審査状況の照会，苦情処理等に応じている。</t>
    <phoneticPr fontId="3"/>
  </si>
  <si>
    <t>困窮邦人等の援護</t>
    <rPh sb="0" eb="2">
      <t>コンキュウ</t>
    </rPh>
    <rPh sb="2" eb="4">
      <t>ホウジン</t>
    </rPh>
    <rPh sb="4" eb="5">
      <t>トウ</t>
    </rPh>
    <rPh sb="6" eb="8">
      <t>エンゴ</t>
    </rPh>
    <phoneticPr fontId="5"/>
  </si>
  <si>
    <t>担当部局庁</t>
    <phoneticPr fontId="5"/>
  </si>
  <si>
    <t>領事局</t>
    <rPh sb="0" eb="2">
      <t>リョウジ</t>
    </rPh>
    <rPh sb="2" eb="3">
      <t>キョク</t>
    </rPh>
    <phoneticPr fontId="5"/>
  </si>
  <si>
    <t>別紙参照</t>
    <phoneticPr fontId="5"/>
  </si>
  <si>
    <t>海外邦人安全課</t>
    <phoneticPr fontId="3"/>
  </si>
  <si>
    <t>課長　平松　武</t>
    <rPh sb="0" eb="2">
      <t>カチョウ</t>
    </rPh>
    <phoneticPr fontId="5"/>
  </si>
  <si>
    <t>一般会計</t>
    <phoneticPr fontId="5"/>
  </si>
  <si>
    <t>基本目標Ⅳ：領事政策
具体的施策Ⅳ－１－２：海外邦人の安全確保に向けた取組</t>
    <rPh sb="0" eb="2">
      <t>キホン</t>
    </rPh>
    <rPh sb="2" eb="4">
      <t>モクヒョウ</t>
    </rPh>
    <rPh sb="6" eb="8">
      <t>リョウジ</t>
    </rPh>
    <rPh sb="8" eb="10">
      <t>セイサク</t>
    </rPh>
    <rPh sb="11" eb="14">
      <t>グタイテキ</t>
    </rPh>
    <rPh sb="14" eb="16">
      <t>シサク</t>
    </rPh>
    <rPh sb="22" eb="24">
      <t>カイガイ</t>
    </rPh>
    <rPh sb="24" eb="26">
      <t>ホウジン</t>
    </rPh>
    <rPh sb="27" eb="29">
      <t>アンゼン</t>
    </rPh>
    <rPh sb="29" eb="31">
      <t>カクホ</t>
    </rPh>
    <rPh sb="32" eb="33">
      <t>ム</t>
    </rPh>
    <rPh sb="35" eb="36">
      <t>ト</t>
    </rPh>
    <rPh sb="36" eb="37">
      <t>ク</t>
    </rPh>
    <phoneticPr fontId="5"/>
  </si>
  <si>
    <t>関係する計画、通知等</t>
    <phoneticPr fontId="5"/>
  </si>
  <si>
    <t>海外において盗難，傷病等により一時的困窮に陥った邦人に対し，滞在費や帰国費用の貸付けを行うことや，精神科医や遠隔地における協力者等の支援を得ることにより、効率的かつ効果的な邦人援護体制・基盤の強化を図る。また，歴史的経緯により朝鮮半島にて残留を余儀なくされ，困窮した在韓日本人妻等に対して，その支援団体を通じた最低限の医療・生活扶助の実施もこれに含まれる。</t>
    <phoneticPr fontId="5"/>
  </si>
  <si>
    <t>本事業は以下の５つの各事業により構成されている。
①特殊困窮邦人保護対策費：第二次大戦後に朝鮮半島出身者と日本で婚姻し、その後朝鮮半島に渡ったものの、戦後の混乱で現地残留を余儀なくされ、高齢化・困窮化した在韓日本人妻が入会している団体を支援するもの。
②海外邦人援護短期貸出金経費：盗難、紛失、その他の事情により一時的に少額金銭の貸与を求める邦人渡航者等に対して、家族からの送金を待つ間、最低限の費用の貸出しを行うもの。
③海外邦人精神障害者対策費：海外における精神障害者対応のために、現地の精神科医と顧問契約を締結するもの。
④困窮邦人帰国対策費（国援法・送還費）：海外において疾病・事故等の理由により困窮常態に陥り、親族関係者の支援も得られない邦人に対して、国援法を適用し、帰国費用を貸し付けるもの。
⑤遠隔地等邦人援護対策費：遠隔地や兼轄国などで邦人が事件や事故に巻き込まれ、在外公館が直接対応することができない場合に、適切な邦人援護を実施するために現地協力者に支援を依頼するもの。</t>
    <rPh sb="26" eb="28">
      <t>トクシュ</t>
    </rPh>
    <rPh sb="28" eb="30">
      <t>コンキュウ</t>
    </rPh>
    <rPh sb="30" eb="32">
      <t>ホウジン</t>
    </rPh>
    <rPh sb="32" eb="34">
      <t>ホゴ</t>
    </rPh>
    <rPh sb="34" eb="36">
      <t>タイサク</t>
    </rPh>
    <rPh sb="36" eb="37">
      <t>ヒ</t>
    </rPh>
    <rPh sb="38" eb="41">
      <t>ダイニジ</t>
    </rPh>
    <rPh sb="41" eb="43">
      <t>タイセン</t>
    </rPh>
    <rPh sb="43" eb="44">
      <t>アト</t>
    </rPh>
    <rPh sb="45" eb="47">
      <t>チョウセン</t>
    </rPh>
    <rPh sb="47" eb="49">
      <t>ハントウ</t>
    </rPh>
    <rPh sb="49" eb="52">
      <t>シュッシンシャ</t>
    </rPh>
    <rPh sb="53" eb="55">
      <t>ニホン</t>
    </rPh>
    <rPh sb="56" eb="58">
      <t>コンイン</t>
    </rPh>
    <rPh sb="62" eb="63">
      <t>ゴ</t>
    </rPh>
    <rPh sb="63" eb="65">
      <t>チョウセン</t>
    </rPh>
    <rPh sb="65" eb="67">
      <t>ハントウ</t>
    </rPh>
    <rPh sb="68" eb="69">
      <t>ワタ</t>
    </rPh>
    <rPh sb="75" eb="77">
      <t>センゴ</t>
    </rPh>
    <rPh sb="78" eb="80">
      <t>コンラン</t>
    </rPh>
    <rPh sb="81" eb="83">
      <t>ゲンチ</t>
    </rPh>
    <rPh sb="83" eb="85">
      <t>ザンリュウ</t>
    </rPh>
    <rPh sb="86" eb="88">
      <t>ヨギ</t>
    </rPh>
    <rPh sb="93" eb="96">
      <t>コウレイカ</t>
    </rPh>
    <rPh sb="97" eb="99">
      <t>コンキュウ</t>
    </rPh>
    <rPh sb="127" eb="129">
      <t>カイガイ</t>
    </rPh>
    <rPh sb="129" eb="131">
      <t>ホウジン</t>
    </rPh>
    <rPh sb="131" eb="133">
      <t>エンゴ</t>
    </rPh>
    <rPh sb="133" eb="135">
      <t>タンキ</t>
    </rPh>
    <rPh sb="135" eb="138">
      <t>カシダシキン</t>
    </rPh>
    <rPh sb="138" eb="140">
      <t>ケイヒ</t>
    </rPh>
    <rPh sb="141" eb="143">
      <t>トウナン</t>
    </rPh>
    <rPh sb="144" eb="146">
      <t>フンシツ</t>
    </rPh>
    <rPh sb="149" eb="150">
      <t>タ</t>
    </rPh>
    <rPh sb="151" eb="153">
      <t>ジジョウ</t>
    </rPh>
    <rPh sb="156" eb="159">
      <t>イチジテキ</t>
    </rPh>
    <rPh sb="160" eb="162">
      <t>ショウガク</t>
    </rPh>
    <rPh sb="162" eb="164">
      <t>キンセン</t>
    </rPh>
    <rPh sb="165" eb="167">
      <t>タイヨ</t>
    </rPh>
    <rPh sb="168" eb="169">
      <t>モト</t>
    </rPh>
    <rPh sb="171" eb="173">
      <t>ホウジン</t>
    </rPh>
    <rPh sb="173" eb="176">
      <t>トコウシャ</t>
    </rPh>
    <rPh sb="176" eb="177">
      <t>トウ</t>
    </rPh>
    <rPh sb="178" eb="179">
      <t>タイ</t>
    </rPh>
    <rPh sb="182" eb="184">
      <t>カゾク</t>
    </rPh>
    <rPh sb="187" eb="189">
      <t>ソウキン</t>
    </rPh>
    <rPh sb="190" eb="191">
      <t>マ</t>
    </rPh>
    <rPh sb="192" eb="193">
      <t>アイダ</t>
    </rPh>
    <rPh sb="194" eb="197">
      <t>サイテイゲン</t>
    </rPh>
    <rPh sb="198" eb="200">
      <t>ヒヨウ</t>
    </rPh>
    <rPh sb="201" eb="203">
      <t>カシダ</t>
    </rPh>
    <rPh sb="205" eb="206">
      <t>オコナ</t>
    </rPh>
    <rPh sb="212" eb="214">
      <t>カイガイ</t>
    </rPh>
    <rPh sb="214" eb="216">
      <t>ホウジン</t>
    </rPh>
    <rPh sb="216" eb="218">
      <t>セイシン</t>
    </rPh>
    <rPh sb="218" eb="221">
      <t>ショウガイシャ</t>
    </rPh>
    <rPh sb="221" eb="224">
      <t>タイサクヒ</t>
    </rPh>
    <rPh sb="225" eb="227">
      <t>カイガイ</t>
    </rPh>
    <rPh sb="231" eb="233">
      <t>セイシン</t>
    </rPh>
    <rPh sb="233" eb="236">
      <t>ショウガイシャ</t>
    </rPh>
    <rPh sb="236" eb="238">
      <t>タイオウ</t>
    </rPh>
    <rPh sb="243" eb="245">
      <t>ゲンチ</t>
    </rPh>
    <rPh sb="246" eb="250">
      <t>セイシンカイ</t>
    </rPh>
    <rPh sb="251" eb="253">
      <t>コモン</t>
    </rPh>
    <rPh sb="253" eb="255">
      <t>ケイヤク</t>
    </rPh>
    <rPh sb="256" eb="258">
      <t>テイケツ</t>
    </rPh>
    <rPh sb="265" eb="267">
      <t>コンキュウ</t>
    </rPh>
    <rPh sb="267" eb="269">
      <t>ホウジン</t>
    </rPh>
    <rPh sb="269" eb="271">
      <t>キコク</t>
    </rPh>
    <rPh sb="271" eb="273">
      <t>タイサク</t>
    </rPh>
    <rPh sb="273" eb="274">
      <t>ヒ</t>
    </rPh>
    <rPh sb="275" eb="276">
      <t>クニ</t>
    </rPh>
    <rPh sb="284" eb="286">
      <t>カイガイ</t>
    </rPh>
    <rPh sb="290" eb="292">
      <t>シッペイ</t>
    </rPh>
    <rPh sb="293" eb="295">
      <t>ジコ</t>
    </rPh>
    <rPh sb="295" eb="296">
      <t>トウ</t>
    </rPh>
    <rPh sb="297" eb="299">
      <t>リユウ</t>
    </rPh>
    <rPh sb="302" eb="304">
      <t>コンキュウ</t>
    </rPh>
    <rPh sb="304" eb="306">
      <t>ジョウタイ</t>
    </rPh>
    <rPh sb="307" eb="308">
      <t>オチイ</t>
    </rPh>
    <rPh sb="310" eb="312">
      <t>シンゾク</t>
    </rPh>
    <rPh sb="312" eb="315">
      <t>カンケイシャ</t>
    </rPh>
    <rPh sb="316" eb="318">
      <t>シエン</t>
    </rPh>
    <rPh sb="319" eb="320">
      <t>エ</t>
    </rPh>
    <rPh sb="324" eb="326">
      <t>ホウジン</t>
    </rPh>
    <rPh sb="327" eb="328">
      <t>タイ</t>
    </rPh>
    <rPh sb="331" eb="332">
      <t>クニ</t>
    </rPh>
    <rPh sb="354" eb="357">
      <t>エンカクチ</t>
    </rPh>
    <rPh sb="357" eb="358">
      <t>トウ</t>
    </rPh>
    <rPh sb="358" eb="360">
      <t>ホウジン</t>
    </rPh>
    <rPh sb="360" eb="362">
      <t>エンゴ</t>
    </rPh>
    <rPh sb="362" eb="364">
      <t>タイサク</t>
    </rPh>
    <rPh sb="364" eb="365">
      <t>ヒ</t>
    </rPh>
    <rPh sb="366" eb="369">
      <t>エンカクチ</t>
    </rPh>
    <rPh sb="370" eb="371">
      <t>ケン</t>
    </rPh>
    <rPh sb="371" eb="372">
      <t>カツ</t>
    </rPh>
    <rPh sb="372" eb="373">
      <t>クニ</t>
    </rPh>
    <rPh sb="376" eb="378">
      <t>ホウジン</t>
    </rPh>
    <rPh sb="379" eb="381">
      <t>ジケン</t>
    </rPh>
    <rPh sb="382" eb="384">
      <t>ジコ</t>
    </rPh>
    <rPh sb="385" eb="386">
      <t>マ</t>
    </rPh>
    <rPh sb="387" eb="388">
      <t>コ</t>
    </rPh>
    <rPh sb="391" eb="393">
      <t>ザイガイ</t>
    </rPh>
    <rPh sb="393" eb="395">
      <t>コウカン</t>
    </rPh>
    <rPh sb="396" eb="398">
      <t>チョクセツ</t>
    </rPh>
    <rPh sb="398" eb="400">
      <t>タイオウ</t>
    </rPh>
    <rPh sb="409" eb="411">
      <t>バアイ</t>
    </rPh>
    <rPh sb="413" eb="415">
      <t>テキセツ</t>
    </rPh>
    <rPh sb="416" eb="418">
      <t>ホウジン</t>
    </rPh>
    <rPh sb="418" eb="420">
      <t>エンゴ</t>
    </rPh>
    <rPh sb="421" eb="423">
      <t>ジッシ</t>
    </rPh>
    <rPh sb="428" eb="430">
      <t>ゲンチ</t>
    </rPh>
    <rPh sb="430" eb="433">
      <t>キョウリョクシャ</t>
    </rPh>
    <rPh sb="434" eb="436">
      <t>シエン</t>
    </rPh>
    <rPh sb="437" eb="439">
      <t>イライ</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</si>
  <si>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</si>
  <si>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3"/>
  </si>
  <si>
    <t>目標値
（　　年度）</t>
    <rPh sb="0" eb="3">
      <t>モクヒョウチ</t>
    </rPh>
    <rPh sb="7" eb="9">
      <t>ネンド</t>
    </rPh>
    <phoneticPr fontId="5"/>
  </si>
  <si>
    <t>支出額上位３案件を代表抽出する。
①特殊困窮邦人保護対策費：対象者数
②海外邦人援護短期貸出金経費：援護人数
③海外邦人精神障害者対策費：援護延べ人数</t>
    <rPh sb="0" eb="2">
      <t>シシュツ</t>
    </rPh>
    <rPh sb="2" eb="3">
      <t>ガク</t>
    </rPh>
    <rPh sb="3" eb="5">
      <t>ジョウイ</t>
    </rPh>
    <rPh sb="6" eb="8">
      <t>アンケン</t>
    </rPh>
    <rPh sb="9" eb="11">
      <t>ダイヒョウ</t>
    </rPh>
    <rPh sb="11" eb="13">
      <t>チュウシュツ</t>
    </rPh>
    <rPh sb="18" eb="20">
      <t>トクシュ</t>
    </rPh>
    <rPh sb="20" eb="22">
      <t>コンキュウ</t>
    </rPh>
    <rPh sb="22" eb="24">
      <t>ホウジン</t>
    </rPh>
    <rPh sb="24" eb="26">
      <t>ホゴ</t>
    </rPh>
    <rPh sb="26" eb="28">
      <t>タイサク</t>
    </rPh>
    <rPh sb="28" eb="29">
      <t>ヒ</t>
    </rPh>
    <rPh sb="30" eb="33">
      <t>タイショウシャ</t>
    </rPh>
    <rPh sb="33" eb="34">
      <t>スウ</t>
    </rPh>
    <rPh sb="34" eb="35">
      <t>キスウ</t>
    </rPh>
    <rPh sb="36" eb="38">
      <t>カイガイ</t>
    </rPh>
    <rPh sb="38" eb="40">
      <t>ホウジン</t>
    </rPh>
    <rPh sb="40" eb="42">
      <t>エンゴ</t>
    </rPh>
    <rPh sb="42" eb="44">
      <t>タンキ</t>
    </rPh>
    <rPh sb="44" eb="47">
      <t>カシダシキン</t>
    </rPh>
    <rPh sb="47" eb="49">
      <t>ケイヒ</t>
    </rPh>
    <rPh sb="50" eb="52">
      <t>エンゴ</t>
    </rPh>
    <rPh sb="52" eb="54">
      <t>ニンズウ</t>
    </rPh>
    <rPh sb="56" eb="58">
      <t>カイガイ</t>
    </rPh>
    <rPh sb="58" eb="60">
      <t>ホウジン</t>
    </rPh>
    <rPh sb="60" eb="62">
      <t>セイシン</t>
    </rPh>
    <rPh sb="62" eb="65">
      <t>ショウガイシャ</t>
    </rPh>
    <rPh sb="65" eb="67">
      <t>タイサク</t>
    </rPh>
    <rPh sb="67" eb="68">
      <t>ヒ</t>
    </rPh>
    <rPh sb="69" eb="71">
      <t>エンゴ</t>
    </rPh>
    <rPh sb="71" eb="72">
      <t>ノ</t>
    </rPh>
    <rPh sb="73" eb="75">
      <t>ニンズウ</t>
    </rPh>
    <phoneticPr fontId="5"/>
  </si>
  <si>
    <t>人</t>
    <rPh sb="0" eb="1">
      <t>ヒト</t>
    </rPh>
    <phoneticPr fontId="5"/>
  </si>
  <si>
    <t>①86
②109
③97</t>
    <phoneticPr fontId="5"/>
  </si>
  <si>
    <t>①84
②104
③102</t>
    <phoneticPr fontId="5"/>
  </si>
  <si>
    <t>①77
②103 
③85</t>
    <phoneticPr fontId="5"/>
  </si>
  <si>
    <t>－</t>
    <phoneticPr fontId="3"/>
  </si>
  <si>
    <t>－</t>
    <phoneticPr fontId="5"/>
  </si>
  <si>
    <t>①特殊困窮邦人保護対策費：支出金額
②海外邦人援護短期貸出金経費：貸与金額
③海外邦人精神障害者対策費：精神科医顧問契約数</t>
    <rPh sb="1" eb="3">
      <t>トクシュ</t>
    </rPh>
    <rPh sb="3" eb="5">
      <t>コンキュウ</t>
    </rPh>
    <rPh sb="5" eb="7">
      <t>ホウジン</t>
    </rPh>
    <rPh sb="7" eb="9">
      <t>ホゴ</t>
    </rPh>
    <rPh sb="9" eb="11">
      <t>タイサク</t>
    </rPh>
    <rPh sb="11" eb="12">
      <t>ヒ</t>
    </rPh>
    <rPh sb="13" eb="15">
      <t>シシュツ</t>
    </rPh>
    <rPh sb="15" eb="17">
      <t>キンガク</t>
    </rPh>
    <rPh sb="17" eb="18">
      <t>キスウ</t>
    </rPh>
    <rPh sb="19" eb="21">
      <t>カイガイ</t>
    </rPh>
    <rPh sb="21" eb="23">
      <t>ホウジン</t>
    </rPh>
    <rPh sb="23" eb="25">
      <t>エンゴ</t>
    </rPh>
    <rPh sb="25" eb="27">
      <t>タンキ</t>
    </rPh>
    <rPh sb="27" eb="30">
      <t>カシダシキン</t>
    </rPh>
    <rPh sb="30" eb="32">
      <t>ケイヒ</t>
    </rPh>
    <rPh sb="33" eb="35">
      <t>タイヨ</t>
    </rPh>
    <rPh sb="35" eb="37">
      <t>キンガク</t>
    </rPh>
    <rPh sb="39" eb="41">
      <t>カイガイ</t>
    </rPh>
    <rPh sb="41" eb="43">
      <t>ホウジン</t>
    </rPh>
    <rPh sb="43" eb="45">
      <t>セイシン</t>
    </rPh>
    <rPh sb="45" eb="48">
      <t>ショウガイシャ</t>
    </rPh>
    <rPh sb="48" eb="50">
      <t>タイサク</t>
    </rPh>
    <rPh sb="50" eb="51">
      <t>ヒ</t>
    </rPh>
    <rPh sb="52" eb="56">
      <t>セイシンカイ</t>
    </rPh>
    <rPh sb="56" eb="58">
      <t>コモン</t>
    </rPh>
    <rPh sb="58" eb="61">
      <t>ケイヤクスウ</t>
    </rPh>
    <phoneticPr fontId="5"/>
  </si>
  <si>
    <t>①千円
②円
③人</t>
    <rPh sb="1" eb="3">
      <t>センエン</t>
    </rPh>
    <rPh sb="5" eb="6">
      <t>エン</t>
    </rPh>
    <rPh sb="8" eb="9">
      <t>ヒト</t>
    </rPh>
    <phoneticPr fontId="5"/>
  </si>
  <si>
    <t>①24,408
②3,533,283
③6</t>
    <phoneticPr fontId="5"/>
  </si>
  <si>
    <t>①20,418
②2,971,964
③6</t>
    <phoneticPr fontId="5"/>
  </si>
  <si>
    <t>①18,649
②2,978,989 
③6</t>
    <phoneticPr fontId="5"/>
  </si>
  <si>
    <t>―</t>
    <phoneticPr fontId="5"/>
  </si>
  <si>
    <t>当初見込み</t>
    <phoneticPr fontId="5"/>
  </si>
  <si>
    <t>－</t>
    <phoneticPr fontId="3"/>
  </si>
  <si>
    <t>①困窮邦人１人当たり１ヶ月に要する支援額
②１人当たり貸し出し金額
③精神科医１人当たり１ヶ月の顧問契約額</t>
    <rPh sb="1" eb="3">
      <t>コンキュウ</t>
    </rPh>
    <rPh sb="3" eb="5">
      <t>ホウジン</t>
    </rPh>
    <rPh sb="6" eb="7">
      <t>ニン</t>
    </rPh>
    <rPh sb="7" eb="8">
      <t>ア</t>
    </rPh>
    <rPh sb="12" eb="13">
      <t>ゲツ</t>
    </rPh>
    <rPh sb="14" eb="15">
      <t>ヨウ</t>
    </rPh>
    <rPh sb="17" eb="19">
      <t>シエン</t>
    </rPh>
    <rPh sb="19" eb="20">
      <t>ガク</t>
    </rPh>
    <rPh sb="23" eb="24">
      <t>ヒト</t>
    </rPh>
    <rPh sb="24" eb="25">
      <t>ア</t>
    </rPh>
    <rPh sb="27" eb="28">
      <t>カ</t>
    </rPh>
    <rPh sb="29" eb="30">
      <t>ダ</t>
    </rPh>
    <rPh sb="31" eb="33">
      <t>キンガク</t>
    </rPh>
    <rPh sb="35" eb="39">
      <t>セイシンカイ</t>
    </rPh>
    <rPh sb="40" eb="41">
      <t>ニン</t>
    </rPh>
    <rPh sb="41" eb="42">
      <t>ア</t>
    </rPh>
    <rPh sb="46" eb="47">
      <t>ゲツ</t>
    </rPh>
    <rPh sb="48" eb="50">
      <t>コモン</t>
    </rPh>
    <rPh sb="50" eb="52">
      <t>ケイヤク</t>
    </rPh>
    <rPh sb="52" eb="53">
      <t>ガク</t>
    </rPh>
    <phoneticPr fontId="5"/>
  </si>
  <si>
    <t>①千円/人/月
②円/人
③千円/人/月</t>
    <rPh sb="1" eb="3">
      <t>センエン</t>
    </rPh>
    <rPh sb="4" eb="5">
      <t>ヒト</t>
    </rPh>
    <rPh sb="6" eb="7">
      <t>ゲツ</t>
    </rPh>
    <rPh sb="9" eb="10">
      <t>エン</t>
    </rPh>
    <rPh sb="11" eb="12">
      <t>ヒト</t>
    </rPh>
    <rPh sb="14" eb="16">
      <t>センエン</t>
    </rPh>
    <rPh sb="17" eb="18">
      <t>ヒト</t>
    </rPh>
    <rPh sb="19" eb="20">
      <t>ゲツ</t>
    </rPh>
    <phoneticPr fontId="3"/>
  </si>
  <si>
    <t>①23,651
②32,415
③142,710</t>
    <phoneticPr fontId="3"/>
  </si>
  <si>
    <t>①20,256
②28,576
③135,000</t>
    <phoneticPr fontId="3"/>
  </si>
  <si>
    <t>①20,182
②28,922
③128,346</t>
    <phoneticPr fontId="3"/>
  </si>
  <si>
    <t>　　/</t>
    <phoneticPr fontId="5"/>
  </si>
  <si>
    <t>①24,408,000÷86÷12
②3,533,283÷109
③10,275,115÷6÷12</t>
    <phoneticPr fontId="3"/>
  </si>
  <si>
    <t>①20,418,000÷84÷12
②2,971,964÷104
③9,727,000÷6÷12</t>
    <phoneticPr fontId="3"/>
  </si>
  <si>
    <t>①18,649,000÷77÷12
②2,978,989÷103
③9,240,932÷6÷12</t>
    <phoneticPr fontId="3"/>
  </si>
  <si>
    <t>特殊困窮邦人保護対策費</t>
    <rPh sb="0" eb="2">
      <t>トクシュ</t>
    </rPh>
    <rPh sb="2" eb="4">
      <t>コンキュウ</t>
    </rPh>
    <rPh sb="4" eb="6">
      <t>ホウジン</t>
    </rPh>
    <rPh sb="6" eb="8">
      <t>ホゴ</t>
    </rPh>
    <rPh sb="8" eb="11">
      <t>タイサクヒ</t>
    </rPh>
    <phoneticPr fontId="5"/>
  </si>
  <si>
    <t>海外邦人援護短期貸出金経費</t>
    <rPh sb="0" eb="2">
      <t>カイガイ</t>
    </rPh>
    <rPh sb="2" eb="4">
      <t>ホウジン</t>
    </rPh>
    <rPh sb="4" eb="6">
      <t>エンゴ</t>
    </rPh>
    <rPh sb="6" eb="10">
      <t>タンキカシダシ</t>
    </rPh>
    <rPh sb="10" eb="11">
      <t>キン</t>
    </rPh>
    <rPh sb="11" eb="13">
      <t>ケイヒ</t>
    </rPh>
    <phoneticPr fontId="5"/>
  </si>
  <si>
    <t>海外邦人精神障害者対策費</t>
    <rPh sb="0" eb="2">
      <t>カイガイ</t>
    </rPh>
    <rPh sb="2" eb="4">
      <t>ホウジン</t>
    </rPh>
    <rPh sb="4" eb="6">
      <t>セイシン</t>
    </rPh>
    <rPh sb="6" eb="9">
      <t>ショウガイシャ</t>
    </rPh>
    <rPh sb="9" eb="11">
      <t>タイサク</t>
    </rPh>
    <rPh sb="11" eb="12">
      <t>ヒ</t>
    </rPh>
    <phoneticPr fontId="5"/>
  </si>
  <si>
    <t>困窮邦人帰国対策費</t>
    <rPh sb="0" eb="2">
      <t>コンキュウ</t>
    </rPh>
    <rPh sb="2" eb="4">
      <t>ホウジン</t>
    </rPh>
    <rPh sb="4" eb="6">
      <t>キコク</t>
    </rPh>
    <rPh sb="6" eb="9">
      <t>タイサクヒ</t>
    </rPh>
    <phoneticPr fontId="5"/>
  </si>
  <si>
    <t>遠隔地等邦人援護対策費</t>
    <rPh sb="0" eb="3">
      <t>エンカクチ</t>
    </rPh>
    <rPh sb="3" eb="4">
      <t>トウ</t>
    </rPh>
    <rPh sb="4" eb="6">
      <t>ホウジン</t>
    </rPh>
    <rPh sb="6" eb="8">
      <t>エンゴ</t>
    </rPh>
    <rPh sb="8" eb="11">
      <t>タイサクヒ</t>
    </rPh>
    <phoneticPr fontId="5"/>
  </si>
  <si>
    <t>海外において事件や事故等の被害に遭った邦人の多くは、自助努力で解決しているが、困窮や外国人であること、正規の長期滞在者でない等の理由により、現地の制度で救済されないケースもある。これら困窮邦人等を支援するため、在外公館において所要の支援体制を組む必要がある。</t>
    <rPh sb="0" eb="2">
      <t>カイガイ</t>
    </rPh>
    <rPh sb="6" eb="8">
      <t>ジケン</t>
    </rPh>
    <rPh sb="9" eb="11">
      <t>ジコ</t>
    </rPh>
    <rPh sb="11" eb="12">
      <t>トウ</t>
    </rPh>
    <rPh sb="13" eb="15">
      <t>ヒガイ</t>
    </rPh>
    <rPh sb="16" eb="17">
      <t>ア</t>
    </rPh>
    <rPh sb="19" eb="21">
      <t>ホウジン</t>
    </rPh>
    <rPh sb="22" eb="23">
      <t>オオ</t>
    </rPh>
    <rPh sb="26" eb="28">
      <t>ジジョ</t>
    </rPh>
    <rPh sb="28" eb="30">
      <t>ドリョク</t>
    </rPh>
    <rPh sb="31" eb="33">
      <t>カイケツ</t>
    </rPh>
    <rPh sb="39" eb="41">
      <t>コンキュウ</t>
    </rPh>
    <rPh sb="42" eb="45">
      <t>ガイコクジン</t>
    </rPh>
    <rPh sb="51" eb="53">
      <t>セイキ</t>
    </rPh>
    <rPh sb="54" eb="56">
      <t>チョウキ</t>
    </rPh>
    <rPh sb="56" eb="59">
      <t>タイザイシャ</t>
    </rPh>
    <rPh sb="62" eb="63">
      <t>トウ</t>
    </rPh>
    <rPh sb="64" eb="66">
      <t>リユウ</t>
    </rPh>
    <rPh sb="70" eb="72">
      <t>ゲンチ</t>
    </rPh>
    <rPh sb="73" eb="75">
      <t>セイド</t>
    </rPh>
    <rPh sb="76" eb="78">
      <t>キュウサイ</t>
    </rPh>
    <rPh sb="92" eb="94">
      <t>コンキュウ</t>
    </rPh>
    <rPh sb="94" eb="96">
      <t>ホウジン</t>
    </rPh>
    <rPh sb="96" eb="97">
      <t>トウ</t>
    </rPh>
    <rPh sb="98" eb="100">
      <t>シエン</t>
    </rPh>
    <rPh sb="105" eb="107">
      <t>ザイガイ</t>
    </rPh>
    <rPh sb="107" eb="109">
      <t>コウカン</t>
    </rPh>
    <rPh sb="113" eb="115">
      <t>ショヨウ</t>
    </rPh>
    <rPh sb="116" eb="118">
      <t>シエン</t>
    </rPh>
    <rPh sb="118" eb="120">
      <t>タイセイ</t>
    </rPh>
    <rPh sb="121" eb="122">
      <t>ク</t>
    </rPh>
    <rPh sb="123" eb="125">
      <t>ヒツヨウ</t>
    </rPh>
    <phoneticPr fontId="5"/>
  </si>
  <si>
    <t>貸出金については帰国後に国庫に返済することを求めている。各種対策費については、上記のとおりセーフティネットとして支出しており、金額については必要最低限の経費とするよう在外公館では注意を払った。また、貸出金については不要率が大きいが、これは民間の即時海外送金サービスが多くの国で発達してきたことに伴うものであった。</t>
    <rPh sb="0" eb="3">
      <t>カシダシキン</t>
    </rPh>
    <rPh sb="8" eb="11">
      <t>キコクゴ</t>
    </rPh>
    <rPh sb="12" eb="14">
      <t>コッコ</t>
    </rPh>
    <rPh sb="15" eb="17">
      <t>ヘンサイ</t>
    </rPh>
    <rPh sb="22" eb="23">
      <t>モト</t>
    </rPh>
    <rPh sb="28" eb="30">
      <t>カクシュ</t>
    </rPh>
    <rPh sb="30" eb="33">
      <t>タイサクヒ</t>
    </rPh>
    <rPh sb="39" eb="41">
      <t>ジョウキ</t>
    </rPh>
    <rPh sb="56" eb="58">
      <t>シシュツ</t>
    </rPh>
    <rPh sb="63" eb="65">
      <t>キンガク</t>
    </rPh>
    <rPh sb="70" eb="72">
      <t>ヒツヨウ</t>
    </rPh>
    <rPh sb="72" eb="75">
      <t>サイテイゲン</t>
    </rPh>
    <rPh sb="76" eb="78">
      <t>ケイヒ</t>
    </rPh>
    <rPh sb="83" eb="85">
      <t>ザイガイ</t>
    </rPh>
    <rPh sb="85" eb="87">
      <t>コウカン</t>
    </rPh>
    <rPh sb="89" eb="91">
      <t>チュウイ</t>
    </rPh>
    <rPh sb="92" eb="93">
      <t>ハラ</t>
    </rPh>
    <rPh sb="99" eb="102">
      <t>カシダシキン</t>
    </rPh>
    <rPh sb="107" eb="109">
      <t>フヨウ</t>
    </rPh>
    <rPh sb="109" eb="110">
      <t>リツ</t>
    </rPh>
    <rPh sb="111" eb="112">
      <t>オオ</t>
    </rPh>
    <rPh sb="119" eb="121">
      <t>ミンカン</t>
    </rPh>
    <rPh sb="122" eb="124">
      <t>ソクジ</t>
    </rPh>
    <rPh sb="124" eb="126">
      <t>カイガイ</t>
    </rPh>
    <rPh sb="126" eb="128">
      <t>ソウキン</t>
    </rPh>
    <rPh sb="133" eb="134">
      <t>オオ</t>
    </rPh>
    <rPh sb="136" eb="137">
      <t>クニ</t>
    </rPh>
    <rPh sb="138" eb="140">
      <t>ハッタツ</t>
    </rPh>
    <rPh sb="147" eb="148">
      <t>トモナ</t>
    </rPh>
    <phoneticPr fontId="5"/>
  </si>
  <si>
    <t>上記のとおり、最後のセーフティネットとして実施しており、不可欠な事業である。</t>
    <rPh sb="0" eb="2">
      <t>ジョウキ</t>
    </rPh>
    <rPh sb="7" eb="9">
      <t>サイゴ</t>
    </rPh>
    <rPh sb="21" eb="23">
      <t>ジッシ</t>
    </rPh>
    <rPh sb="28" eb="31">
      <t>フカケツ</t>
    </rPh>
    <rPh sb="32" eb="34">
      <t>ジギョウ</t>
    </rPh>
    <phoneticPr fontId="5"/>
  </si>
  <si>
    <t>海外における邦人保護においては、まず現地の支援制度や民間のサービスの利用可能性を探し、それらを優先して利用するよう在外公館に指導しており、それらが利用できない時に初めて上記事業を実施することになるので、重複することはない。</t>
    <rPh sb="0" eb="2">
      <t>カイガイ</t>
    </rPh>
    <rPh sb="6" eb="8">
      <t>ホウジン</t>
    </rPh>
    <rPh sb="8" eb="10">
      <t>ホゴ</t>
    </rPh>
    <rPh sb="18" eb="20">
      <t>ゲンチ</t>
    </rPh>
    <rPh sb="21" eb="23">
      <t>シエン</t>
    </rPh>
    <rPh sb="23" eb="25">
      <t>セイド</t>
    </rPh>
    <rPh sb="26" eb="28">
      <t>ミンカン</t>
    </rPh>
    <rPh sb="34" eb="36">
      <t>リヨウ</t>
    </rPh>
    <rPh sb="36" eb="39">
      <t>カノウセイ</t>
    </rPh>
    <rPh sb="40" eb="41">
      <t>サガ</t>
    </rPh>
    <rPh sb="47" eb="49">
      <t>ユウセン</t>
    </rPh>
    <rPh sb="51" eb="53">
      <t>リヨウ</t>
    </rPh>
    <rPh sb="57" eb="59">
      <t>ザイガイ</t>
    </rPh>
    <rPh sb="59" eb="61">
      <t>コウカン</t>
    </rPh>
    <rPh sb="62" eb="64">
      <t>シドウ</t>
    </rPh>
    <rPh sb="73" eb="75">
      <t>リヨウ</t>
    </rPh>
    <rPh sb="79" eb="80">
      <t>トキ</t>
    </rPh>
    <rPh sb="81" eb="82">
      <t>ハジ</t>
    </rPh>
    <rPh sb="84" eb="86">
      <t>ジョウキ</t>
    </rPh>
    <rPh sb="86" eb="88">
      <t>ジギョウ</t>
    </rPh>
    <rPh sb="89" eb="91">
      <t>ジッシ</t>
    </rPh>
    <rPh sb="101" eb="103">
      <t>チョウフク</t>
    </rPh>
    <phoneticPr fontId="5"/>
  </si>
  <si>
    <t>貸出金については，民間の即時海外送金サービスの急速な拡充により，これを必要としないケースも増えてきているが，本邦の親族と連絡が取れない，または，親族宅付近に送金サービス取扱店がない等の事情から，即時に解決しないため貸し出す事例も少なからずある。今後も，盗難，紛失などで困窮する海外邦人のための最後のセーフティネットとして必要な事業である。
また，精神科医師等との顧問契約を結ぶにあたっては，知識と経験を有する日本人医師の確保は決して容易ではないものの，そのような専門性のある外部人材等の導入に努めた。</t>
    <rPh sb="0" eb="3">
      <t>カシダシキン</t>
    </rPh>
    <rPh sb="9" eb="11">
      <t>ミンカン</t>
    </rPh>
    <rPh sb="12" eb="14">
      <t>ソクジ</t>
    </rPh>
    <rPh sb="14" eb="16">
      <t>カイガイ</t>
    </rPh>
    <rPh sb="16" eb="18">
      <t>ソウキン</t>
    </rPh>
    <rPh sb="23" eb="25">
      <t>キュウソク</t>
    </rPh>
    <rPh sb="26" eb="28">
      <t>カクジュウ</t>
    </rPh>
    <rPh sb="35" eb="37">
      <t>ヒツヨウ</t>
    </rPh>
    <rPh sb="45" eb="46">
      <t>フ</t>
    </rPh>
    <rPh sb="54" eb="56">
      <t>ホンポウ</t>
    </rPh>
    <rPh sb="57" eb="59">
      <t>シンゾク</t>
    </rPh>
    <rPh sb="60" eb="62">
      <t>レンラク</t>
    </rPh>
    <rPh sb="63" eb="64">
      <t>ト</t>
    </rPh>
    <rPh sb="72" eb="74">
      <t>シンゾク</t>
    </rPh>
    <rPh sb="74" eb="75">
      <t>タク</t>
    </rPh>
    <rPh sb="75" eb="77">
      <t>フキン</t>
    </rPh>
    <rPh sb="78" eb="80">
      <t>ソウキン</t>
    </rPh>
    <rPh sb="84" eb="86">
      <t>トリアツカ</t>
    </rPh>
    <rPh sb="86" eb="87">
      <t>ミセ</t>
    </rPh>
    <rPh sb="90" eb="91">
      <t>トウ</t>
    </rPh>
    <rPh sb="92" eb="94">
      <t>ジジョウ</t>
    </rPh>
    <rPh sb="97" eb="99">
      <t>ソクジ</t>
    </rPh>
    <rPh sb="100" eb="102">
      <t>カイケツ</t>
    </rPh>
    <rPh sb="107" eb="108">
      <t>カ</t>
    </rPh>
    <rPh sb="109" eb="110">
      <t>ダ</t>
    </rPh>
    <rPh sb="111" eb="113">
      <t>ジレイ</t>
    </rPh>
    <rPh sb="114" eb="115">
      <t>スク</t>
    </rPh>
    <rPh sb="122" eb="124">
      <t>コンゴ</t>
    </rPh>
    <rPh sb="126" eb="128">
      <t>トウナン</t>
    </rPh>
    <rPh sb="129" eb="131">
      <t>フンシツ</t>
    </rPh>
    <rPh sb="134" eb="136">
      <t>コンキュウ</t>
    </rPh>
    <rPh sb="138" eb="140">
      <t>カイガイ</t>
    </rPh>
    <rPh sb="140" eb="142">
      <t>ホウジン</t>
    </rPh>
    <rPh sb="146" eb="148">
      <t>サイゴ</t>
    </rPh>
    <rPh sb="160" eb="162">
      <t>ヒツヨウ</t>
    </rPh>
    <rPh sb="163" eb="165">
      <t>ジギョウ</t>
    </rPh>
    <rPh sb="173" eb="176">
      <t>セイシンカ</t>
    </rPh>
    <rPh sb="176" eb="178">
      <t>イシ</t>
    </rPh>
    <rPh sb="178" eb="179">
      <t>トウ</t>
    </rPh>
    <rPh sb="181" eb="183">
      <t>コモン</t>
    </rPh>
    <rPh sb="183" eb="185">
      <t>ケイヤク</t>
    </rPh>
    <rPh sb="186" eb="187">
      <t>ムス</t>
    </rPh>
    <rPh sb="195" eb="197">
      <t>チシキ</t>
    </rPh>
    <rPh sb="198" eb="200">
      <t>ケイケン</t>
    </rPh>
    <rPh sb="201" eb="202">
      <t>ユウ</t>
    </rPh>
    <rPh sb="204" eb="207">
      <t>ニホンジン</t>
    </rPh>
    <rPh sb="207" eb="209">
      <t>イシ</t>
    </rPh>
    <rPh sb="210" eb="212">
      <t>カクホ</t>
    </rPh>
    <rPh sb="213" eb="214">
      <t>ケッ</t>
    </rPh>
    <rPh sb="216" eb="218">
      <t>ヨウイ</t>
    </rPh>
    <rPh sb="231" eb="234">
      <t>センモンセイ</t>
    </rPh>
    <rPh sb="237" eb="239">
      <t>ガイブ</t>
    </rPh>
    <rPh sb="239" eb="241">
      <t>ジンザイ</t>
    </rPh>
    <rPh sb="241" eb="242">
      <t>トウ</t>
    </rPh>
    <rPh sb="243" eb="245">
      <t>ドウニュウ</t>
    </rPh>
    <rPh sb="246" eb="247">
      <t>ツト</t>
    </rPh>
    <phoneticPr fontId="3"/>
  </si>
  <si>
    <t>貸出金については，在留邦人数や邦人渡航者数の増加に伴い，引き続き必要な事業ではあるものの，困窮邦人自身にとって利便性の高い民間による即時海外送金サービスの利用など，可能な限り自助努力による解決を目指すことで，在外公館の人的資源を他の援護業務に振り向けるよう努める。
また，精神科医師等の専門家の発掘については，現地のネットワークを通じて，新たな人材の確保に努める。</t>
    <rPh sb="0" eb="3">
      <t>カシダシキン</t>
    </rPh>
    <rPh sb="9" eb="11">
      <t>ザイリュウ</t>
    </rPh>
    <rPh sb="11" eb="13">
      <t>ホウジン</t>
    </rPh>
    <rPh sb="13" eb="14">
      <t>スウ</t>
    </rPh>
    <rPh sb="15" eb="17">
      <t>ホウジン</t>
    </rPh>
    <rPh sb="17" eb="20">
      <t>トコウシャ</t>
    </rPh>
    <rPh sb="20" eb="21">
      <t>スウ</t>
    </rPh>
    <rPh sb="22" eb="24">
      <t>ゾウカ</t>
    </rPh>
    <rPh sb="25" eb="26">
      <t>トモナ</t>
    </rPh>
    <rPh sb="28" eb="29">
      <t>ヒ</t>
    </rPh>
    <rPh sb="30" eb="31">
      <t>ツヅ</t>
    </rPh>
    <rPh sb="32" eb="34">
      <t>ヒツヨウ</t>
    </rPh>
    <rPh sb="35" eb="37">
      <t>ジギョウ</t>
    </rPh>
    <rPh sb="45" eb="47">
      <t>コンキュウ</t>
    </rPh>
    <rPh sb="47" eb="49">
      <t>ホウジン</t>
    </rPh>
    <rPh sb="49" eb="51">
      <t>ジシン</t>
    </rPh>
    <rPh sb="55" eb="58">
      <t>リベンセイ</t>
    </rPh>
    <rPh sb="59" eb="60">
      <t>タカ</t>
    </rPh>
    <rPh sb="61" eb="63">
      <t>ミンカン</t>
    </rPh>
    <rPh sb="66" eb="68">
      <t>ソクジ</t>
    </rPh>
    <rPh sb="68" eb="70">
      <t>カイガイ</t>
    </rPh>
    <rPh sb="70" eb="72">
      <t>ソウキン</t>
    </rPh>
    <rPh sb="77" eb="79">
      <t>リヨウ</t>
    </rPh>
    <rPh sb="82" eb="84">
      <t>カノウ</t>
    </rPh>
    <rPh sb="85" eb="86">
      <t>カギ</t>
    </rPh>
    <rPh sb="87" eb="89">
      <t>ジジョ</t>
    </rPh>
    <rPh sb="89" eb="91">
      <t>ドリョク</t>
    </rPh>
    <rPh sb="94" eb="96">
      <t>カイケツ</t>
    </rPh>
    <rPh sb="97" eb="99">
      <t>メザ</t>
    </rPh>
    <rPh sb="104" eb="106">
      <t>ザイガイ</t>
    </rPh>
    <rPh sb="106" eb="108">
      <t>コウカン</t>
    </rPh>
    <rPh sb="109" eb="111">
      <t>ジンテキ</t>
    </rPh>
    <rPh sb="111" eb="113">
      <t>シゲン</t>
    </rPh>
    <rPh sb="114" eb="115">
      <t>ホカ</t>
    </rPh>
    <rPh sb="116" eb="118">
      <t>エンゴ</t>
    </rPh>
    <rPh sb="118" eb="120">
      <t>ギョウム</t>
    </rPh>
    <rPh sb="121" eb="122">
      <t>フ</t>
    </rPh>
    <rPh sb="123" eb="124">
      <t>ム</t>
    </rPh>
    <rPh sb="128" eb="129">
      <t>ツト</t>
    </rPh>
    <rPh sb="136" eb="139">
      <t>セイシンカ</t>
    </rPh>
    <rPh sb="139" eb="141">
      <t>イシ</t>
    </rPh>
    <rPh sb="141" eb="142">
      <t>トウ</t>
    </rPh>
    <rPh sb="143" eb="146">
      <t>センモンカ</t>
    </rPh>
    <rPh sb="147" eb="149">
      <t>ハックツ</t>
    </rPh>
    <rPh sb="155" eb="157">
      <t>ゲンチ</t>
    </rPh>
    <rPh sb="165" eb="166">
      <t>ツウ</t>
    </rPh>
    <rPh sb="169" eb="170">
      <t>アラ</t>
    </rPh>
    <rPh sb="172" eb="174">
      <t>ジンザイ</t>
    </rPh>
    <rPh sb="175" eb="177">
      <t>カクホ</t>
    </rPh>
    <rPh sb="178" eb="179">
      <t>ツト</t>
    </rPh>
    <phoneticPr fontId="3"/>
  </si>
  <si>
    <t>632,633,643,661,670</t>
    <phoneticPr fontId="3"/>
  </si>
  <si>
    <t>資金の流れ
（資金の受け取り先が何を行っているかについて補足する）（単位：百万円）</t>
    <phoneticPr fontId="3"/>
  </si>
  <si>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</si>
  <si>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　芙蓉会ソウル本部</t>
    <rPh sb="3" eb="5">
      <t>フヨウ</t>
    </rPh>
    <rPh sb="5" eb="6">
      <t>カイ</t>
    </rPh>
    <rPh sb="9" eb="11">
      <t>ホンブ</t>
    </rPh>
    <phoneticPr fontId="5"/>
  </si>
  <si>
    <t>Ｅ.　専門家</t>
    <rPh sb="3" eb="5">
      <t>センモン</t>
    </rPh>
    <rPh sb="5" eb="6">
      <t>カ</t>
    </rPh>
    <phoneticPr fontId="5"/>
  </si>
  <si>
    <t>諸謝金</t>
    <rPh sb="0" eb="1">
      <t>ショ</t>
    </rPh>
    <rPh sb="1" eb="3">
      <t>シャキン</t>
    </rPh>
    <phoneticPr fontId="5"/>
  </si>
  <si>
    <t>在ＮＹ総領事館顧問医</t>
    <phoneticPr fontId="5"/>
  </si>
  <si>
    <t>諸謝金</t>
    <rPh sb="0" eb="1">
      <t>ショ</t>
    </rPh>
    <rPh sb="1" eb="3">
      <t>シャキン</t>
    </rPh>
    <phoneticPr fontId="3"/>
  </si>
  <si>
    <t>生活及び医療支援</t>
    <rPh sb="0" eb="2">
      <t>セイカツ</t>
    </rPh>
    <rPh sb="2" eb="3">
      <t>オヨ</t>
    </rPh>
    <rPh sb="4" eb="6">
      <t>イリョウ</t>
    </rPh>
    <rPh sb="6" eb="8">
      <t>シエン</t>
    </rPh>
    <phoneticPr fontId="3"/>
  </si>
  <si>
    <t>在英国大使館顧問医</t>
    <phoneticPr fontId="5"/>
  </si>
  <si>
    <t>在タイ大使館顧問医</t>
    <rPh sb="3" eb="6">
      <t>タイシカン</t>
    </rPh>
    <phoneticPr fontId="5"/>
  </si>
  <si>
    <t>B.　芙蓉会釜山本部</t>
    <rPh sb="3" eb="5">
      <t>フヨウ</t>
    </rPh>
    <rPh sb="5" eb="6">
      <t>カイ</t>
    </rPh>
    <rPh sb="6" eb="8">
      <t>プサン</t>
    </rPh>
    <rPh sb="8" eb="10">
      <t>ホンブ</t>
    </rPh>
    <phoneticPr fontId="5"/>
  </si>
  <si>
    <t>在韓国大使館顧問医</t>
    <rPh sb="1" eb="3">
      <t>カンコク</t>
    </rPh>
    <rPh sb="3" eb="6">
      <t>タイシカン</t>
    </rPh>
    <phoneticPr fontId="5"/>
  </si>
  <si>
    <t>在仏大使館顧問医</t>
    <rPh sb="1" eb="2">
      <t>フツ</t>
    </rPh>
    <phoneticPr fontId="5"/>
  </si>
  <si>
    <t>在バンクーバー総領事館顧問医</t>
    <rPh sb="7" eb="11">
      <t>ソウリョウジカン</t>
    </rPh>
    <phoneticPr fontId="5"/>
  </si>
  <si>
    <t>C.　慶州ナザレ園</t>
    <rPh sb="3" eb="5">
      <t>ケイシュウ</t>
    </rPh>
    <rPh sb="8" eb="9">
      <t>エン</t>
    </rPh>
    <phoneticPr fontId="5"/>
  </si>
  <si>
    <t>芙蓉会ソウル本部</t>
    <rPh sb="0" eb="2">
      <t>フヨウ</t>
    </rPh>
    <rPh sb="2" eb="3">
      <t>カイ</t>
    </rPh>
    <rPh sb="6" eb="8">
      <t>ホンブ</t>
    </rPh>
    <phoneticPr fontId="3"/>
  </si>
  <si>
    <t>在韓日本人妻等への生活援助及び医療援助等</t>
    <rPh sb="0" eb="2">
      <t>ザイカン</t>
    </rPh>
    <rPh sb="2" eb="4">
      <t>ニホン</t>
    </rPh>
    <rPh sb="4" eb="5">
      <t>ジン</t>
    </rPh>
    <rPh sb="5" eb="6">
      <t>ツマ</t>
    </rPh>
    <rPh sb="6" eb="7">
      <t>トウ</t>
    </rPh>
    <rPh sb="9" eb="11">
      <t>セイカツ</t>
    </rPh>
    <rPh sb="11" eb="13">
      <t>エンジョ</t>
    </rPh>
    <rPh sb="13" eb="14">
      <t>オヨ</t>
    </rPh>
    <rPh sb="15" eb="17">
      <t>イリョウ</t>
    </rPh>
    <rPh sb="17" eb="19">
      <t>エンジョ</t>
    </rPh>
    <rPh sb="19" eb="20">
      <t>トウ</t>
    </rPh>
    <phoneticPr fontId="3"/>
  </si>
  <si>
    <t>芙蓉会釜山本部</t>
    <rPh sb="0" eb="2">
      <t>フヨウ</t>
    </rPh>
    <rPh sb="2" eb="3">
      <t>カイ</t>
    </rPh>
    <rPh sb="3" eb="5">
      <t>プサン</t>
    </rPh>
    <rPh sb="5" eb="7">
      <t>ホンブ</t>
    </rPh>
    <phoneticPr fontId="3"/>
  </si>
  <si>
    <t>在韓日本人妻等への生活援助及び医療援助等</t>
    <rPh sb="0" eb="2">
      <t>ザイカン</t>
    </rPh>
    <rPh sb="2" eb="5">
      <t>ニホンジン</t>
    </rPh>
    <rPh sb="5" eb="6">
      <t>ツマ</t>
    </rPh>
    <rPh sb="6" eb="7">
      <t>トウ</t>
    </rPh>
    <rPh sb="9" eb="11">
      <t>セイカツ</t>
    </rPh>
    <rPh sb="11" eb="13">
      <t>エンジョ</t>
    </rPh>
    <rPh sb="13" eb="14">
      <t>オヨ</t>
    </rPh>
    <rPh sb="15" eb="17">
      <t>イリョウ</t>
    </rPh>
    <rPh sb="17" eb="19">
      <t>エンジョ</t>
    </rPh>
    <rPh sb="19" eb="20">
      <t>トウ</t>
    </rPh>
    <phoneticPr fontId="3"/>
  </si>
  <si>
    <t>慶州ナザレ園</t>
    <rPh sb="0" eb="2">
      <t>ケイシュウ</t>
    </rPh>
    <rPh sb="5" eb="6">
      <t>エン</t>
    </rPh>
    <phoneticPr fontId="3"/>
  </si>
  <si>
    <t>邦人Ａ</t>
    <rPh sb="0" eb="2">
      <t>ホウジン</t>
    </rPh>
    <phoneticPr fontId="3"/>
  </si>
  <si>
    <t>資金の貸付け</t>
    <rPh sb="0" eb="2">
      <t>シキン</t>
    </rPh>
    <rPh sb="3" eb="4">
      <t>カ</t>
    </rPh>
    <rPh sb="4" eb="5">
      <t>ツ</t>
    </rPh>
    <phoneticPr fontId="3"/>
  </si>
  <si>
    <t>邦人Ｂ</t>
    <rPh sb="0" eb="2">
      <t>ホウジン</t>
    </rPh>
    <phoneticPr fontId="3"/>
  </si>
  <si>
    <t>邦人Ｃ</t>
    <rPh sb="0" eb="2">
      <t>ホウジン</t>
    </rPh>
    <phoneticPr fontId="3"/>
  </si>
  <si>
    <t>邦人Ｄ</t>
    <rPh sb="0" eb="2">
      <t>ホウジン</t>
    </rPh>
    <phoneticPr fontId="3"/>
  </si>
  <si>
    <t>邦人Ｅ</t>
    <rPh sb="0" eb="2">
      <t>ホウジン</t>
    </rPh>
    <phoneticPr fontId="3"/>
  </si>
  <si>
    <t>邦人Ｆ</t>
    <rPh sb="0" eb="2">
      <t>ホウジン</t>
    </rPh>
    <phoneticPr fontId="3"/>
  </si>
  <si>
    <t>邦人Ｇ</t>
    <rPh sb="0" eb="2">
      <t>ホウジン</t>
    </rPh>
    <phoneticPr fontId="3"/>
  </si>
  <si>
    <t>邦人Ｈ</t>
    <rPh sb="0" eb="2">
      <t>ホウジン</t>
    </rPh>
    <phoneticPr fontId="3"/>
  </si>
  <si>
    <t>邦人Ｉ</t>
    <rPh sb="0" eb="2">
      <t>ホウジン</t>
    </rPh>
    <phoneticPr fontId="3"/>
  </si>
  <si>
    <t>邦人Ｊ</t>
    <rPh sb="0" eb="2">
      <t>ホウジン</t>
    </rPh>
    <phoneticPr fontId="3"/>
  </si>
  <si>
    <t>Ｅ</t>
    <phoneticPr fontId="5"/>
  </si>
  <si>
    <t>在ＮＹ総領事館顧問医Ａ</t>
    <rPh sb="0" eb="1">
      <t>ザイ</t>
    </rPh>
    <rPh sb="3" eb="7">
      <t>ソウリョウジカン</t>
    </rPh>
    <rPh sb="7" eb="10">
      <t>コモンイ</t>
    </rPh>
    <phoneticPr fontId="5"/>
  </si>
  <si>
    <t>在ＮＹ総領事館及び近隣公館の精神科顧問医料等</t>
    <rPh sb="0" eb="1">
      <t>ザイ</t>
    </rPh>
    <rPh sb="3" eb="7">
      <t>ソウリョウジカン</t>
    </rPh>
    <rPh sb="7" eb="8">
      <t>オヨ</t>
    </rPh>
    <rPh sb="9" eb="11">
      <t>キンリン</t>
    </rPh>
    <rPh sb="11" eb="13">
      <t>コウカン</t>
    </rPh>
    <rPh sb="14" eb="17">
      <t>セイシンカ</t>
    </rPh>
    <rPh sb="17" eb="20">
      <t>コモンイ</t>
    </rPh>
    <rPh sb="20" eb="21">
      <t>リョウ</t>
    </rPh>
    <rPh sb="21" eb="22">
      <t>トウ</t>
    </rPh>
    <phoneticPr fontId="5"/>
  </si>
  <si>
    <t>随意契約</t>
    <rPh sb="0" eb="2">
      <t>ズイイ</t>
    </rPh>
    <rPh sb="2" eb="4">
      <t>ケイヤク</t>
    </rPh>
    <phoneticPr fontId="5"/>
  </si>
  <si>
    <t>在英大使館顧問医Ａ</t>
    <rPh sb="0" eb="1">
      <t>ザイ</t>
    </rPh>
    <rPh sb="1" eb="2">
      <t>エイ</t>
    </rPh>
    <rPh sb="2" eb="5">
      <t>タイシカン</t>
    </rPh>
    <rPh sb="5" eb="8">
      <t>コモンイ</t>
    </rPh>
    <phoneticPr fontId="5"/>
  </si>
  <si>
    <t>在英大使館及び近隣公館の精神科顧問医料等</t>
    <rPh sb="0" eb="1">
      <t>ザイ</t>
    </rPh>
    <rPh sb="1" eb="2">
      <t>エイ</t>
    </rPh>
    <rPh sb="2" eb="4">
      <t>タイシ</t>
    </rPh>
    <rPh sb="4" eb="5">
      <t>カン</t>
    </rPh>
    <rPh sb="5" eb="6">
      <t>オヨ</t>
    </rPh>
    <rPh sb="7" eb="9">
      <t>キンリン</t>
    </rPh>
    <rPh sb="9" eb="11">
      <t>コウカン</t>
    </rPh>
    <rPh sb="12" eb="15">
      <t>セイシンカ</t>
    </rPh>
    <rPh sb="15" eb="17">
      <t>コモン</t>
    </rPh>
    <rPh sb="17" eb="18">
      <t>イ</t>
    </rPh>
    <rPh sb="18" eb="19">
      <t>リョウ</t>
    </rPh>
    <rPh sb="19" eb="20">
      <t>トウ</t>
    </rPh>
    <phoneticPr fontId="5"/>
  </si>
  <si>
    <t>在タイ大使館顧問医Ａ</t>
    <rPh sb="0" eb="1">
      <t>ザイ</t>
    </rPh>
    <rPh sb="3" eb="6">
      <t>タイシカン</t>
    </rPh>
    <rPh sb="6" eb="9">
      <t>コモンイ</t>
    </rPh>
    <phoneticPr fontId="5"/>
  </si>
  <si>
    <t>在タイ大使館及び近隣公館の精神科顧問医料等</t>
    <rPh sb="0" eb="1">
      <t>ザイ</t>
    </rPh>
    <rPh sb="3" eb="5">
      <t>タイシ</t>
    </rPh>
    <rPh sb="5" eb="6">
      <t>カン</t>
    </rPh>
    <rPh sb="6" eb="7">
      <t>オヨ</t>
    </rPh>
    <rPh sb="8" eb="10">
      <t>キンリン</t>
    </rPh>
    <rPh sb="10" eb="12">
      <t>コウカン</t>
    </rPh>
    <rPh sb="13" eb="16">
      <t>セイシンカ</t>
    </rPh>
    <rPh sb="16" eb="18">
      <t>コモン</t>
    </rPh>
    <rPh sb="18" eb="19">
      <t>イ</t>
    </rPh>
    <rPh sb="19" eb="20">
      <t>リョウ</t>
    </rPh>
    <rPh sb="20" eb="21">
      <t>トウ</t>
    </rPh>
    <phoneticPr fontId="5"/>
  </si>
  <si>
    <t>在韓国大使館顧問医Ａ</t>
    <rPh sb="0" eb="1">
      <t>ザイ</t>
    </rPh>
    <rPh sb="1" eb="3">
      <t>カンコク</t>
    </rPh>
    <rPh sb="3" eb="6">
      <t>タイシカン</t>
    </rPh>
    <rPh sb="6" eb="9">
      <t>コモンイ</t>
    </rPh>
    <phoneticPr fontId="5"/>
  </si>
  <si>
    <t>在韓国大使館及び近隣公館の精神科顧問医料等</t>
    <rPh sb="0" eb="1">
      <t>ザイ</t>
    </rPh>
    <rPh sb="1" eb="3">
      <t>カンコク</t>
    </rPh>
    <rPh sb="3" eb="6">
      <t>タイシカン</t>
    </rPh>
    <rPh sb="6" eb="7">
      <t>オヨ</t>
    </rPh>
    <rPh sb="8" eb="10">
      <t>キンリン</t>
    </rPh>
    <rPh sb="10" eb="12">
      <t>コウカン</t>
    </rPh>
    <rPh sb="13" eb="16">
      <t>セイシンカ</t>
    </rPh>
    <rPh sb="16" eb="18">
      <t>コモン</t>
    </rPh>
    <rPh sb="18" eb="19">
      <t>イ</t>
    </rPh>
    <rPh sb="19" eb="20">
      <t>リョウ</t>
    </rPh>
    <rPh sb="20" eb="21">
      <t>トウ</t>
    </rPh>
    <phoneticPr fontId="5"/>
  </si>
  <si>
    <t>在仏大使館顧問医Ａ</t>
    <rPh sb="0" eb="1">
      <t>ザイ</t>
    </rPh>
    <rPh sb="1" eb="2">
      <t>フツ</t>
    </rPh>
    <rPh sb="2" eb="5">
      <t>タイシカン</t>
    </rPh>
    <rPh sb="5" eb="8">
      <t>コモンイ</t>
    </rPh>
    <phoneticPr fontId="5"/>
  </si>
  <si>
    <t>在仏大使館及び近隣公館の精神科顧問医料等</t>
    <rPh sb="0" eb="1">
      <t>ザイ</t>
    </rPh>
    <rPh sb="1" eb="2">
      <t>フツ</t>
    </rPh>
    <rPh sb="2" eb="4">
      <t>タイシ</t>
    </rPh>
    <rPh sb="4" eb="5">
      <t>カン</t>
    </rPh>
    <rPh sb="5" eb="6">
      <t>オヨ</t>
    </rPh>
    <rPh sb="7" eb="9">
      <t>キンリン</t>
    </rPh>
    <rPh sb="9" eb="11">
      <t>コウカン</t>
    </rPh>
    <rPh sb="12" eb="15">
      <t>セイシンカ</t>
    </rPh>
    <rPh sb="15" eb="17">
      <t>コモン</t>
    </rPh>
    <rPh sb="17" eb="18">
      <t>イ</t>
    </rPh>
    <rPh sb="18" eb="19">
      <t>リョウ</t>
    </rPh>
    <rPh sb="19" eb="20">
      <t>トウ</t>
    </rPh>
    <phoneticPr fontId="5"/>
  </si>
  <si>
    <t>在ﾊﾞﾝｸｰﾊﾞｰ総領事館顧問医Ａ</t>
    <rPh sb="0" eb="1">
      <t>ザイ</t>
    </rPh>
    <rPh sb="9" eb="13">
      <t>ソウリョウジカン</t>
    </rPh>
    <rPh sb="13" eb="16">
      <t>コモンイ</t>
    </rPh>
    <phoneticPr fontId="5"/>
  </si>
  <si>
    <t>在ﾊﾞﾝｸｰﾊﾞｰ総領事館及び近隣公館の精神科顧問医料等</t>
    <rPh sb="0" eb="1">
      <t>ザイ</t>
    </rPh>
    <rPh sb="9" eb="13">
      <t>ソウリョウジカン</t>
    </rPh>
    <rPh sb="13" eb="14">
      <t>オヨ</t>
    </rPh>
    <rPh sb="15" eb="17">
      <t>キンリン</t>
    </rPh>
    <rPh sb="17" eb="19">
      <t>コウカン</t>
    </rPh>
    <rPh sb="21" eb="23">
      <t>コモン</t>
    </rPh>
    <rPh sb="23" eb="24">
      <t>イ</t>
    </rPh>
    <rPh sb="24" eb="25">
      <t>リョウ</t>
    </rPh>
    <rPh sb="25" eb="26">
      <t>トウ</t>
    </rPh>
    <rPh sb="27" eb="28">
      <t>トウ</t>
    </rPh>
    <phoneticPr fontId="5"/>
  </si>
  <si>
    <t>Ｆ.</t>
    <phoneticPr fontId="5"/>
  </si>
  <si>
    <t>邦人Ａ</t>
    <rPh sb="0" eb="2">
      <t>ホウジン</t>
    </rPh>
    <phoneticPr fontId="5"/>
  </si>
  <si>
    <t>国援法</t>
    <rPh sb="0" eb="1">
      <t>コク</t>
    </rPh>
    <rPh sb="1" eb="2">
      <t>オン</t>
    </rPh>
    <rPh sb="2" eb="3">
      <t>ホウ</t>
    </rPh>
    <phoneticPr fontId="5"/>
  </si>
  <si>
    <t>－</t>
    <phoneticPr fontId="5"/>
  </si>
  <si>
    <t>邦人Ｂ</t>
    <rPh sb="0" eb="2">
      <t>ホウジン</t>
    </rPh>
    <phoneticPr fontId="5"/>
  </si>
  <si>
    <t>邦人Ｃ</t>
    <rPh sb="0" eb="2">
      <t>ホウジン</t>
    </rPh>
    <phoneticPr fontId="5"/>
  </si>
  <si>
    <t>邦人Ｄ</t>
    <rPh sb="0" eb="2">
      <t>ホウジン</t>
    </rPh>
    <phoneticPr fontId="5"/>
  </si>
  <si>
    <t>邦人Ｅ</t>
    <rPh sb="0" eb="2">
      <t>ホウジン</t>
    </rPh>
    <phoneticPr fontId="5"/>
  </si>
  <si>
    <t>邦人Ｆ</t>
    <rPh sb="0" eb="2">
      <t>ホウジン</t>
    </rPh>
    <phoneticPr fontId="5"/>
  </si>
  <si>
    <t>邦人Ｇ</t>
    <rPh sb="0" eb="2">
      <t>ホウジン</t>
    </rPh>
    <phoneticPr fontId="5"/>
  </si>
  <si>
    <t>邦人Ｈ</t>
    <rPh sb="0" eb="2">
      <t>ホウジン</t>
    </rPh>
    <phoneticPr fontId="5"/>
  </si>
  <si>
    <t>邦人Ｉ</t>
    <rPh sb="0" eb="2">
      <t>ホウジン</t>
    </rPh>
    <phoneticPr fontId="5"/>
  </si>
  <si>
    <t>邦人Ｊ</t>
    <rPh sb="0" eb="2">
      <t>ホウジン</t>
    </rPh>
    <phoneticPr fontId="5"/>
  </si>
  <si>
    <t>Ｇ．</t>
    <phoneticPr fontId="5"/>
  </si>
  <si>
    <t>協力者Ａ（パラグアイ）</t>
    <rPh sb="0" eb="3">
      <t>キョウリョクシャ</t>
    </rPh>
    <phoneticPr fontId="5"/>
  </si>
  <si>
    <t>邦人疾病者の国援法による帰国に際し，介添人としての旅費経費。</t>
    <rPh sb="2" eb="4">
      <t>シッペイ</t>
    </rPh>
    <rPh sb="4" eb="5">
      <t>シャ</t>
    </rPh>
    <rPh sb="12" eb="14">
      <t>キコク</t>
    </rPh>
    <rPh sb="15" eb="16">
      <t>サイ</t>
    </rPh>
    <phoneticPr fontId="5"/>
  </si>
  <si>
    <t>協力者Ｂ（ミラノ）</t>
    <rPh sb="0" eb="3">
      <t>キョウリョクシャ</t>
    </rPh>
    <phoneticPr fontId="5"/>
  </si>
  <si>
    <t>邦人傷病者の国援法による帰国に際し，介添人としての旅費経費。</t>
    <rPh sb="2" eb="4">
      <t>ショウビョウ</t>
    </rPh>
    <rPh sb="6" eb="7">
      <t>クニ</t>
    </rPh>
    <rPh sb="7" eb="8">
      <t>エン</t>
    </rPh>
    <rPh sb="8" eb="9">
      <t>ホウ</t>
    </rPh>
    <rPh sb="12" eb="14">
      <t>キコク</t>
    </rPh>
    <rPh sb="15" eb="16">
      <t>サイ</t>
    </rPh>
    <rPh sb="18" eb="21">
      <t>カイゾエニン</t>
    </rPh>
    <phoneticPr fontId="5"/>
  </si>
  <si>
    <t>協力者Ｃ（ネパール）</t>
    <rPh sb="0" eb="3">
      <t>キョウリョクシャ</t>
    </rPh>
    <phoneticPr fontId="5"/>
  </si>
  <si>
    <t>邦人の遺体処理に際し，遺体処理手続きの代行及び埋葬経費。</t>
    <rPh sb="8" eb="9">
      <t>サイ</t>
    </rPh>
    <phoneticPr fontId="3"/>
  </si>
  <si>
    <t>協力者Ｄ（タイ）</t>
    <rPh sb="0" eb="3">
      <t>キョウリョクシャ</t>
    </rPh>
    <phoneticPr fontId="5"/>
  </si>
  <si>
    <t>協力者Ｅ（エクアドル）</t>
    <rPh sb="0" eb="3">
      <t>キョウリョクシャ</t>
    </rPh>
    <phoneticPr fontId="3"/>
  </si>
  <si>
    <t>犯罪被害（強盗殺人未遂）にあった邦人への介護経費。</t>
    <rPh sb="0" eb="2">
      <t>ハンザイ</t>
    </rPh>
    <rPh sb="2" eb="4">
      <t>ヒガイ</t>
    </rPh>
    <rPh sb="5" eb="7">
      <t>ゴウトウ</t>
    </rPh>
    <rPh sb="7" eb="9">
      <t>サツジン</t>
    </rPh>
    <rPh sb="9" eb="11">
      <t>ミスイ</t>
    </rPh>
    <rPh sb="16" eb="18">
      <t>ホウジン</t>
    </rPh>
    <rPh sb="20" eb="22">
      <t>カイゴ</t>
    </rPh>
    <rPh sb="22" eb="24">
      <t>ケイヒ</t>
    </rPh>
    <phoneticPr fontId="5"/>
  </si>
  <si>
    <t>特殊困窮保護対策費（A～Cﾌﾞﾛｯｸ)</t>
    <rPh sb="0" eb="2">
      <t>トクシュ</t>
    </rPh>
    <rPh sb="2" eb="4">
      <t>コンキュウ</t>
    </rPh>
    <rPh sb="4" eb="6">
      <t>ホゴ</t>
    </rPh>
    <rPh sb="6" eb="9">
      <t>タイサクヒ</t>
    </rPh>
    <phoneticPr fontId="3"/>
  </si>
  <si>
    <t>昭和４４年度</t>
    <rPh sb="0" eb="2">
      <t>ショウワ</t>
    </rPh>
    <rPh sb="4" eb="6">
      <t>ネンド</t>
    </rPh>
    <phoneticPr fontId="3"/>
  </si>
  <si>
    <t>海外邦人安全課</t>
    <rPh sb="0" eb="2">
      <t>カイガイ</t>
    </rPh>
    <rPh sb="2" eb="4">
      <t>ホウジン</t>
    </rPh>
    <rPh sb="4" eb="6">
      <t>アンゼン</t>
    </rPh>
    <rPh sb="6" eb="7">
      <t>カ</t>
    </rPh>
    <phoneticPr fontId="3"/>
  </si>
  <si>
    <t>課長　平松　武</t>
    <rPh sb="0" eb="2">
      <t>カチョウ</t>
    </rPh>
    <rPh sb="3" eb="5">
      <t>ヒラマツ</t>
    </rPh>
    <rPh sb="6" eb="7">
      <t>タケシ</t>
    </rPh>
    <phoneticPr fontId="3"/>
  </si>
  <si>
    <t>基本目標Ⅳ：領事政策
具体的施策Ⅳー１－２：海外邦人の安全確保に向けた取組</t>
    <rPh sb="0" eb="2">
      <t>キホン</t>
    </rPh>
    <rPh sb="2" eb="4">
      <t>モクヒョウ</t>
    </rPh>
    <rPh sb="6" eb="8">
      <t>リョウジ</t>
    </rPh>
    <rPh sb="8" eb="10">
      <t>セイサク</t>
    </rPh>
    <rPh sb="11" eb="14">
      <t>グタイテキ</t>
    </rPh>
    <rPh sb="14" eb="16">
      <t>シサク</t>
    </rPh>
    <rPh sb="22" eb="24">
      <t>カイガイ</t>
    </rPh>
    <rPh sb="24" eb="26">
      <t>ホウジン</t>
    </rPh>
    <rPh sb="27" eb="29">
      <t>アンゼン</t>
    </rPh>
    <rPh sb="29" eb="31">
      <t>カクホ</t>
    </rPh>
    <rPh sb="32" eb="33">
      <t>ム</t>
    </rPh>
    <rPh sb="35" eb="36">
      <t>ト</t>
    </rPh>
    <rPh sb="36" eb="37">
      <t>ク</t>
    </rPh>
    <phoneticPr fontId="5"/>
  </si>
  <si>
    <t>外務省設置法第４条第９項</t>
    <rPh sb="0" eb="3">
      <t>ガイムショウ</t>
    </rPh>
    <rPh sb="3" eb="6">
      <t>セッチホウ</t>
    </rPh>
    <rPh sb="6" eb="7">
      <t>ダイ</t>
    </rPh>
    <rPh sb="8" eb="9">
      <t>ジョウ</t>
    </rPh>
    <rPh sb="9" eb="10">
      <t>ダイ</t>
    </rPh>
    <rPh sb="11" eb="12">
      <t>コウ</t>
    </rPh>
    <phoneticPr fontId="4"/>
  </si>
  <si>
    <t>在韓日本人妻等を支援する団体への援助等</t>
    <phoneticPr fontId="3"/>
  </si>
  <si>
    <t>在韓日本人妻等を支援する団体への援助等</t>
    <rPh sb="8" eb="10">
      <t>シエン</t>
    </rPh>
    <rPh sb="12" eb="14">
      <t>ダンタイ</t>
    </rPh>
    <rPh sb="16" eb="18">
      <t>エンジョ</t>
    </rPh>
    <rPh sb="18" eb="19">
      <t>トウ</t>
    </rPh>
    <phoneticPr fontId="3"/>
  </si>
  <si>
    <t>活動支援費</t>
    <rPh sb="0" eb="2">
      <t>カツドウ</t>
    </rPh>
    <rPh sb="2" eb="5">
      <t>シエンヒ</t>
    </rPh>
    <phoneticPr fontId="3"/>
  </si>
  <si>
    <t>海外邦人援護短期貸出金経費（Dﾌﾞﾛｯｸ）</t>
    <rPh sb="0" eb="2">
      <t>カイガイ</t>
    </rPh>
    <rPh sb="2" eb="4">
      <t>ホウジン</t>
    </rPh>
    <rPh sb="4" eb="6">
      <t>エンゴ</t>
    </rPh>
    <rPh sb="6" eb="8">
      <t>タンキ</t>
    </rPh>
    <rPh sb="8" eb="9">
      <t>カ</t>
    </rPh>
    <rPh sb="10" eb="11">
      <t>キン</t>
    </rPh>
    <rPh sb="11" eb="13">
      <t>ケイヒ</t>
    </rPh>
    <phoneticPr fontId="3"/>
  </si>
  <si>
    <t>昭和１５年度</t>
    <rPh sb="0" eb="2">
      <t>ショウワ</t>
    </rPh>
    <rPh sb="4" eb="6">
      <t>ネンド</t>
    </rPh>
    <phoneticPr fontId="3"/>
  </si>
  <si>
    <t>海外において盗難，紛失等，やむを得ない事情により所持金を失い，一時的困窮に陥った邦人に対し，最低限の滞在費用の貸付けを行い邦人の救済を図る。</t>
    <rPh sb="9" eb="11">
      <t>フンシツ</t>
    </rPh>
    <rPh sb="11" eb="12">
      <t>トウ</t>
    </rPh>
    <rPh sb="16" eb="17">
      <t>エ</t>
    </rPh>
    <rPh sb="19" eb="21">
      <t>ジジョウ</t>
    </rPh>
    <rPh sb="24" eb="27">
      <t>ショジキン</t>
    </rPh>
    <rPh sb="28" eb="29">
      <t>ウシナ</t>
    </rPh>
    <rPh sb="46" eb="49">
      <t>サイテイゲン</t>
    </rPh>
    <rPh sb="52" eb="54">
      <t>ヒヨウ</t>
    </rPh>
    <rPh sb="61" eb="63">
      <t>ホウジン</t>
    </rPh>
    <rPh sb="64" eb="66">
      <t>キュウサイ</t>
    </rPh>
    <rPh sb="67" eb="68">
      <t>ハカ</t>
    </rPh>
    <phoneticPr fontId="3"/>
  </si>
  <si>
    <t>家族からの送金を待つ間に必要な最低限の滞在費用の貸し付けを実施。</t>
    <rPh sb="12" eb="14">
      <t>ヒツヨウ</t>
    </rPh>
    <rPh sb="15" eb="18">
      <t>サイテイゲン</t>
    </rPh>
    <rPh sb="19" eb="21">
      <t>タイザイ</t>
    </rPh>
    <rPh sb="21" eb="23">
      <t>ヒヨウ</t>
    </rPh>
    <rPh sb="24" eb="25">
      <t>カ</t>
    </rPh>
    <rPh sb="26" eb="27">
      <t>ツ</t>
    </rPh>
    <rPh sb="29" eb="31">
      <t>ジッシ</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</si>
  <si>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</si>
  <si>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海外邦人精神障害者対策費(Eﾌﾞﾛｯｸ)</t>
    <rPh sb="0" eb="2">
      <t>カイガイ</t>
    </rPh>
    <rPh sb="2" eb="4">
      <t>ホウジン</t>
    </rPh>
    <rPh sb="4" eb="6">
      <t>セイシン</t>
    </rPh>
    <rPh sb="6" eb="9">
      <t>ショウガイシャ</t>
    </rPh>
    <rPh sb="9" eb="12">
      <t>タイサクヒ</t>
    </rPh>
    <phoneticPr fontId="3"/>
  </si>
  <si>
    <t>平成１２年度</t>
    <rPh sb="0" eb="2">
      <t>ヘイセイ</t>
    </rPh>
    <rPh sb="4" eb="6">
      <t>ネンド</t>
    </rPh>
    <phoneticPr fontId="3"/>
  </si>
  <si>
    <t>海外における邦人精神障害者の適切な保護，帰国支援の実施</t>
    <rPh sb="0" eb="2">
      <t>カイガイ</t>
    </rPh>
    <rPh sb="6" eb="8">
      <t>ホウジン</t>
    </rPh>
    <rPh sb="8" eb="10">
      <t>セイシン</t>
    </rPh>
    <rPh sb="10" eb="13">
      <t>ショウガイシャ</t>
    </rPh>
    <rPh sb="14" eb="16">
      <t>テキセツ</t>
    </rPh>
    <rPh sb="17" eb="19">
      <t>ホゴ</t>
    </rPh>
    <rPh sb="20" eb="22">
      <t>キコク</t>
    </rPh>
    <rPh sb="22" eb="24">
      <t>シエン</t>
    </rPh>
    <rPh sb="25" eb="27">
      <t>ジッシ</t>
    </rPh>
    <phoneticPr fontId="3"/>
  </si>
  <si>
    <t>海外において精神障害事案が発生した際に，現地領事が精神医療の専門家より助言・支援等を受けつつ，適切な保護，帰国支援を実施するための経費。
精神障害事案が多く発生している公館においては，顧問医契約を締結。</t>
    <rPh sb="0" eb="2">
      <t>カイガイ</t>
    </rPh>
    <rPh sb="6" eb="8">
      <t>セイシン</t>
    </rPh>
    <rPh sb="8" eb="10">
      <t>ショウガイ</t>
    </rPh>
    <rPh sb="10" eb="12">
      <t>ジアン</t>
    </rPh>
    <rPh sb="13" eb="15">
      <t>ハッセイ</t>
    </rPh>
    <rPh sb="17" eb="18">
      <t>サイ</t>
    </rPh>
    <rPh sb="20" eb="22">
      <t>ゲンチ</t>
    </rPh>
    <rPh sb="22" eb="24">
      <t>リョウジ</t>
    </rPh>
    <rPh sb="25" eb="27">
      <t>セイシン</t>
    </rPh>
    <rPh sb="27" eb="29">
      <t>イリョウ</t>
    </rPh>
    <rPh sb="30" eb="33">
      <t>センモンカ</t>
    </rPh>
    <rPh sb="35" eb="37">
      <t>ジョゲン</t>
    </rPh>
    <rPh sb="38" eb="40">
      <t>シエン</t>
    </rPh>
    <rPh sb="40" eb="41">
      <t>トウ</t>
    </rPh>
    <rPh sb="42" eb="43">
      <t>ウ</t>
    </rPh>
    <rPh sb="47" eb="49">
      <t>テキセツ</t>
    </rPh>
    <rPh sb="50" eb="52">
      <t>ホゴ</t>
    </rPh>
    <rPh sb="53" eb="55">
      <t>キコク</t>
    </rPh>
    <rPh sb="55" eb="57">
      <t>シエン</t>
    </rPh>
    <rPh sb="58" eb="60">
      <t>ジッシ</t>
    </rPh>
    <rPh sb="65" eb="67">
      <t>ケイヒ</t>
    </rPh>
    <rPh sb="69" eb="71">
      <t>セイシン</t>
    </rPh>
    <rPh sb="71" eb="73">
      <t>ショウガイ</t>
    </rPh>
    <rPh sb="73" eb="75">
      <t>ジアン</t>
    </rPh>
    <rPh sb="76" eb="77">
      <t>オオ</t>
    </rPh>
    <rPh sb="78" eb="80">
      <t>ハッセイ</t>
    </rPh>
    <rPh sb="84" eb="86">
      <t>コウカン</t>
    </rPh>
    <rPh sb="92" eb="95">
      <t>コモンイ</t>
    </rPh>
    <rPh sb="95" eb="97">
      <t>ケイヤク</t>
    </rPh>
    <rPh sb="98" eb="100">
      <t>テイケツ</t>
    </rPh>
    <phoneticPr fontId="3"/>
  </si>
  <si>
    <t>顧問医謝金</t>
    <rPh sb="0" eb="2">
      <t>コモン</t>
    </rPh>
    <rPh sb="2" eb="3">
      <t>イ</t>
    </rPh>
    <rPh sb="3" eb="5">
      <t>シャキン</t>
    </rPh>
    <phoneticPr fontId="3"/>
  </si>
  <si>
    <t>職員旅費（内国旅費）</t>
    <rPh sb="0" eb="2">
      <t>ショクイン</t>
    </rPh>
    <rPh sb="2" eb="4">
      <t>リョヒ</t>
    </rPh>
    <rPh sb="5" eb="7">
      <t>ナイコク</t>
    </rPh>
    <rPh sb="7" eb="9">
      <t>リョヒ</t>
    </rPh>
    <phoneticPr fontId="3"/>
  </si>
  <si>
    <t>困窮邦人帰国対策費(Fﾌﾞﾛｯｸ)</t>
    <rPh sb="0" eb="2">
      <t>コンキュウ</t>
    </rPh>
    <rPh sb="2" eb="4">
      <t>ホウジン</t>
    </rPh>
    <rPh sb="4" eb="6">
      <t>キコク</t>
    </rPh>
    <rPh sb="6" eb="9">
      <t>タイサクヒ</t>
    </rPh>
    <phoneticPr fontId="3"/>
  </si>
  <si>
    <t>昭和２８年度</t>
    <rPh sb="0" eb="2">
      <t>ショウワ</t>
    </rPh>
    <rPh sb="4" eb="6">
      <t>ネンド</t>
    </rPh>
    <phoneticPr fontId="3"/>
  </si>
  <si>
    <t>外務省設置法第４条第９項
国の援助を必要とする帰国者に関する領事官の
職務等に関する法律</t>
    <rPh sb="0" eb="3">
      <t>ガイムショウ</t>
    </rPh>
    <rPh sb="3" eb="6">
      <t>セッチホウ</t>
    </rPh>
    <rPh sb="6" eb="7">
      <t>ダイ</t>
    </rPh>
    <rPh sb="8" eb="9">
      <t>ジョウ</t>
    </rPh>
    <rPh sb="9" eb="10">
      <t>ダイ</t>
    </rPh>
    <rPh sb="11" eb="12">
      <t>コウ</t>
    </rPh>
    <phoneticPr fontId="4"/>
  </si>
  <si>
    <t>海外において盗難，傷病等により困窮し，帰国を希望するものの姻族関係者の支援が得られない邦人に対し，国援法を適用して帰国費の貸付けを行うことにより、効率的かつ効果的な邦人援護体制・基盤の強化を図る。</t>
    <rPh sb="19" eb="21">
      <t>キコク</t>
    </rPh>
    <rPh sb="22" eb="24">
      <t>キボウ</t>
    </rPh>
    <rPh sb="29" eb="31">
      <t>インゾク</t>
    </rPh>
    <rPh sb="31" eb="34">
      <t>カンケイシャ</t>
    </rPh>
    <rPh sb="35" eb="37">
      <t>シエン</t>
    </rPh>
    <rPh sb="38" eb="39">
      <t>エ</t>
    </rPh>
    <rPh sb="49" eb="50">
      <t>クニ</t>
    </rPh>
    <rPh sb="50" eb="51">
      <t>エン</t>
    </rPh>
    <rPh sb="51" eb="52">
      <t>ホウ</t>
    </rPh>
    <rPh sb="53" eb="55">
      <t>テキヨウ</t>
    </rPh>
    <rPh sb="57" eb="59">
      <t>キコク</t>
    </rPh>
    <rPh sb="59" eb="60">
      <t>ヒ</t>
    </rPh>
    <rPh sb="61" eb="62">
      <t>カ</t>
    </rPh>
    <rPh sb="62" eb="63">
      <t>ツ</t>
    </rPh>
    <phoneticPr fontId="3"/>
  </si>
  <si>
    <t>困窮状態に陥り、親族関係者の支援も得られない邦人に対して、国援法に基づき、帰国費用を貸し付けるもの。</t>
    <rPh sb="2" eb="4">
      <t>ジョウタイ</t>
    </rPh>
    <rPh sb="33" eb="34">
      <t>モト</t>
    </rPh>
    <phoneticPr fontId="3"/>
  </si>
  <si>
    <t>帰国費等貸出金（旧送還費）</t>
    <rPh sb="0" eb="2">
      <t>キコク</t>
    </rPh>
    <rPh sb="2" eb="3">
      <t>ヒ</t>
    </rPh>
    <rPh sb="3" eb="4">
      <t>トウ</t>
    </rPh>
    <rPh sb="4" eb="5">
      <t>カ</t>
    </rPh>
    <rPh sb="5" eb="6">
      <t>ダ</t>
    </rPh>
    <rPh sb="6" eb="7">
      <t>キン</t>
    </rPh>
    <rPh sb="8" eb="9">
      <t>キュウ</t>
    </rPh>
    <rPh sb="9" eb="12">
      <t>ソウカンヒ</t>
    </rPh>
    <phoneticPr fontId="3"/>
  </si>
  <si>
    <t>遠隔地等邦人援護対策費(Gﾌﾞﾛｯｸ)</t>
    <rPh sb="0" eb="3">
      <t>エンカクチ</t>
    </rPh>
    <rPh sb="3" eb="4">
      <t>トウ</t>
    </rPh>
    <rPh sb="4" eb="6">
      <t>ホウジン</t>
    </rPh>
    <rPh sb="6" eb="8">
      <t>エンゴ</t>
    </rPh>
    <rPh sb="8" eb="11">
      <t>タイサクヒ</t>
    </rPh>
    <phoneticPr fontId="3"/>
  </si>
  <si>
    <t>兼轄地や遠隔地等で，在外公館が直接対応することが困難な邦人援護事案が発生した際に，初期援護や様々な支援活動を現地協力者に依頼することにより，効率的且つ効果的な邦人援護体制を構築を図る。</t>
    <rPh sb="0" eb="1">
      <t>ケン</t>
    </rPh>
    <rPh sb="1" eb="2">
      <t>カツ</t>
    </rPh>
    <rPh sb="2" eb="3">
      <t>チ</t>
    </rPh>
    <rPh sb="4" eb="7">
      <t>エンカクチ</t>
    </rPh>
    <rPh sb="7" eb="8">
      <t>トウ</t>
    </rPh>
    <rPh sb="10" eb="12">
      <t>ザイガイ</t>
    </rPh>
    <rPh sb="12" eb="14">
      <t>コウカン</t>
    </rPh>
    <rPh sb="15" eb="17">
      <t>チョクセツ</t>
    </rPh>
    <rPh sb="17" eb="19">
      <t>タイオウ</t>
    </rPh>
    <rPh sb="24" eb="26">
      <t>コンナン</t>
    </rPh>
    <rPh sb="27" eb="29">
      <t>ホウジン</t>
    </rPh>
    <rPh sb="29" eb="31">
      <t>エンゴ</t>
    </rPh>
    <rPh sb="31" eb="33">
      <t>ジアン</t>
    </rPh>
    <rPh sb="34" eb="36">
      <t>ハッセイ</t>
    </rPh>
    <rPh sb="38" eb="39">
      <t>サイ</t>
    </rPh>
    <rPh sb="41" eb="43">
      <t>ショキ</t>
    </rPh>
    <rPh sb="43" eb="45">
      <t>エンゴ</t>
    </rPh>
    <rPh sb="46" eb="48">
      <t>サマザマ</t>
    </rPh>
    <rPh sb="49" eb="51">
      <t>シエン</t>
    </rPh>
    <rPh sb="51" eb="53">
      <t>カツドウ</t>
    </rPh>
    <rPh sb="54" eb="56">
      <t>ゲンチ</t>
    </rPh>
    <rPh sb="56" eb="59">
      <t>キョウリョクシャ</t>
    </rPh>
    <rPh sb="60" eb="62">
      <t>イライ</t>
    </rPh>
    <rPh sb="70" eb="73">
      <t>コウリツテキ</t>
    </rPh>
    <rPh sb="73" eb="74">
      <t>カ</t>
    </rPh>
    <rPh sb="75" eb="78">
      <t>コウカテキ</t>
    </rPh>
    <rPh sb="79" eb="81">
      <t>ホウジン</t>
    </rPh>
    <rPh sb="81" eb="83">
      <t>エンゴ</t>
    </rPh>
    <rPh sb="83" eb="85">
      <t>タイセイ</t>
    </rPh>
    <rPh sb="86" eb="88">
      <t>コウチク</t>
    </rPh>
    <rPh sb="89" eb="90">
      <t>ハカ</t>
    </rPh>
    <phoneticPr fontId="3"/>
  </si>
  <si>
    <t>兼轄地や遠隔地等での邦人に関する事件や事故など，在外公館が直接対応することが困難な邦人援護事案が発生した際に，初期援護や様々な支援活動を現地協力者に依頼するもの。</t>
    <rPh sb="0" eb="1">
      <t>ケン</t>
    </rPh>
    <rPh sb="1" eb="2">
      <t>カツ</t>
    </rPh>
    <rPh sb="2" eb="3">
      <t>チ</t>
    </rPh>
    <rPh sb="4" eb="7">
      <t>エンカクチ</t>
    </rPh>
    <rPh sb="7" eb="8">
      <t>トウ</t>
    </rPh>
    <rPh sb="10" eb="12">
      <t>ホウジン</t>
    </rPh>
    <rPh sb="13" eb="14">
      <t>カン</t>
    </rPh>
    <rPh sb="16" eb="18">
      <t>ジケン</t>
    </rPh>
    <rPh sb="19" eb="21">
      <t>ジコ</t>
    </rPh>
    <rPh sb="24" eb="26">
      <t>ザイガイ</t>
    </rPh>
    <rPh sb="26" eb="28">
      <t>コウカン</t>
    </rPh>
    <rPh sb="29" eb="31">
      <t>チョクセツ</t>
    </rPh>
    <rPh sb="31" eb="33">
      <t>タイオウ</t>
    </rPh>
    <rPh sb="38" eb="40">
      <t>コンナン</t>
    </rPh>
    <rPh sb="41" eb="43">
      <t>ホウジン</t>
    </rPh>
    <rPh sb="43" eb="45">
      <t>エンゴ</t>
    </rPh>
    <rPh sb="45" eb="47">
      <t>ジアン</t>
    </rPh>
    <rPh sb="48" eb="50">
      <t>ハッセイ</t>
    </rPh>
    <rPh sb="52" eb="53">
      <t>サイ</t>
    </rPh>
    <rPh sb="55" eb="57">
      <t>ショキ</t>
    </rPh>
    <rPh sb="57" eb="59">
      <t>エンゴ</t>
    </rPh>
    <rPh sb="60" eb="62">
      <t>サマザマ</t>
    </rPh>
    <rPh sb="63" eb="65">
      <t>シエン</t>
    </rPh>
    <rPh sb="65" eb="67">
      <t>カツドウ</t>
    </rPh>
    <rPh sb="68" eb="70">
      <t>ゲンチ</t>
    </rPh>
    <rPh sb="70" eb="73">
      <t>キョウリョクシャ</t>
    </rPh>
    <rPh sb="74" eb="76">
      <t>イライ</t>
    </rPh>
    <phoneticPr fontId="3"/>
  </si>
  <si>
    <t>謝礼金</t>
    <rPh sb="0" eb="3">
      <t>シャレイキン</t>
    </rPh>
    <phoneticPr fontId="3"/>
  </si>
  <si>
    <t>海外邦人の安全に関する情報収集と官民連携</t>
    <rPh sb="0" eb="2">
      <t>カイガイ</t>
    </rPh>
    <rPh sb="2" eb="4">
      <t>ホウジン</t>
    </rPh>
    <rPh sb="5" eb="7">
      <t>アンゼン</t>
    </rPh>
    <rPh sb="8" eb="9">
      <t>カン</t>
    </rPh>
    <rPh sb="11" eb="13">
      <t>ジョウホウ</t>
    </rPh>
    <rPh sb="13" eb="15">
      <t>シュウシュウ</t>
    </rPh>
    <rPh sb="16" eb="18">
      <t>カンミン</t>
    </rPh>
    <rPh sb="18" eb="20">
      <t>レンケイ</t>
    </rPh>
    <phoneticPr fontId="5"/>
  </si>
  <si>
    <t>担当部局庁</t>
    <phoneticPr fontId="5"/>
  </si>
  <si>
    <t>別紙参照</t>
    <phoneticPr fontId="5"/>
  </si>
  <si>
    <t>海外邦人安全課／邦人テロ対策室</t>
  </si>
  <si>
    <t>課長　平松　武
室長　渡邊　滋</t>
    <rPh sb="0" eb="2">
      <t>カチョウ</t>
    </rPh>
    <rPh sb="8" eb="10">
      <t>シツチョウ</t>
    </rPh>
    <rPh sb="11" eb="13">
      <t>ワタナベ</t>
    </rPh>
    <rPh sb="14" eb="15">
      <t>シゲ</t>
    </rPh>
    <phoneticPr fontId="5"/>
  </si>
  <si>
    <t>一般会計</t>
    <phoneticPr fontId="5"/>
  </si>
  <si>
    <t>関係する計画、通知等</t>
    <phoneticPr fontId="5"/>
  </si>
  <si>
    <t>邦人の安全にかかる情報収集については,本省や在外公館職員が直接収集する情報を補完するものとして,主要海外通信社の速報ニュースを24時間体制でモニタリングするほか,治安関係の専門家等に対して,在外公館から離れた遠隔地等の安全情報収集について委嘱している。更に,これらの邦人の安全にかかる情報を,国内外で開催する各種セミナーや協議会など官民協力の枠組みを通じて提供することにより,海外邦人や日系企業の安全対策意識の醸成・増進に寄与する。</t>
    <rPh sb="89" eb="90">
      <t>トウ</t>
    </rPh>
    <phoneticPr fontId="5"/>
  </si>
  <si>
    <t>本事業は以下の５つの各事業により構成されている。
①遠隔地等邦人安全情報関係費：在外公館から離れた遠隔地や兼轄国における安全情報の収集・提供を現地情勢に通じた治安関係の専門家に委嘱。
②安全対策連絡協議会関係経費：本邦や在外において、海外進出企業や在留邦人との間で治安情勢に関する意見交換会を行うことで、官民連携を強化。
③国際ニュースモニタリングサービス関係経費：主要通信社の外電等を２４時間３６５日体制でモニターし、邦人被害の可能性がある事件等の速報を即座に和訳の上、外務省に通報させるとともに、海外の邦人安全に係る重要な情報は抄訳をデータベース化して、渡航情報の発出等の邦人保護業務に活用。
④在外安全対策セミナー：危機管理会社の専門家を在外公館に講師として派遣し、企業・在留邦人等を対象に危機管理・安全対策に関する啓発を図るためのセミナーを実施。
⑤官民安全対策セミナー：外務省職員及び危機管理専門家を国内の都市部に講師として派遣し、企業等の危機管理担当者等を対象に、危機管理対策等を主な内容としたセミナーを実施。　</t>
    <rPh sb="93" eb="95">
      <t>アンゼン</t>
    </rPh>
    <rPh sb="162" eb="164">
      <t>コクサイ</t>
    </rPh>
    <rPh sb="178" eb="180">
      <t>カンケイ</t>
    </rPh>
    <rPh sb="180" eb="182">
      <t>ケイヒ</t>
    </rPh>
    <rPh sb="234" eb="235">
      <t>ウエ</t>
    </rPh>
    <rPh sb="236" eb="239">
      <t>ガイムショウ</t>
    </rPh>
    <rPh sb="279" eb="281">
      <t>トコウ</t>
    </rPh>
    <rPh sb="281" eb="283">
      <t>ジョウホウ</t>
    </rPh>
    <rPh sb="284" eb="286">
      <t>ハッシュツ</t>
    </rPh>
    <rPh sb="286" eb="287">
      <t>トウ</t>
    </rPh>
    <rPh sb="300" eb="302">
      <t>ザイガイ</t>
    </rPh>
    <rPh sb="302" eb="304">
      <t>アンゼン</t>
    </rPh>
    <rPh sb="304" eb="306">
      <t>タイサク</t>
    </rPh>
    <rPh sb="379" eb="381">
      <t>カンミン</t>
    </rPh>
    <rPh sb="381" eb="383">
      <t>アンゼン</t>
    </rPh>
    <rPh sb="383" eb="385">
      <t>タイサク</t>
    </rPh>
    <phoneticPr fontId="5"/>
  </si>
  <si>
    <t>-</t>
    <phoneticPr fontId="3"/>
  </si>
  <si>
    <t>支出額上位３案件を代表抽出する。
①遠隔地等邦人安全情報関係費：委嘱先からの情報回数
②国際ニュースモニタリングサービス：委託業者からの事件等の電話連絡件数
③在外安全対策セミナー：セミナー参加者数</t>
    <rPh sb="0" eb="2">
      <t>シシュツ</t>
    </rPh>
    <rPh sb="2" eb="3">
      <t>ガク</t>
    </rPh>
    <rPh sb="3" eb="5">
      <t>ジョウイ</t>
    </rPh>
    <rPh sb="6" eb="8">
      <t>アンケン</t>
    </rPh>
    <rPh sb="9" eb="11">
      <t>ダイヒョウ</t>
    </rPh>
    <rPh sb="11" eb="13">
      <t>チュウシュツ</t>
    </rPh>
    <rPh sb="44" eb="46">
      <t>コクサイ</t>
    </rPh>
    <rPh sb="61" eb="63">
      <t>イタク</t>
    </rPh>
    <rPh sb="63" eb="65">
      <t>ギョウシャ</t>
    </rPh>
    <rPh sb="68" eb="70">
      <t>ジケン</t>
    </rPh>
    <rPh sb="70" eb="71">
      <t>トウ</t>
    </rPh>
    <rPh sb="72" eb="74">
      <t>デンワ</t>
    </rPh>
    <rPh sb="74" eb="76">
      <t>レンラク</t>
    </rPh>
    <rPh sb="76" eb="78">
      <t>ケンスウ</t>
    </rPh>
    <rPh sb="78" eb="79">
      <t>キスウ</t>
    </rPh>
    <rPh sb="80" eb="82">
      <t>ザイガイ</t>
    </rPh>
    <rPh sb="82" eb="84">
      <t>アンゼン</t>
    </rPh>
    <rPh sb="84" eb="86">
      <t>タイサク</t>
    </rPh>
    <rPh sb="95" eb="99">
      <t>サンカシャスウ</t>
    </rPh>
    <phoneticPr fontId="5"/>
  </si>
  <si>
    <t>①回
②件
③人</t>
    <rPh sb="1" eb="2">
      <t>カイ</t>
    </rPh>
    <rPh sb="4" eb="5">
      <t>ケン</t>
    </rPh>
    <rPh sb="7" eb="8">
      <t>ヒト</t>
    </rPh>
    <phoneticPr fontId="5"/>
  </si>
  <si>
    <t>①961
②2,076
③222</t>
    <phoneticPr fontId="5"/>
  </si>
  <si>
    <t>①953
②2,960
③125</t>
    <phoneticPr fontId="5"/>
  </si>
  <si>
    <t>①772
②2,778
③274</t>
    <phoneticPr fontId="5"/>
  </si>
  <si>
    <t>％</t>
    <phoneticPr fontId="5"/>
  </si>
  <si>
    <t>－</t>
    <phoneticPr fontId="5"/>
  </si>
  <si>
    <t>①遠隔地等邦人安全情報関係費：委嘱先数（累計）
②国際ニュースモニタリングサービス：事件等記事（和訳）の専用ＨＰ掲載記事数
③在外安全対策セミナー：セミナー実施箇所（括弧内は国数）</t>
    <rPh sb="42" eb="44">
      <t>ジケン</t>
    </rPh>
    <rPh sb="44" eb="45">
      <t>トウ</t>
    </rPh>
    <rPh sb="45" eb="47">
      <t>キジ</t>
    </rPh>
    <rPh sb="48" eb="50">
      <t>ワヤク</t>
    </rPh>
    <rPh sb="52" eb="54">
      <t>センヨウ</t>
    </rPh>
    <rPh sb="56" eb="58">
      <t>ケイサイ</t>
    </rPh>
    <rPh sb="58" eb="60">
      <t>キジ</t>
    </rPh>
    <rPh sb="60" eb="61">
      <t>スウ</t>
    </rPh>
    <rPh sb="61" eb="62">
      <t>キスウ</t>
    </rPh>
    <rPh sb="65" eb="67">
      <t>アンゼン</t>
    </rPh>
    <rPh sb="67" eb="69">
      <t>タイサク</t>
    </rPh>
    <rPh sb="78" eb="80">
      <t>ジッシ</t>
    </rPh>
    <rPh sb="80" eb="82">
      <t>カショ</t>
    </rPh>
    <rPh sb="83" eb="86">
      <t>カッコナイ</t>
    </rPh>
    <rPh sb="87" eb="88">
      <t>クニ</t>
    </rPh>
    <rPh sb="88" eb="89">
      <t>スウ</t>
    </rPh>
    <phoneticPr fontId="5"/>
  </si>
  <si>
    <t>①人/社
②件
③箇所</t>
    <rPh sb="1" eb="2">
      <t>ヒト</t>
    </rPh>
    <rPh sb="3" eb="4">
      <t>シャ</t>
    </rPh>
    <rPh sb="6" eb="7">
      <t>ケン</t>
    </rPh>
    <rPh sb="9" eb="11">
      <t>カショ</t>
    </rPh>
    <phoneticPr fontId="5"/>
  </si>
  <si>
    <t>①41
②42,114
③4（3）</t>
    <phoneticPr fontId="5"/>
  </si>
  <si>
    <t>①39
②38,538
③2（2）</t>
    <phoneticPr fontId="5"/>
  </si>
  <si>
    <t>①35
②39,576
③9（7）</t>
    <phoneticPr fontId="5"/>
  </si>
  <si>
    <t>①情報提供者１人当たりの１ヶ月のコスト
②電話連絡１件当たりのコスト
③セミナー開催当たりのコスト</t>
    <rPh sb="21" eb="23">
      <t>デンワ</t>
    </rPh>
    <rPh sb="23" eb="25">
      <t>レンラク</t>
    </rPh>
    <rPh sb="26" eb="27">
      <t>ケン</t>
    </rPh>
    <rPh sb="27" eb="28">
      <t>ア</t>
    </rPh>
    <rPh sb="40" eb="42">
      <t>カイサイ</t>
    </rPh>
    <rPh sb="42" eb="43">
      <t>ア</t>
    </rPh>
    <phoneticPr fontId="4"/>
  </si>
  <si>
    <t>①円/人・月
②円/件
③千円/箇所</t>
    <rPh sb="1" eb="2">
      <t>エン</t>
    </rPh>
    <rPh sb="3" eb="4">
      <t>ヒト</t>
    </rPh>
    <rPh sb="5" eb="6">
      <t>ゲツ</t>
    </rPh>
    <rPh sb="8" eb="9">
      <t>エン</t>
    </rPh>
    <rPh sb="10" eb="11">
      <t>ケン</t>
    </rPh>
    <rPh sb="13" eb="15">
      <t>センエン</t>
    </rPh>
    <rPh sb="16" eb="18">
      <t>カショ</t>
    </rPh>
    <phoneticPr fontId="3"/>
  </si>
  <si>
    <t>①54,480
②51,373
③2,006</t>
    <phoneticPr fontId="3"/>
  </si>
  <si>
    <t>①48,062
②32,918
③3,306</t>
    <phoneticPr fontId="3"/>
  </si>
  <si>
    <t>①50,742
②38,242
③2,442</t>
    <phoneticPr fontId="3"/>
  </si>
  <si>
    <t>①25,605,773÷470
②106,650,116÷2,076
③8,025,976÷4</t>
    <phoneticPr fontId="3"/>
  </si>
  <si>
    <t>①22,300,851÷464
②97,437,421÷2,960
③6,612,796÷2</t>
    <phoneticPr fontId="3"/>
  </si>
  <si>
    <t>①19,129,790÷377
②106,236,850÷2,778
③21,974,043÷9</t>
    <phoneticPr fontId="3"/>
  </si>
  <si>
    <t>遠隔地等邦人安全情報関係経費</t>
    <rPh sb="0" eb="3">
      <t>エンカクチ</t>
    </rPh>
    <rPh sb="3" eb="4">
      <t>トウ</t>
    </rPh>
    <rPh sb="4" eb="6">
      <t>ホウジン</t>
    </rPh>
    <rPh sb="6" eb="8">
      <t>アンゼン</t>
    </rPh>
    <rPh sb="8" eb="10">
      <t>ジョウホウ</t>
    </rPh>
    <rPh sb="10" eb="12">
      <t>カンケイ</t>
    </rPh>
    <rPh sb="12" eb="14">
      <t>ケイヒ</t>
    </rPh>
    <phoneticPr fontId="5"/>
  </si>
  <si>
    <t>安全対策連絡協議会関係経費</t>
    <rPh sb="0" eb="2">
      <t>アンゼン</t>
    </rPh>
    <rPh sb="2" eb="4">
      <t>タイサク</t>
    </rPh>
    <rPh sb="4" eb="6">
      <t>レンラク</t>
    </rPh>
    <rPh sb="6" eb="9">
      <t>キョウギカイ</t>
    </rPh>
    <rPh sb="9" eb="11">
      <t>カンケイ</t>
    </rPh>
    <rPh sb="11" eb="13">
      <t>ケイヒ</t>
    </rPh>
    <phoneticPr fontId="5"/>
  </si>
  <si>
    <t>国際ﾆｭｰｽﾓﾆﾀﾘﾝｸﾞｻｰﾋﾞｽ関係経費</t>
    <rPh sb="0" eb="2">
      <t>コクサイ</t>
    </rPh>
    <rPh sb="18" eb="20">
      <t>カンケイ</t>
    </rPh>
    <rPh sb="20" eb="22">
      <t>ケイヒ</t>
    </rPh>
    <phoneticPr fontId="5"/>
  </si>
  <si>
    <t>在外安全対策セミナー開催経費</t>
    <rPh sb="0" eb="2">
      <t>ザイガイ</t>
    </rPh>
    <rPh sb="2" eb="4">
      <t>アンゼン</t>
    </rPh>
    <rPh sb="4" eb="6">
      <t>タイサク</t>
    </rPh>
    <rPh sb="10" eb="12">
      <t>カイサイ</t>
    </rPh>
    <rPh sb="12" eb="14">
      <t>ケイヒ</t>
    </rPh>
    <phoneticPr fontId="5"/>
  </si>
  <si>
    <t>官民安全対策セミナー開催経費</t>
    <rPh sb="0" eb="2">
      <t>カンミン</t>
    </rPh>
    <rPh sb="2" eb="4">
      <t>アンゼン</t>
    </rPh>
    <rPh sb="4" eb="6">
      <t>タイサク</t>
    </rPh>
    <rPh sb="10" eb="12">
      <t>カイサイ</t>
    </rPh>
    <rPh sb="12" eb="14">
      <t>ケイヒ</t>
    </rPh>
    <phoneticPr fontId="5"/>
  </si>
  <si>
    <t>海外における自国民の保護は政府に課された重要な責務の一つであり、海外邦人の安全に係る情報収集や官民連携等を通じた企業・在留邦人の危機管理意識の向上は優先度の高い事業である。</t>
    <rPh sb="20" eb="22">
      <t>ジュウヨウ</t>
    </rPh>
    <rPh sb="23" eb="25">
      <t>セキム</t>
    </rPh>
    <rPh sb="26" eb="27">
      <t>ヒト</t>
    </rPh>
    <rPh sb="32" eb="34">
      <t>カイガイ</t>
    </rPh>
    <rPh sb="34" eb="36">
      <t>ホウジン</t>
    </rPh>
    <rPh sb="37" eb="39">
      <t>アンゼン</t>
    </rPh>
    <rPh sb="40" eb="41">
      <t>カカ</t>
    </rPh>
    <rPh sb="42" eb="44">
      <t>ジョウホウ</t>
    </rPh>
    <rPh sb="44" eb="46">
      <t>シュウシュウ</t>
    </rPh>
    <rPh sb="47" eb="49">
      <t>カンミン</t>
    </rPh>
    <rPh sb="49" eb="51">
      <t>レンケイ</t>
    </rPh>
    <rPh sb="51" eb="52">
      <t>トウ</t>
    </rPh>
    <rPh sb="53" eb="54">
      <t>ツウ</t>
    </rPh>
    <rPh sb="56" eb="58">
      <t>キギョウ</t>
    </rPh>
    <rPh sb="59" eb="61">
      <t>ザイリュウ</t>
    </rPh>
    <rPh sb="61" eb="63">
      <t>ホウジン</t>
    </rPh>
    <rPh sb="64" eb="66">
      <t>キキ</t>
    </rPh>
    <rPh sb="66" eb="68">
      <t>カンリ</t>
    </rPh>
    <rPh sb="68" eb="70">
      <t>イシキ</t>
    </rPh>
    <rPh sb="71" eb="73">
      <t>コウジョウ</t>
    </rPh>
    <rPh sb="74" eb="77">
      <t>ユウセンド</t>
    </rPh>
    <rPh sb="78" eb="79">
      <t>タカ</t>
    </rPh>
    <rPh sb="80" eb="82">
      <t>ジギョウ</t>
    </rPh>
    <phoneticPr fontId="5"/>
  </si>
  <si>
    <t>外電のモニタリングや危機管理のノウハウ等はその専門性により非常に業者が限定されることが多いが、企画競争を実施するなどして、競争性を確保するよう努めた。</t>
    <rPh sb="0" eb="2">
      <t>ガイデン</t>
    </rPh>
    <rPh sb="1" eb="2">
      <t>カイガイ</t>
    </rPh>
    <rPh sb="10" eb="12">
      <t>キキ</t>
    </rPh>
    <rPh sb="12" eb="14">
      <t>カンリ</t>
    </rPh>
    <rPh sb="19" eb="20">
      <t>トウ</t>
    </rPh>
    <rPh sb="23" eb="26">
      <t>センモンセイ</t>
    </rPh>
    <rPh sb="32" eb="34">
      <t>ギョウシャ</t>
    </rPh>
    <rPh sb="35" eb="37">
      <t>ゲンテイ</t>
    </rPh>
    <rPh sb="47" eb="49">
      <t>キカク</t>
    </rPh>
    <rPh sb="49" eb="51">
      <t>キョウソウ</t>
    </rPh>
    <rPh sb="52" eb="54">
      <t>ジッシ</t>
    </rPh>
    <phoneticPr fontId="5"/>
  </si>
  <si>
    <t>企業や邦人等の海外進出に伴い、国民が緊急事態に巻き込まれる可能性は高まっていると考えられる。迅速な初動体制構築等のための情報収集や官民連携等を通じた国民の危機管理意識の向上等の成果は数値での評価は非常に困難であるが、迅速な邦人保護や危機の予防等に活かされた。</t>
    <rPh sb="0" eb="2">
      <t>キギョウ</t>
    </rPh>
    <rPh sb="3" eb="5">
      <t>ホウジン</t>
    </rPh>
    <rPh sb="5" eb="6">
      <t>トウ</t>
    </rPh>
    <rPh sb="7" eb="9">
      <t>カイガイ</t>
    </rPh>
    <rPh sb="9" eb="11">
      <t>シンシュツ</t>
    </rPh>
    <rPh sb="12" eb="13">
      <t>トモナ</t>
    </rPh>
    <rPh sb="15" eb="17">
      <t>コクミン</t>
    </rPh>
    <rPh sb="18" eb="20">
      <t>キンキュウ</t>
    </rPh>
    <rPh sb="20" eb="22">
      <t>ジタイ</t>
    </rPh>
    <rPh sb="23" eb="24">
      <t>マ</t>
    </rPh>
    <rPh sb="25" eb="26">
      <t>コ</t>
    </rPh>
    <rPh sb="29" eb="32">
      <t>カノウセイ</t>
    </rPh>
    <rPh sb="33" eb="34">
      <t>タカ</t>
    </rPh>
    <rPh sb="40" eb="41">
      <t>カンガ</t>
    </rPh>
    <rPh sb="46" eb="48">
      <t>ジンソク</t>
    </rPh>
    <rPh sb="49" eb="51">
      <t>ショドウ</t>
    </rPh>
    <rPh sb="51" eb="53">
      <t>タイセイ</t>
    </rPh>
    <rPh sb="53" eb="55">
      <t>コウチク</t>
    </rPh>
    <rPh sb="55" eb="56">
      <t>トウ</t>
    </rPh>
    <rPh sb="60" eb="62">
      <t>ジョウホウ</t>
    </rPh>
    <rPh sb="62" eb="64">
      <t>シュウシュウ</t>
    </rPh>
    <rPh sb="65" eb="67">
      <t>カンミン</t>
    </rPh>
    <rPh sb="67" eb="69">
      <t>レンケイ</t>
    </rPh>
    <rPh sb="69" eb="70">
      <t>トウ</t>
    </rPh>
    <rPh sb="71" eb="72">
      <t>ツウ</t>
    </rPh>
    <rPh sb="74" eb="76">
      <t>コクミン</t>
    </rPh>
    <rPh sb="77" eb="79">
      <t>キキ</t>
    </rPh>
    <rPh sb="79" eb="81">
      <t>カンリ</t>
    </rPh>
    <rPh sb="81" eb="83">
      <t>イシキ</t>
    </rPh>
    <rPh sb="84" eb="86">
      <t>コウジョウ</t>
    </rPh>
    <rPh sb="86" eb="87">
      <t>トウ</t>
    </rPh>
    <rPh sb="88" eb="90">
      <t>セイカ</t>
    </rPh>
    <rPh sb="108" eb="110">
      <t>ジンソク</t>
    </rPh>
    <rPh sb="111" eb="113">
      <t>ホウジン</t>
    </rPh>
    <rPh sb="113" eb="115">
      <t>ホゴ</t>
    </rPh>
    <rPh sb="116" eb="118">
      <t>キキ</t>
    </rPh>
    <rPh sb="119" eb="121">
      <t>ヨボウ</t>
    </rPh>
    <rPh sb="121" eb="122">
      <t>トウ</t>
    </rPh>
    <rPh sb="123" eb="124">
      <t>イ</t>
    </rPh>
    <phoneticPr fontId="5"/>
  </si>
  <si>
    <t>迅速な初動体制構築等のため、海外における事件・事故等の速報記事の２４時間体制のモニタリングを実施しており、また、国内外のセミナーにおいては、海外における危機管理・安全対策や外務省・在外公館のリソースの活用方法などを紹介しており、類似の事業はないと思料する。</t>
    <rPh sb="0" eb="2">
      <t>ジンソク</t>
    </rPh>
    <rPh sb="3" eb="5">
      <t>ショドウ</t>
    </rPh>
    <rPh sb="5" eb="7">
      <t>タイセイ</t>
    </rPh>
    <rPh sb="7" eb="9">
      <t>コウチク</t>
    </rPh>
    <rPh sb="9" eb="10">
      <t>トウ</t>
    </rPh>
    <rPh sb="14" eb="16">
      <t>カイガイ</t>
    </rPh>
    <rPh sb="20" eb="22">
      <t>ジケン</t>
    </rPh>
    <rPh sb="23" eb="25">
      <t>ジコ</t>
    </rPh>
    <rPh sb="25" eb="26">
      <t>トウ</t>
    </rPh>
    <rPh sb="27" eb="29">
      <t>ソクホウ</t>
    </rPh>
    <rPh sb="29" eb="31">
      <t>キジ</t>
    </rPh>
    <rPh sb="34" eb="36">
      <t>ジカン</t>
    </rPh>
    <rPh sb="36" eb="38">
      <t>タイセイ</t>
    </rPh>
    <rPh sb="46" eb="48">
      <t>ジッシ</t>
    </rPh>
    <rPh sb="56" eb="58">
      <t>コクナイ</t>
    </rPh>
    <rPh sb="58" eb="59">
      <t>ガイ</t>
    </rPh>
    <rPh sb="70" eb="72">
      <t>カイガイ</t>
    </rPh>
    <rPh sb="76" eb="78">
      <t>キキ</t>
    </rPh>
    <rPh sb="78" eb="80">
      <t>カンリ</t>
    </rPh>
    <rPh sb="81" eb="83">
      <t>アンゼン</t>
    </rPh>
    <rPh sb="83" eb="85">
      <t>タイサク</t>
    </rPh>
    <rPh sb="86" eb="89">
      <t>ガイムショウ</t>
    </rPh>
    <rPh sb="90" eb="92">
      <t>ザイガイ</t>
    </rPh>
    <rPh sb="92" eb="94">
      <t>コウカン</t>
    </rPh>
    <rPh sb="100" eb="102">
      <t>カツヨウ</t>
    </rPh>
    <rPh sb="102" eb="104">
      <t>ホウホウ</t>
    </rPh>
    <rPh sb="107" eb="109">
      <t>ショウカイ</t>
    </rPh>
    <rPh sb="114" eb="116">
      <t>ルイジ</t>
    </rPh>
    <rPh sb="117" eb="119">
      <t>ジギョウ</t>
    </rPh>
    <rPh sb="123" eb="125">
      <t>シリョウ</t>
    </rPh>
    <phoneticPr fontId="5"/>
  </si>
  <si>
    <t>海外邦人に対する安全確保の重要性と必要性は今後もますます高まることから、本項目の事業はいずれも必須となっている。昨年度の行政事業レビューでの公開プロセスにおいて，有識者による本件事業に対する評価は「現状どおり。ただし，事業の効率性にも配慮しつつ，より体系的な情報収集体制を構築すべし。」との指摘があったことに加え，在アルジェリア邦人に対するテロ事件を受けて設置された検証委員会及び有識者懇談会においても、海外邦人の安全に係る情報収集や官民の連携・協力が主要な柱として指摘されているところ、外電のモニタリング実施により，迅速な初動対応や国民への情報提供等に活用しつつ、安全対策連絡協議会等の官民ネットワークも活用して、情報が効果的かつ効率的に共有されるよう努めた。</t>
    <rPh sb="36" eb="39">
      <t>ホンコウモク</t>
    </rPh>
    <rPh sb="40" eb="42">
      <t>ジギョウ</t>
    </rPh>
    <rPh sb="56" eb="59">
      <t>サクネンド</t>
    </rPh>
    <rPh sb="60" eb="62">
      <t>ギョウセイ</t>
    </rPh>
    <rPh sb="62" eb="64">
      <t>ジギョウ</t>
    </rPh>
    <rPh sb="70" eb="72">
      <t>コウカイ</t>
    </rPh>
    <rPh sb="81" eb="84">
      <t>ユウシキシャ</t>
    </rPh>
    <rPh sb="87" eb="89">
      <t>ホンケン</t>
    </rPh>
    <rPh sb="89" eb="91">
      <t>ジギョウ</t>
    </rPh>
    <rPh sb="92" eb="93">
      <t>タイ</t>
    </rPh>
    <rPh sb="95" eb="97">
      <t>ヒョウカ</t>
    </rPh>
    <rPh sb="99" eb="101">
      <t>ゲンジョウ</t>
    </rPh>
    <rPh sb="109" eb="111">
      <t>ジギョウ</t>
    </rPh>
    <rPh sb="112" eb="115">
      <t>コウリツセイ</t>
    </rPh>
    <rPh sb="117" eb="119">
      <t>ハイリョ</t>
    </rPh>
    <rPh sb="125" eb="128">
      <t>タイケイテキ</t>
    </rPh>
    <rPh sb="129" eb="131">
      <t>ジョウホウ</t>
    </rPh>
    <rPh sb="131" eb="133">
      <t>シュウシュウ</t>
    </rPh>
    <rPh sb="133" eb="135">
      <t>タイセイ</t>
    </rPh>
    <rPh sb="136" eb="138">
      <t>コウチク</t>
    </rPh>
    <rPh sb="145" eb="147">
      <t>シテキ</t>
    </rPh>
    <rPh sb="154" eb="155">
      <t>クワ</t>
    </rPh>
    <rPh sb="157" eb="158">
      <t>ザイ</t>
    </rPh>
    <rPh sb="164" eb="166">
      <t>ホウジン</t>
    </rPh>
    <rPh sb="167" eb="168">
      <t>タイ</t>
    </rPh>
    <rPh sb="172" eb="174">
      <t>ジケン</t>
    </rPh>
    <rPh sb="175" eb="176">
      <t>ウ</t>
    </rPh>
    <rPh sb="178" eb="180">
      <t>セッチ</t>
    </rPh>
    <rPh sb="183" eb="185">
      <t>ケンショウ</t>
    </rPh>
    <rPh sb="185" eb="188">
      <t>イインカイ</t>
    </rPh>
    <rPh sb="188" eb="189">
      <t>オヨ</t>
    </rPh>
    <rPh sb="190" eb="193">
      <t>ユウシキシャ</t>
    </rPh>
    <rPh sb="193" eb="196">
      <t>コンダンカイ</t>
    </rPh>
    <rPh sb="202" eb="204">
      <t>カイガイ</t>
    </rPh>
    <rPh sb="204" eb="206">
      <t>ホウジン</t>
    </rPh>
    <rPh sb="207" eb="209">
      <t>アンゼン</t>
    </rPh>
    <rPh sb="210" eb="211">
      <t>カカ</t>
    </rPh>
    <rPh sb="212" eb="214">
      <t>ジョウホウ</t>
    </rPh>
    <rPh sb="214" eb="216">
      <t>シュウシュウ</t>
    </rPh>
    <rPh sb="217" eb="219">
      <t>カンミン</t>
    </rPh>
    <rPh sb="220" eb="222">
      <t>レンケイ</t>
    </rPh>
    <rPh sb="223" eb="225">
      <t>キョウリョク</t>
    </rPh>
    <rPh sb="226" eb="228">
      <t>シュヨウ</t>
    </rPh>
    <rPh sb="229" eb="230">
      <t>ハシラ</t>
    </rPh>
    <rPh sb="233" eb="235">
      <t>シテキ</t>
    </rPh>
    <rPh sb="253" eb="255">
      <t>ジッシ</t>
    </rPh>
    <rPh sb="277" eb="279">
      <t>カツヨウ</t>
    </rPh>
    <rPh sb="283" eb="285">
      <t>アンゼン</t>
    </rPh>
    <rPh sb="285" eb="287">
      <t>タイサク</t>
    </rPh>
    <rPh sb="287" eb="289">
      <t>レンラク</t>
    </rPh>
    <rPh sb="289" eb="291">
      <t>キョウギ</t>
    </rPh>
    <rPh sb="291" eb="292">
      <t>カイ</t>
    </rPh>
    <rPh sb="292" eb="293">
      <t>トウ</t>
    </rPh>
    <rPh sb="294" eb="296">
      <t>カンミン</t>
    </rPh>
    <rPh sb="303" eb="305">
      <t>カツヨウ</t>
    </rPh>
    <rPh sb="308" eb="310">
      <t>ジョウホウ</t>
    </rPh>
    <rPh sb="311" eb="314">
      <t>コウカテキ</t>
    </rPh>
    <rPh sb="316" eb="319">
      <t>コウリツテキ</t>
    </rPh>
    <rPh sb="320" eb="322">
      <t>キョウユウ</t>
    </rPh>
    <rPh sb="327" eb="328">
      <t>ツト</t>
    </rPh>
    <phoneticPr fontId="5"/>
  </si>
  <si>
    <t>在アルジェリア邦人に対するテロ事件を受けて設置された政府検証委員会及び有識者懇談会における提言において，遠隔地で活動する企業等への情報共有・提供を含む邦人保護についても指摘されていることから、企業のニーズを踏まえつつ、在外公館所在地でのセミナー開催だけでなく遠隔地においてもセミナーや安全対策連絡協議会を開催するなどして官民の連携をさらに強化していく。</t>
    <rPh sb="0" eb="1">
      <t>ザイ</t>
    </rPh>
    <rPh sb="7" eb="9">
      <t>ホウジン</t>
    </rPh>
    <rPh sb="10" eb="11">
      <t>タイ</t>
    </rPh>
    <rPh sb="15" eb="17">
      <t>ジケン</t>
    </rPh>
    <rPh sb="18" eb="19">
      <t>ウ</t>
    </rPh>
    <rPh sb="21" eb="23">
      <t>セッチ</t>
    </rPh>
    <rPh sb="26" eb="28">
      <t>セイフ</t>
    </rPh>
    <rPh sb="28" eb="30">
      <t>ケンショウ</t>
    </rPh>
    <rPh sb="30" eb="33">
      <t>イインカイ</t>
    </rPh>
    <rPh sb="33" eb="34">
      <t>オヨ</t>
    </rPh>
    <rPh sb="35" eb="38">
      <t>ユウシキシャ</t>
    </rPh>
    <rPh sb="38" eb="41">
      <t>コンダンカイ</t>
    </rPh>
    <rPh sb="45" eb="47">
      <t>テイゲン</t>
    </rPh>
    <phoneticPr fontId="3"/>
  </si>
  <si>
    <t>623, 631, 649, 669, 677</t>
    <phoneticPr fontId="3"/>
  </si>
  <si>
    <t>兼轄国または遠隔地等の在留邦人
や邦人旅行者にかかる安全対策情報
の提供</t>
    <rPh sb="0" eb="2">
      <t>ケンカツ</t>
    </rPh>
    <rPh sb="2" eb="3">
      <t>クニ</t>
    </rPh>
    <rPh sb="6" eb="10">
      <t>エンカクチナド</t>
    </rPh>
    <rPh sb="11" eb="13">
      <t>ザイリュウ</t>
    </rPh>
    <rPh sb="13" eb="15">
      <t>ホウジン</t>
    </rPh>
    <rPh sb="17" eb="19">
      <t>ホウジン</t>
    </rPh>
    <rPh sb="19" eb="22">
      <t>リョコウシャ</t>
    </rPh>
    <rPh sb="26" eb="28">
      <t>アンゼン</t>
    </rPh>
    <rPh sb="28" eb="30">
      <t>タイサク</t>
    </rPh>
    <rPh sb="30" eb="32">
      <t>ジョウホウ</t>
    </rPh>
    <rPh sb="34" eb="36">
      <t>テイキョウ</t>
    </rPh>
    <phoneticPr fontId="3"/>
  </si>
  <si>
    <t>Ａ．治安関係専門家等</t>
    <rPh sb="2" eb="4">
      <t>チアン</t>
    </rPh>
    <rPh sb="4" eb="6">
      <t>カンケイ</t>
    </rPh>
    <rPh sb="6" eb="9">
      <t>センモンカ</t>
    </rPh>
    <rPh sb="9" eb="10">
      <t>トウ</t>
    </rPh>
    <phoneticPr fontId="5"/>
  </si>
  <si>
    <t>Ｊ．（株）ＮＴＴデータ・Ｓ</t>
    <rPh sb="2" eb="5">
      <t>カブ</t>
    </rPh>
    <phoneticPr fontId="5"/>
  </si>
  <si>
    <t>法人Ａ（イスラエル）
海外安全情報収集のための委嘱契約</t>
    <rPh sb="0" eb="2">
      <t>ホウジン</t>
    </rPh>
    <rPh sb="2" eb="3">
      <t>ホウジン</t>
    </rPh>
    <rPh sb="11" eb="13">
      <t>カイガイ</t>
    </rPh>
    <rPh sb="13" eb="15">
      <t>アンゼン</t>
    </rPh>
    <rPh sb="15" eb="17">
      <t>ジョウホウ</t>
    </rPh>
    <rPh sb="17" eb="19">
      <t>シュウシュウ</t>
    </rPh>
    <rPh sb="23" eb="25">
      <t>イショク</t>
    </rPh>
    <rPh sb="25" eb="27">
      <t>ケイヤク</t>
    </rPh>
    <phoneticPr fontId="5"/>
  </si>
  <si>
    <t>保守費</t>
    <rPh sb="0" eb="2">
      <t>ホシュ</t>
    </rPh>
    <rPh sb="2" eb="3">
      <t>ヒ</t>
    </rPh>
    <phoneticPr fontId="3"/>
  </si>
  <si>
    <t>機器保守経費</t>
    <rPh sb="0" eb="2">
      <t>キキ</t>
    </rPh>
    <rPh sb="2" eb="4">
      <t>ホシュ</t>
    </rPh>
    <rPh sb="4" eb="6">
      <t>ケイヒ</t>
    </rPh>
    <phoneticPr fontId="3"/>
  </si>
  <si>
    <t>個人Ｂ（ベネズエラ）
海外安全情報収集のための委嘱契約</t>
    <rPh sb="0" eb="2">
      <t>コジン</t>
    </rPh>
    <rPh sb="11" eb="13">
      <t>カイガイ</t>
    </rPh>
    <rPh sb="13" eb="15">
      <t>アンゼン</t>
    </rPh>
    <rPh sb="15" eb="17">
      <t>ジョウホウ</t>
    </rPh>
    <rPh sb="17" eb="19">
      <t>シュウシュウ</t>
    </rPh>
    <rPh sb="23" eb="25">
      <t>イショク</t>
    </rPh>
    <rPh sb="25" eb="27">
      <t>ケイヤク</t>
    </rPh>
    <phoneticPr fontId="5"/>
  </si>
  <si>
    <t>個人Ｃ（メキシコ）
海外安全情報収集のための委嘱契約</t>
    <rPh sb="0" eb="2">
      <t>コジン</t>
    </rPh>
    <rPh sb="10" eb="12">
      <t>カイガイ</t>
    </rPh>
    <rPh sb="12" eb="14">
      <t>アンゼン</t>
    </rPh>
    <rPh sb="14" eb="16">
      <t>ジョウホウ</t>
    </rPh>
    <rPh sb="16" eb="18">
      <t>シュウシュウ</t>
    </rPh>
    <rPh sb="22" eb="24">
      <t>イショク</t>
    </rPh>
    <rPh sb="24" eb="26">
      <t>ケイヤク</t>
    </rPh>
    <phoneticPr fontId="5"/>
  </si>
  <si>
    <t>個人Ｄ（ドバイ）
海外安全情報収集のための委嘱契約</t>
    <rPh sb="0" eb="2">
      <t>コジン</t>
    </rPh>
    <rPh sb="9" eb="11">
      <t>カイガイ</t>
    </rPh>
    <rPh sb="11" eb="13">
      <t>アンゼン</t>
    </rPh>
    <rPh sb="13" eb="15">
      <t>ジョウホウ</t>
    </rPh>
    <rPh sb="15" eb="17">
      <t>シュウシュウ</t>
    </rPh>
    <rPh sb="21" eb="23">
      <t>イショク</t>
    </rPh>
    <rPh sb="23" eb="25">
      <t>ケイヤク</t>
    </rPh>
    <phoneticPr fontId="5"/>
  </si>
  <si>
    <t>個人Ｄ（南アフリカ）
海外安全情報収集のための委嘱契約</t>
    <rPh sb="0" eb="2">
      <t>コジン</t>
    </rPh>
    <rPh sb="4" eb="5">
      <t>ミナミ</t>
    </rPh>
    <rPh sb="11" eb="13">
      <t>カイガイ</t>
    </rPh>
    <rPh sb="13" eb="15">
      <t>アンゼン</t>
    </rPh>
    <rPh sb="15" eb="17">
      <t>ジョウホウ</t>
    </rPh>
    <rPh sb="17" eb="19">
      <t>シュウシュウ</t>
    </rPh>
    <rPh sb="23" eb="25">
      <t>イショク</t>
    </rPh>
    <rPh sb="25" eb="27">
      <t>ケイヤク</t>
    </rPh>
    <phoneticPr fontId="5"/>
  </si>
  <si>
    <t>個人Ｄ（チリ）
海外安全情報収集のための委嘱契約</t>
    <rPh sb="0" eb="2">
      <t>コジン</t>
    </rPh>
    <rPh sb="8" eb="10">
      <t>カイガイ</t>
    </rPh>
    <rPh sb="10" eb="12">
      <t>アンゼン</t>
    </rPh>
    <rPh sb="12" eb="14">
      <t>ジョウホウ</t>
    </rPh>
    <rPh sb="14" eb="16">
      <t>シュウシュウ</t>
    </rPh>
    <rPh sb="20" eb="22">
      <t>イショク</t>
    </rPh>
    <rPh sb="22" eb="24">
      <t>ケイヤク</t>
    </rPh>
    <phoneticPr fontId="5"/>
  </si>
  <si>
    <t>Ｂ．（株）テリオ</t>
    <rPh sb="2" eb="5">
      <t>カブ</t>
    </rPh>
    <phoneticPr fontId="5"/>
  </si>
  <si>
    <t>Ｋ．ＮＴＴファイナンス（株）</t>
    <rPh sb="11" eb="14">
      <t>カブ</t>
    </rPh>
    <phoneticPr fontId="5"/>
  </si>
  <si>
    <t>リース費</t>
    <rPh sb="3" eb="4">
      <t>ヒ</t>
    </rPh>
    <phoneticPr fontId="3"/>
  </si>
  <si>
    <t>サーバー機器リース費</t>
    <rPh sb="4" eb="6">
      <t>キキ</t>
    </rPh>
    <rPh sb="9" eb="10">
      <t>ヒ</t>
    </rPh>
    <phoneticPr fontId="3"/>
  </si>
  <si>
    <t>C.個人Ａ</t>
    <rPh sb="2" eb="4">
      <t>コジン</t>
    </rPh>
    <phoneticPr fontId="5"/>
  </si>
  <si>
    <t>Ｌ．損保ジャパン日本興亜リスクマネジメント株式会社</t>
    <rPh sb="2" eb="4">
      <t>ソンポ</t>
    </rPh>
    <rPh sb="8" eb="10">
      <t>ニホン</t>
    </rPh>
    <rPh sb="10" eb="12">
      <t>コウア</t>
    </rPh>
    <rPh sb="21" eb="23">
      <t>カブシキ</t>
    </rPh>
    <rPh sb="23" eb="25">
      <t>カイシャ</t>
    </rPh>
    <phoneticPr fontId="5"/>
  </si>
  <si>
    <t>業務委託費</t>
    <rPh sb="0" eb="2">
      <t>ギョウム</t>
    </rPh>
    <rPh sb="2" eb="4">
      <t>イタク</t>
    </rPh>
    <rPh sb="4" eb="5">
      <t>ヒ</t>
    </rPh>
    <phoneticPr fontId="3"/>
  </si>
  <si>
    <t>専門知識を有する専門家講師の派遣及び研修資料作成等に関わる業務委託</t>
    <rPh sb="0" eb="2">
      <t>センモン</t>
    </rPh>
    <rPh sb="2" eb="4">
      <t>チシキ</t>
    </rPh>
    <rPh sb="5" eb="6">
      <t>ユウ</t>
    </rPh>
    <rPh sb="8" eb="11">
      <t>センモンカ</t>
    </rPh>
    <rPh sb="11" eb="13">
      <t>コウシ</t>
    </rPh>
    <rPh sb="14" eb="16">
      <t>ハケン</t>
    </rPh>
    <rPh sb="16" eb="17">
      <t>オヨ</t>
    </rPh>
    <rPh sb="18" eb="20">
      <t>ケンシュウ</t>
    </rPh>
    <rPh sb="20" eb="22">
      <t>シリョウ</t>
    </rPh>
    <rPh sb="22" eb="24">
      <t>サクセイ</t>
    </rPh>
    <rPh sb="24" eb="25">
      <t>ナド</t>
    </rPh>
    <rPh sb="26" eb="27">
      <t>カカ</t>
    </rPh>
    <rPh sb="29" eb="31">
      <t>ギョウム</t>
    </rPh>
    <rPh sb="31" eb="33">
      <t>イタク</t>
    </rPh>
    <phoneticPr fontId="3"/>
  </si>
  <si>
    <t>D.個人Ｂ</t>
    <rPh sb="2" eb="4">
      <t>コジン</t>
    </rPh>
    <phoneticPr fontId="5"/>
  </si>
  <si>
    <t>Ｍ．在外公館職員等旅費</t>
    <rPh sb="2" eb="4">
      <t>ザイガイ</t>
    </rPh>
    <rPh sb="4" eb="6">
      <t>コウカン</t>
    </rPh>
    <rPh sb="6" eb="8">
      <t>ショクイン</t>
    </rPh>
    <rPh sb="8" eb="9">
      <t>トウ</t>
    </rPh>
    <rPh sb="9" eb="11">
      <t>リョヒ</t>
    </rPh>
    <phoneticPr fontId="5"/>
  </si>
  <si>
    <t>Ｅ．（財）ラジオプレス</t>
    <rPh sb="2" eb="5">
      <t>ザイ</t>
    </rPh>
    <phoneticPr fontId="5"/>
  </si>
  <si>
    <t>Ｎ．専門家講師本人</t>
    <rPh sb="2" eb="5">
      <t>センモンカ</t>
    </rPh>
    <rPh sb="5" eb="7">
      <t>コウシ</t>
    </rPh>
    <rPh sb="7" eb="9">
      <t>ホンニン</t>
    </rPh>
    <phoneticPr fontId="5"/>
  </si>
  <si>
    <t>人件費</t>
    <rPh sb="0" eb="3">
      <t>ジンケンヒ</t>
    </rPh>
    <phoneticPr fontId="3"/>
  </si>
  <si>
    <t>情報処理業務</t>
    <rPh sb="0" eb="2">
      <t>ジョウホウ</t>
    </rPh>
    <rPh sb="2" eb="4">
      <t>ショリ</t>
    </rPh>
    <rPh sb="4" eb="6">
      <t>ギョウム</t>
    </rPh>
    <phoneticPr fontId="3"/>
  </si>
  <si>
    <t>情報購入費</t>
    <rPh sb="0" eb="2">
      <t>ジョウホウ</t>
    </rPh>
    <rPh sb="2" eb="5">
      <t>コウニュウヒ</t>
    </rPh>
    <phoneticPr fontId="3"/>
  </si>
  <si>
    <t>海外通信社との速報契約</t>
    <rPh sb="0" eb="2">
      <t>カイガイ</t>
    </rPh>
    <rPh sb="2" eb="5">
      <t>ツウシンシャ</t>
    </rPh>
    <rPh sb="7" eb="9">
      <t>ソクホウ</t>
    </rPh>
    <rPh sb="9" eb="11">
      <t>ケイヤク</t>
    </rPh>
    <phoneticPr fontId="3"/>
  </si>
  <si>
    <t>その他</t>
    <rPh sb="2" eb="3">
      <t>タ</t>
    </rPh>
    <phoneticPr fontId="3"/>
  </si>
  <si>
    <t>管理費</t>
    <rPh sb="0" eb="2">
      <t>カンリ</t>
    </rPh>
    <rPh sb="2" eb="3">
      <t>ヒ</t>
    </rPh>
    <phoneticPr fontId="3"/>
  </si>
  <si>
    <t>NTTファイナンス（株）機器リース</t>
    <rPh sb="9" eb="12">
      <t>カブ</t>
    </rPh>
    <rPh sb="12" eb="14">
      <t>キキ</t>
    </rPh>
    <phoneticPr fontId="3"/>
  </si>
  <si>
    <t>外部委託</t>
    <rPh sb="0" eb="2">
      <t>ガイブ</t>
    </rPh>
    <rPh sb="2" eb="4">
      <t>イタク</t>
    </rPh>
    <phoneticPr fontId="3"/>
  </si>
  <si>
    <t>（株）NTTデータ・R　システム機器保守契約</t>
    <rPh sb="0" eb="3">
      <t>カブ</t>
    </rPh>
    <rPh sb="16" eb="18">
      <t>キキ</t>
    </rPh>
    <rPh sb="18" eb="20">
      <t>ホシュ</t>
    </rPh>
    <rPh sb="20" eb="22">
      <t>ケイヤク</t>
    </rPh>
    <phoneticPr fontId="3"/>
  </si>
  <si>
    <t>Ｆ．期間業務職員</t>
    <rPh sb="2" eb="4">
      <t>キカン</t>
    </rPh>
    <rPh sb="4" eb="6">
      <t>ギョウム</t>
    </rPh>
    <rPh sb="6" eb="8">
      <t>ショクイン</t>
    </rPh>
    <phoneticPr fontId="5"/>
  </si>
  <si>
    <t>Ｏ．（株）ステージ</t>
    <rPh sb="2" eb="5">
      <t>カブ</t>
    </rPh>
    <phoneticPr fontId="5"/>
  </si>
  <si>
    <t>Ｇ．各海外通信社</t>
    <rPh sb="2" eb="3">
      <t>カク</t>
    </rPh>
    <rPh sb="3" eb="5">
      <t>カイガイ</t>
    </rPh>
    <rPh sb="5" eb="8">
      <t>ツウシンシャ</t>
    </rPh>
    <phoneticPr fontId="5"/>
  </si>
  <si>
    <t>Ｐ．日本コンベンションサービス（株）</t>
    <rPh sb="2" eb="4">
      <t>ニホン</t>
    </rPh>
    <rPh sb="15" eb="18">
      <t>カブ</t>
    </rPh>
    <phoneticPr fontId="5"/>
  </si>
  <si>
    <t>情報購入費</t>
    <rPh sb="0" eb="2">
      <t>ジョウホウ</t>
    </rPh>
    <rPh sb="2" eb="4">
      <t>コウニュウ</t>
    </rPh>
    <rPh sb="4" eb="5">
      <t>ヒ</t>
    </rPh>
    <phoneticPr fontId="3"/>
  </si>
  <si>
    <t>通信社A</t>
    <rPh sb="0" eb="3">
      <t>ツウシンシャ</t>
    </rPh>
    <phoneticPr fontId="3"/>
  </si>
  <si>
    <t>通信社B</t>
    <rPh sb="0" eb="3">
      <t>ツウシンシャ</t>
    </rPh>
    <phoneticPr fontId="3"/>
  </si>
  <si>
    <t>通信社C</t>
    <rPh sb="0" eb="3">
      <t>ツウシンシャ</t>
    </rPh>
    <phoneticPr fontId="3"/>
  </si>
  <si>
    <t>Ｈ．ＮＴＴコミュニケーションズ（株）</t>
    <rPh sb="15" eb="18">
      <t>カブ</t>
    </rPh>
    <phoneticPr fontId="5"/>
  </si>
  <si>
    <t>Ｑ．出張者本人</t>
    <rPh sb="2" eb="5">
      <t>シュッチョウシャ</t>
    </rPh>
    <rPh sb="5" eb="7">
      <t>ホンニン</t>
    </rPh>
    <phoneticPr fontId="5"/>
  </si>
  <si>
    <t>Ｉ．東日本電信電話株式会社</t>
    <rPh sb="2" eb="5">
      <t>ヒガシニホン</t>
    </rPh>
    <rPh sb="5" eb="7">
      <t>デンシン</t>
    </rPh>
    <rPh sb="7" eb="9">
      <t>デンワ</t>
    </rPh>
    <rPh sb="9" eb="11">
      <t>カブシキ</t>
    </rPh>
    <rPh sb="11" eb="13">
      <t>カイシャ</t>
    </rPh>
    <phoneticPr fontId="5"/>
  </si>
  <si>
    <t>Ｒ．専門家講師本人</t>
    <rPh sb="2" eb="5">
      <t>センモンカ</t>
    </rPh>
    <rPh sb="5" eb="7">
      <t>コウシ</t>
    </rPh>
    <rPh sb="7" eb="9">
      <t>ホンニン</t>
    </rPh>
    <phoneticPr fontId="5"/>
  </si>
  <si>
    <t>法人Ａ（イスラエル）</t>
    <rPh sb="0" eb="2">
      <t>ホウジン</t>
    </rPh>
    <phoneticPr fontId="5"/>
  </si>
  <si>
    <t>被兼轄国又は遠隔地等における海外安全情報収集のための委嘱契約</t>
    <rPh sb="0" eb="1">
      <t>ヒ</t>
    </rPh>
    <rPh sb="1" eb="3">
      <t>ケンカツ</t>
    </rPh>
    <rPh sb="3" eb="5">
      <t>クニマタ</t>
    </rPh>
    <rPh sb="6" eb="10">
      <t>エンカクチトウ</t>
    </rPh>
    <rPh sb="14" eb="16">
      <t>カイガイ</t>
    </rPh>
    <rPh sb="16" eb="18">
      <t>アンゼン</t>
    </rPh>
    <rPh sb="18" eb="20">
      <t>ジョウホウ</t>
    </rPh>
    <rPh sb="20" eb="22">
      <t>シュウシュウ</t>
    </rPh>
    <rPh sb="26" eb="28">
      <t>イショク</t>
    </rPh>
    <rPh sb="28" eb="30">
      <t>ケイヤク</t>
    </rPh>
    <phoneticPr fontId="5"/>
  </si>
  <si>
    <t>個人Ｂ（ベネズエラ）</t>
    <rPh sb="0" eb="2">
      <t>コジン</t>
    </rPh>
    <phoneticPr fontId="5"/>
  </si>
  <si>
    <t>同上</t>
    <rPh sb="0" eb="2">
      <t>ドウジョウ</t>
    </rPh>
    <phoneticPr fontId="5"/>
  </si>
  <si>
    <t>個人Ｃ（メキシコ）</t>
    <rPh sb="0" eb="2">
      <t>コジン</t>
    </rPh>
    <phoneticPr fontId="5"/>
  </si>
  <si>
    <t>個人Ｄ（ドバイ）</t>
    <rPh sb="0" eb="2">
      <t>コジン</t>
    </rPh>
    <phoneticPr fontId="5"/>
  </si>
  <si>
    <t>個人Ｅ（南アフリカ）</t>
    <rPh sb="0" eb="2">
      <t>コジン</t>
    </rPh>
    <rPh sb="4" eb="5">
      <t>ミナミ</t>
    </rPh>
    <phoneticPr fontId="5"/>
  </si>
  <si>
    <t>個人Ｆ（ドミニカ(共)）</t>
    <rPh sb="0" eb="2">
      <t>コジン</t>
    </rPh>
    <rPh sb="9" eb="10">
      <t>キョウ</t>
    </rPh>
    <phoneticPr fontId="5"/>
  </si>
  <si>
    <t>個人Ｇ（シアトル）</t>
    <rPh sb="0" eb="2">
      <t>コジン</t>
    </rPh>
    <phoneticPr fontId="5"/>
  </si>
  <si>
    <t>個人Ｈ（スリランカ）</t>
    <rPh sb="0" eb="2">
      <t>コジン</t>
    </rPh>
    <phoneticPr fontId="5"/>
  </si>
  <si>
    <t>個人Ｉ（チリ）</t>
    <rPh sb="0" eb="2">
      <t>コジン</t>
    </rPh>
    <phoneticPr fontId="5"/>
  </si>
  <si>
    <t>個人Ｊ（チュニジア）</t>
    <rPh sb="0" eb="2">
      <t>コジン</t>
    </rPh>
    <phoneticPr fontId="5"/>
  </si>
  <si>
    <t>（株）テリオ</t>
    <rPh sb="1" eb="2">
      <t>カブ</t>
    </rPh>
    <phoneticPr fontId="3"/>
  </si>
  <si>
    <t>飲料水手配</t>
    <rPh sb="0" eb="3">
      <t>インリョウスイ</t>
    </rPh>
    <rPh sb="3" eb="5">
      <t>テハイ</t>
    </rPh>
    <phoneticPr fontId="3"/>
  </si>
  <si>
    <t>講演謝金</t>
    <rPh sb="0" eb="2">
      <t>コウエン</t>
    </rPh>
    <rPh sb="2" eb="4">
      <t>シャキン</t>
    </rPh>
    <phoneticPr fontId="3"/>
  </si>
  <si>
    <t>Ｄ．</t>
    <phoneticPr fontId="5"/>
  </si>
  <si>
    <t>会場借料</t>
    <rPh sb="0" eb="2">
      <t>カイジョウ</t>
    </rPh>
    <rPh sb="2" eb="4">
      <t>シャクリョウ</t>
    </rPh>
    <phoneticPr fontId="3"/>
  </si>
  <si>
    <t>Ｅ．</t>
    <phoneticPr fontId="5"/>
  </si>
  <si>
    <t>（財）ラヂオプレス</t>
    <rPh sb="0" eb="3">
      <t>ザイ</t>
    </rPh>
    <phoneticPr fontId="3"/>
  </si>
  <si>
    <t>情報モニタリング</t>
    <rPh sb="0" eb="2">
      <t>ジョウホウ</t>
    </rPh>
    <phoneticPr fontId="3"/>
  </si>
  <si>
    <t>Ｆ．</t>
    <phoneticPr fontId="5"/>
  </si>
  <si>
    <t>期間業務職員A</t>
    <rPh sb="0" eb="2">
      <t>キカン</t>
    </rPh>
    <rPh sb="2" eb="4">
      <t>ギョウム</t>
    </rPh>
    <rPh sb="4" eb="6">
      <t>ショクイン</t>
    </rPh>
    <phoneticPr fontId="3"/>
  </si>
  <si>
    <t>海外通信社A</t>
    <rPh sb="0" eb="2">
      <t>カイガイ</t>
    </rPh>
    <rPh sb="2" eb="5">
      <t>ツウシンシャ</t>
    </rPh>
    <phoneticPr fontId="3"/>
  </si>
  <si>
    <t>情報ソース速報契約</t>
    <rPh sb="0" eb="2">
      <t>ジョウホウ</t>
    </rPh>
    <rPh sb="5" eb="7">
      <t>ソクホウ</t>
    </rPh>
    <rPh sb="7" eb="9">
      <t>ケイヤク</t>
    </rPh>
    <phoneticPr fontId="3"/>
  </si>
  <si>
    <t>海外通信社B</t>
    <rPh sb="0" eb="2">
      <t>カイガイ</t>
    </rPh>
    <rPh sb="2" eb="5">
      <t>ツウシンシャ</t>
    </rPh>
    <phoneticPr fontId="3"/>
  </si>
  <si>
    <t>海外通信社C</t>
    <rPh sb="0" eb="2">
      <t>カイガイ</t>
    </rPh>
    <rPh sb="2" eb="5">
      <t>ツウシンシャ</t>
    </rPh>
    <phoneticPr fontId="3"/>
  </si>
  <si>
    <t>海外通信社D</t>
    <rPh sb="0" eb="2">
      <t>カイガイ</t>
    </rPh>
    <rPh sb="2" eb="5">
      <t>ツウシンシャ</t>
    </rPh>
    <phoneticPr fontId="3"/>
  </si>
  <si>
    <t>海外通信社E</t>
    <rPh sb="0" eb="2">
      <t>カイガイ</t>
    </rPh>
    <rPh sb="2" eb="5">
      <t>ツウシンシャ</t>
    </rPh>
    <phoneticPr fontId="3"/>
  </si>
  <si>
    <t>Ｈ．</t>
    <phoneticPr fontId="5"/>
  </si>
  <si>
    <t>NTTコミュニケーションズ（株）</t>
    <rPh sb="13" eb="16">
      <t>カブ</t>
    </rPh>
    <phoneticPr fontId="3"/>
  </si>
  <si>
    <t>ドメイン名維持管理・インターネットプロバイダー使用</t>
    <rPh sb="4" eb="5">
      <t>メイ</t>
    </rPh>
    <rPh sb="5" eb="7">
      <t>イジ</t>
    </rPh>
    <rPh sb="7" eb="9">
      <t>カンリ</t>
    </rPh>
    <rPh sb="23" eb="25">
      <t>シヨウ</t>
    </rPh>
    <phoneticPr fontId="3"/>
  </si>
  <si>
    <t>Ｉ．</t>
    <phoneticPr fontId="5"/>
  </si>
  <si>
    <t>東日本電信電話株式会社</t>
    <rPh sb="0" eb="1">
      <t>ヒガシ</t>
    </rPh>
    <rPh sb="1" eb="3">
      <t>ニホン</t>
    </rPh>
    <rPh sb="3" eb="5">
      <t>デンシン</t>
    </rPh>
    <rPh sb="5" eb="7">
      <t>デンワ</t>
    </rPh>
    <rPh sb="7" eb="9">
      <t>カブシキ</t>
    </rPh>
    <rPh sb="9" eb="11">
      <t>ガイシャ</t>
    </rPh>
    <phoneticPr fontId="3"/>
  </si>
  <si>
    <t>インターネット回線利用契約</t>
    <rPh sb="7" eb="9">
      <t>カイセン</t>
    </rPh>
    <rPh sb="9" eb="11">
      <t>リヨウ</t>
    </rPh>
    <rPh sb="11" eb="13">
      <t>ケイヤク</t>
    </rPh>
    <phoneticPr fontId="3"/>
  </si>
  <si>
    <t>Ｊ．</t>
    <phoneticPr fontId="5"/>
  </si>
  <si>
    <t>（株）NTTデータ・S</t>
    <rPh sb="0" eb="3">
      <t>カブ</t>
    </rPh>
    <phoneticPr fontId="3"/>
  </si>
  <si>
    <t>システム機器保守</t>
    <rPh sb="4" eb="6">
      <t>キキ</t>
    </rPh>
    <rPh sb="6" eb="8">
      <t>ホシュ</t>
    </rPh>
    <phoneticPr fontId="3"/>
  </si>
  <si>
    <t>Ｋ．</t>
    <phoneticPr fontId="5"/>
  </si>
  <si>
    <t>NTTファイナンス（株）</t>
    <rPh sb="9" eb="12">
      <t>カブ</t>
    </rPh>
    <phoneticPr fontId="3"/>
  </si>
  <si>
    <t>サーバー機器リース</t>
    <rPh sb="4" eb="6">
      <t>キキ</t>
    </rPh>
    <phoneticPr fontId="3"/>
  </si>
  <si>
    <t>Ｌ．</t>
    <phoneticPr fontId="5"/>
  </si>
  <si>
    <t>損保ジャパン日本興亜リスクマネジメント株式会社</t>
    <rPh sb="0" eb="2">
      <t>ソンポ</t>
    </rPh>
    <rPh sb="6" eb="8">
      <t>ニホン</t>
    </rPh>
    <rPh sb="8" eb="10">
      <t>コウア</t>
    </rPh>
    <rPh sb="19" eb="21">
      <t>カブシキ</t>
    </rPh>
    <rPh sb="21" eb="23">
      <t>ガイシャ</t>
    </rPh>
    <phoneticPr fontId="3"/>
  </si>
  <si>
    <t>専門知識を有する専門家講師の派遣及び研究資料作成等に関わる業務委託</t>
    <rPh sb="0" eb="2">
      <t>センモン</t>
    </rPh>
    <rPh sb="2" eb="4">
      <t>チシキ</t>
    </rPh>
    <rPh sb="5" eb="6">
      <t>ユウ</t>
    </rPh>
    <rPh sb="8" eb="11">
      <t>センモンカ</t>
    </rPh>
    <rPh sb="11" eb="13">
      <t>コウシ</t>
    </rPh>
    <rPh sb="14" eb="16">
      <t>ハケン</t>
    </rPh>
    <rPh sb="16" eb="17">
      <t>オヨ</t>
    </rPh>
    <rPh sb="18" eb="20">
      <t>ケンキュウ</t>
    </rPh>
    <rPh sb="20" eb="22">
      <t>シリョウ</t>
    </rPh>
    <rPh sb="22" eb="24">
      <t>サクセイ</t>
    </rPh>
    <rPh sb="24" eb="25">
      <t>ナド</t>
    </rPh>
    <rPh sb="26" eb="27">
      <t>カカ</t>
    </rPh>
    <rPh sb="29" eb="31">
      <t>ギョウム</t>
    </rPh>
    <rPh sb="31" eb="33">
      <t>イタク</t>
    </rPh>
    <phoneticPr fontId="3"/>
  </si>
  <si>
    <t>Ｍ．</t>
    <phoneticPr fontId="5"/>
  </si>
  <si>
    <t>外務省職員A</t>
    <rPh sb="0" eb="3">
      <t>ガイムショウ</t>
    </rPh>
    <rPh sb="3" eb="5">
      <t>ショクイン</t>
    </rPh>
    <phoneticPr fontId="3"/>
  </si>
  <si>
    <t>出張旅費（セミナー講師派遣）</t>
    <rPh sb="0" eb="2">
      <t>シュッチョウ</t>
    </rPh>
    <rPh sb="2" eb="4">
      <t>リョヒ</t>
    </rPh>
    <rPh sb="9" eb="11">
      <t>コウシ</t>
    </rPh>
    <rPh sb="11" eb="13">
      <t>ハケン</t>
    </rPh>
    <phoneticPr fontId="3"/>
  </si>
  <si>
    <t>Ｎ．</t>
    <phoneticPr fontId="5"/>
  </si>
  <si>
    <t>専門家講師A</t>
    <rPh sb="0" eb="3">
      <t>センモンカ</t>
    </rPh>
    <rPh sb="3" eb="5">
      <t>コウシ</t>
    </rPh>
    <phoneticPr fontId="3"/>
  </si>
  <si>
    <t>講演</t>
    <rPh sb="0" eb="2">
      <t>コウエン</t>
    </rPh>
    <phoneticPr fontId="3"/>
  </si>
  <si>
    <t>専門家講師B</t>
    <rPh sb="0" eb="3">
      <t>センモンカ</t>
    </rPh>
    <rPh sb="3" eb="5">
      <t>コウシ</t>
    </rPh>
    <phoneticPr fontId="3"/>
  </si>
  <si>
    <t>専門家講師C</t>
    <rPh sb="0" eb="3">
      <t>センモンカ</t>
    </rPh>
    <rPh sb="3" eb="5">
      <t>コウシ</t>
    </rPh>
    <phoneticPr fontId="3"/>
  </si>
  <si>
    <t>専門家講師D</t>
    <rPh sb="0" eb="3">
      <t>センモンカ</t>
    </rPh>
    <rPh sb="3" eb="5">
      <t>コウシ</t>
    </rPh>
    <phoneticPr fontId="3"/>
  </si>
  <si>
    <t>専門家講師E</t>
    <rPh sb="0" eb="3">
      <t>センモンカ</t>
    </rPh>
    <rPh sb="3" eb="5">
      <t>コウシ</t>
    </rPh>
    <phoneticPr fontId="3"/>
  </si>
  <si>
    <t>専門家講師F</t>
    <rPh sb="0" eb="3">
      <t>センモンカ</t>
    </rPh>
    <rPh sb="3" eb="5">
      <t>コウシ</t>
    </rPh>
    <phoneticPr fontId="3"/>
  </si>
  <si>
    <t>Ｏ．</t>
    <phoneticPr fontId="5"/>
  </si>
  <si>
    <t>（株）ステージ</t>
    <rPh sb="0" eb="3">
      <t>カブ</t>
    </rPh>
    <phoneticPr fontId="3"/>
  </si>
  <si>
    <t>運営業務委託</t>
    <rPh sb="0" eb="2">
      <t>ウンエイ</t>
    </rPh>
    <rPh sb="2" eb="4">
      <t>ギョウム</t>
    </rPh>
    <rPh sb="4" eb="6">
      <t>イタク</t>
    </rPh>
    <phoneticPr fontId="3"/>
  </si>
  <si>
    <t>Ｐ．</t>
    <phoneticPr fontId="5"/>
  </si>
  <si>
    <t>日本コンベンションサービス（株）</t>
    <rPh sb="0" eb="2">
      <t>ニホン</t>
    </rPh>
    <rPh sb="13" eb="16">
      <t>カブ</t>
    </rPh>
    <phoneticPr fontId="3"/>
  </si>
  <si>
    <t>Ｑ．</t>
    <phoneticPr fontId="5"/>
  </si>
  <si>
    <t>外務省職員Ａ</t>
    <rPh sb="0" eb="3">
      <t>ガイムショウ</t>
    </rPh>
    <rPh sb="3" eb="5">
      <t>ショクイン</t>
    </rPh>
    <phoneticPr fontId="3"/>
  </si>
  <si>
    <t>出張旅費（講師）</t>
    <rPh sb="0" eb="2">
      <t>シュッチョウ</t>
    </rPh>
    <rPh sb="2" eb="4">
      <t>リョヒ</t>
    </rPh>
    <rPh sb="5" eb="7">
      <t>コウシ</t>
    </rPh>
    <phoneticPr fontId="3"/>
  </si>
  <si>
    <t>外務省職員Ｂ</t>
    <rPh sb="0" eb="3">
      <t>ガイムショウ</t>
    </rPh>
    <rPh sb="3" eb="5">
      <t>ショクイン</t>
    </rPh>
    <phoneticPr fontId="3"/>
  </si>
  <si>
    <t>外務省職員Ｃ</t>
    <rPh sb="0" eb="3">
      <t>ガイムショウ</t>
    </rPh>
    <rPh sb="3" eb="5">
      <t>ショクイン</t>
    </rPh>
    <phoneticPr fontId="3"/>
  </si>
  <si>
    <t>Ｒ．</t>
    <phoneticPr fontId="5"/>
  </si>
  <si>
    <t>遠隔地等邦人安全情報関係経費</t>
    <rPh sb="0" eb="3">
      <t>エンカクチ</t>
    </rPh>
    <rPh sb="3" eb="4">
      <t>トウ</t>
    </rPh>
    <rPh sb="4" eb="6">
      <t>ホウジン</t>
    </rPh>
    <rPh sb="6" eb="8">
      <t>アンゼン</t>
    </rPh>
    <rPh sb="8" eb="10">
      <t>ジョウホウ</t>
    </rPh>
    <rPh sb="10" eb="12">
      <t>カンケイ</t>
    </rPh>
    <rPh sb="12" eb="14">
      <t>ケイヒ</t>
    </rPh>
    <phoneticPr fontId="3"/>
  </si>
  <si>
    <t>平成１２年</t>
    <rPh sb="0" eb="2">
      <t>ヘイセイ</t>
    </rPh>
    <rPh sb="4" eb="5">
      <t>ネン</t>
    </rPh>
    <phoneticPr fontId="3"/>
  </si>
  <si>
    <t>兼轄国・遠隔地にかかる安全情報の収集及び非公開情報の収集を行うもので，在外公館では入手が困難なこれら情報を収集することにより，在外邦人への情報提供など，より的確な安全対策が取れるようになる。</t>
    <rPh sb="0" eb="1">
      <t>ケン</t>
    </rPh>
    <rPh sb="1" eb="2">
      <t>カツ</t>
    </rPh>
    <rPh sb="2" eb="3">
      <t>コク</t>
    </rPh>
    <rPh sb="4" eb="7">
      <t>エンカクチ</t>
    </rPh>
    <rPh sb="11" eb="13">
      <t>アンゼン</t>
    </rPh>
    <rPh sb="13" eb="15">
      <t>ジョウホウ</t>
    </rPh>
    <rPh sb="16" eb="18">
      <t>シュウシュウ</t>
    </rPh>
    <rPh sb="18" eb="19">
      <t>オヨ</t>
    </rPh>
    <rPh sb="20" eb="23">
      <t>ヒコウカイ</t>
    </rPh>
    <rPh sb="23" eb="25">
      <t>ジョウホウ</t>
    </rPh>
    <rPh sb="26" eb="28">
      <t>シュウシュウ</t>
    </rPh>
    <rPh sb="29" eb="30">
      <t>オコナ</t>
    </rPh>
    <rPh sb="35" eb="37">
      <t>ザイガイ</t>
    </rPh>
    <rPh sb="37" eb="39">
      <t>コウカン</t>
    </rPh>
    <rPh sb="41" eb="43">
      <t>ニュウシュ</t>
    </rPh>
    <rPh sb="44" eb="46">
      <t>コンナン</t>
    </rPh>
    <rPh sb="50" eb="52">
      <t>ジョウホウ</t>
    </rPh>
    <rPh sb="53" eb="55">
      <t>シュウシュウ</t>
    </rPh>
    <rPh sb="63" eb="65">
      <t>ザイガイ</t>
    </rPh>
    <rPh sb="65" eb="67">
      <t>ホウジン</t>
    </rPh>
    <rPh sb="69" eb="71">
      <t>ジョウホウ</t>
    </rPh>
    <rPh sb="71" eb="73">
      <t>テイキョウ</t>
    </rPh>
    <rPh sb="78" eb="80">
      <t>テキカク</t>
    </rPh>
    <rPh sb="81" eb="83">
      <t>アンゼン</t>
    </rPh>
    <rPh sb="83" eb="85">
      <t>タイサク</t>
    </rPh>
    <rPh sb="86" eb="87">
      <t>ト</t>
    </rPh>
    <phoneticPr fontId="3"/>
  </si>
  <si>
    <t>被兼轄国または遠隔地における治安情勢等安全に関する情報収集業務を現地治安関係専門家等に委嘱し，情報収集体制の強化を図るとともに，得られた情報を海外安全情報として邦人へ提供し，邦人の安全対策に資する。</t>
    <rPh sb="0" eb="1">
      <t>ヒ</t>
    </rPh>
    <rPh sb="1" eb="3">
      <t>ケンカツ</t>
    </rPh>
    <rPh sb="3" eb="4">
      <t>クニ</t>
    </rPh>
    <rPh sb="7" eb="10">
      <t>エンカクチ</t>
    </rPh>
    <rPh sb="14" eb="16">
      <t>チアン</t>
    </rPh>
    <rPh sb="16" eb="18">
      <t>ジョウセイ</t>
    </rPh>
    <rPh sb="18" eb="19">
      <t>トウ</t>
    </rPh>
    <rPh sb="19" eb="21">
      <t>アンゼン</t>
    </rPh>
    <rPh sb="22" eb="23">
      <t>カン</t>
    </rPh>
    <rPh sb="25" eb="27">
      <t>ジョウホウ</t>
    </rPh>
    <rPh sb="27" eb="29">
      <t>シュウシュウ</t>
    </rPh>
    <rPh sb="29" eb="31">
      <t>ギョウム</t>
    </rPh>
    <rPh sb="32" eb="34">
      <t>ゲンチ</t>
    </rPh>
    <rPh sb="34" eb="36">
      <t>チアン</t>
    </rPh>
    <rPh sb="36" eb="38">
      <t>カンケイ</t>
    </rPh>
    <rPh sb="38" eb="41">
      <t>センモンカ</t>
    </rPh>
    <rPh sb="41" eb="42">
      <t>トウ</t>
    </rPh>
    <rPh sb="43" eb="45">
      <t>イショク</t>
    </rPh>
    <rPh sb="47" eb="49">
      <t>ジョウホウ</t>
    </rPh>
    <rPh sb="49" eb="51">
      <t>シュウシュウ</t>
    </rPh>
    <rPh sb="51" eb="53">
      <t>タイセイ</t>
    </rPh>
    <rPh sb="54" eb="56">
      <t>キョウカ</t>
    </rPh>
    <rPh sb="57" eb="58">
      <t>ハカ</t>
    </rPh>
    <rPh sb="64" eb="65">
      <t>エ</t>
    </rPh>
    <rPh sb="68" eb="70">
      <t>ジョウホウ</t>
    </rPh>
    <rPh sb="71" eb="73">
      <t>カイガイ</t>
    </rPh>
    <rPh sb="73" eb="75">
      <t>アンゼン</t>
    </rPh>
    <rPh sb="75" eb="77">
      <t>ジョウホウ</t>
    </rPh>
    <rPh sb="80" eb="82">
      <t>ホウジン</t>
    </rPh>
    <rPh sb="83" eb="85">
      <t>テイキョウ</t>
    </rPh>
    <rPh sb="87" eb="89">
      <t>ホウジン</t>
    </rPh>
    <rPh sb="90" eb="92">
      <t>アンゼン</t>
    </rPh>
    <rPh sb="92" eb="94">
      <t>タイサク</t>
    </rPh>
    <rPh sb="95" eb="96">
      <t>シ</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</si>
  <si>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</si>
  <si>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情報費</t>
    <rPh sb="0" eb="2">
      <t>ジョウホウ</t>
    </rPh>
    <rPh sb="2" eb="3">
      <t>ヒ</t>
    </rPh>
    <phoneticPr fontId="3"/>
  </si>
  <si>
    <t>安全対策連絡協議会関係経費</t>
    <rPh sb="0" eb="2">
      <t>アンゼン</t>
    </rPh>
    <rPh sb="2" eb="4">
      <t>タイサク</t>
    </rPh>
    <rPh sb="4" eb="6">
      <t>レンラク</t>
    </rPh>
    <rPh sb="6" eb="9">
      <t>キョウギカイ</t>
    </rPh>
    <rPh sb="9" eb="11">
      <t>カンケイ</t>
    </rPh>
    <rPh sb="11" eb="13">
      <t>ケイヒ</t>
    </rPh>
    <phoneticPr fontId="3"/>
  </si>
  <si>
    <t>担当部局庁</t>
    <phoneticPr fontId="5"/>
  </si>
  <si>
    <t>平成４年</t>
    <rPh sb="0" eb="2">
      <t>ヘイセイ</t>
    </rPh>
    <rPh sb="3" eb="4">
      <t>ネン</t>
    </rPh>
    <phoneticPr fontId="3"/>
  </si>
  <si>
    <t>関係する計画、通知等</t>
    <phoneticPr fontId="5"/>
  </si>
  <si>
    <t>邦人の安全にかかる情報を,国内外で開催する各種セミナーや協議会など官民協力の枠組みを通じて提供することにより，官民連携を強化しつつ，海外邦人や日系企業の安全対策意識の醸成・増進に寄与する。</t>
    <phoneticPr fontId="3"/>
  </si>
  <si>
    <t>現地において緊密な官民間の協力を行うために、在外公館と現地日本人会等の在留邦人を代表する組織・団体との間に安全対策連絡協議会を設置し、① 治安情報の相互提供及び意見交換，② 在留邦人名簿、緊急連絡網等の整備，③ 各種マニュアルの整備（緊急事態対処用、一般的な安全対策用）④ 民間側での緊急事態対応体制（緊急邦人通信網、備蓄、緊急時の行動計画等）の整備ような点について実施するとともに定期的に会合を行う。</t>
    <rPh sb="183" eb="185">
      <t>ジッシ</t>
    </rPh>
    <phoneticPr fontId="3"/>
  </si>
  <si>
    <t>会議費</t>
    <rPh sb="0" eb="3">
      <t>カイギヒ</t>
    </rPh>
    <phoneticPr fontId="3"/>
  </si>
  <si>
    <t>講師謝金（国内）</t>
    <rPh sb="0" eb="2">
      <t>コウシ</t>
    </rPh>
    <rPh sb="2" eb="4">
      <t>シャキン</t>
    </rPh>
    <rPh sb="5" eb="7">
      <t>コクナイ</t>
    </rPh>
    <phoneticPr fontId="3"/>
  </si>
  <si>
    <t>会場借料（在外）</t>
    <rPh sb="0" eb="2">
      <t>カイジョウ</t>
    </rPh>
    <rPh sb="2" eb="4">
      <t>シャクリョウ</t>
    </rPh>
    <rPh sb="5" eb="7">
      <t>ザイガイ</t>
    </rPh>
    <phoneticPr fontId="3"/>
  </si>
  <si>
    <t>講師謝金（在外）</t>
    <rPh sb="0" eb="2">
      <t>コウシ</t>
    </rPh>
    <rPh sb="2" eb="4">
      <t>シャキン</t>
    </rPh>
    <rPh sb="5" eb="7">
      <t>ザイガイ</t>
    </rPh>
    <phoneticPr fontId="3"/>
  </si>
  <si>
    <t>在外職員旅費</t>
    <rPh sb="0" eb="2">
      <t>ザイガイ</t>
    </rPh>
    <rPh sb="2" eb="4">
      <t>ショクイン</t>
    </rPh>
    <rPh sb="4" eb="6">
      <t>リョヒ</t>
    </rPh>
    <phoneticPr fontId="3"/>
  </si>
  <si>
    <t>国際ニュースモニタリングサービス関係経費</t>
    <rPh sb="0" eb="2">
      <t>コクサイ</t>
    </rPh>
    <rPh sb="16" eb="18">
      <t>カンケイ</t>
    </rPh>
    <rPh sb="18" eb="20">
      <t>ケイヒ</t>
    </rPh>
    <phoneticPr fontId="3"/>
  </si>
  <si>
    <t>領事局</t>
    <rPh sb="0" eb="2">
      <t>リョウジ</t>
    </rPh>
    <rPh sb="2" eb="3">
      <t>キョク</t>
    </rPh>
    <phoneticPr fontId="3"/>
  </si>
  <si>
    <t>平成１２年度開始</t>
    <rPh sb="0" eb="2">
      <t>ヘイセイ</t>
    </rPh>
    <rPh sb="4" eb="6">
      <t>ネンド</t>
    </rPh>
    <rPh sb="6" eb="8">
      <t>カイシ</t>
    </rPh>
    <phoneticPr fontId="3"/>
  </si>
  <si>
    <t>邦人テロ対策室</t>
    <rPh sb="0" eb="2">
      <t>ホウジン</t>
    </rPh>
    <rPh sb="4" eb="6">
      <t>タイサク</t>
    </rPh>
    <rPh sb="6" eb="7">
      <t>シツ</t>
    </rPh>
    <phoneticPr fontId="3"/>
  </si>
  <si>
    <t>室長　渡邊　滋</t>
    <rPh sb="0" eb="2">
      <t>シツチョウ</t>
    </rPh>
    <rPh sb="3" eb="5">
      <t>ワタナベ</t>
    </rPh>
    <rPh sb="6" eb="7">
      <t>シゲ</t>
    </rPh>
    <phoneticPr fontId="3"/>
  </si>
  <si>
    <t>IV－１－２　海外邦人の安全確保に向けた取組</t>
    <rPh sb="7" eb="9">
      <t>カイガイ</t>
    </rPh>
    <rPh sb="9" eb="11">
      <t>ホウジン</t>
    </rPh>
    <rPh sb="12" eb="14">
      <t>アンゼン</t>
    </rPh>
    <rPh sb="14" eb="16">
      <t>カクホ</t>
    </rPh>
    <rPh sb="17" eb="18">
      <t>ム</t>
    </rPh>
    <rPh sb="20" eb="22">
      <t>トリクミ</t>
    </rPh>
    <phoneticPr fontId="3"/>
  </si>
  <si>
    <t>外務省設置法第四条第八号及び第九号</t>
    <rPh sb="0" eb="3">
      <t>ガイムショウ</t>
    </rPh>
    <rPh sb="3" eb="6">
      <t>セッチホウ</t>
    </rPh>
    <rPh sb="6" eb="7">
      <t>ダイ</t>
    </rPh>
    <rPh sb="7" eb="8">
      <t>ヨン</t>
    </rPh>
    <rPh sb="8" eb="9">
      <t>ジョウ</t>
    </rPh>
    <rPh sb="9" eb="10">
      <t>ダイ</t>
    </rPh>
    <rPh sb="10" eb="11">
      <t>ハチ</t>
    </rPh>
    <rPh sb="11" eb="12">
      <t>ゴウ</t>
    </rPh>
    <rPh sb="12" eb="13">
      <t>オヨ</t>
    </rPh>
    <rPh sb="14" eb="15">
      <t>ダイ</t>
    </rPh>
    <rPh sb="15" eb="16">
      <t>キュウ</t>
    </rPh>
    <rPh sb="16" eb="17">
      <t>ゴウ</t>
    </rPh>
    <phoneticPr fontId="3"/>
  </si>
  <si>
    <t>邦人援護関連事案に係る第一報の把握と関係要路，在外公館との迅速な情報共有を可能とし，有事における初動体制の構築と邦人保護の的確な実施を迅速に確保する。</t>
    <rPh sb="0" eb="2">
      <t>ホウジン</t>
    </rPh>
    <rPh sb="2" eb="4">
      <t>エンゴ</t>
    </rPh>
    <rPh sb="4" eb="6">
      <t>カンレン</t>
    </rPh>
    <rPh sb="6" eb="8">
      <t>ジアン</t>
    </rPh>
    <rPh sb="9" eb="10">
      <t>カカ</t>
    </rPh>
    <rPh sb="11" eb="13">
      <t>ダイイチ</t>
    </rPh>
    <rPh sb="13" eb="14">
      <t>ホウ</t>
    </rPh>
    <rPh sb="15" eb="17">
      <t>ハアク</t>
    </rPh>
    <rPh sb="18" eb="20">
      <t>カンケイ</t>
    </rPh>
    <rPh sb="20" eb="22">
      <t>ヨウロ</t>
    </rPh>
    <rPh sb="23" eb="25">
      <t>ザイガイ</t>
    </rPh>
    <rPh sb="25" eb="27">
      <t>コウカン</t>
    </rPh>
    <rPh sb="29" eb="31">
      <t>ジンソク</t>
    </rPh>
    <rPh sb="32" eb="34">
      <t>ジョウホウ</t>
    </rPh>
    <rPh sb="34" eb="36">
      <t>キョウユウ</t>
    </rPh>
    <rPh sb="37" eb="39">
      <t>カノウ</t>
    </rPh>
    <rPh sb="42" eb="44">
      <t>ユウジ</t>
    </rPh>
    <rPh sb="48" eb="50">
      <t>ショドウ</t>
    </rPh>
    <rPh sb="50" eb="52">
      <t>タイセイ</t>
    </rPh>
    <rPh sb="53" eb="55">
      <t>コウチク</t>
    </rPh>
    <rPh sb="56" eb="58">
      <t>ホウジン</t>
    </rPh>
    <rPh sb="58" eb="60">
      <t>ホゴ</t>
    </rPh>
    <rPh sb="61" eb="63">
      <t>テキカク</t>
    </rPh>
    <rPh sb="64" eb="66">
      <t>ジッシ</t>
    </rPh>
    <rPh sb="67" eb="69">
      <t>ジンソク</t>
    </rPh>
    <rPh sb="70" eb="72">
      <t>カクホ</t>
    </rPh>
    <phoneticPr fontId="3"/>
  </si>
  <si>
    <t>海外主要通信社の外電等を２４時間３５６日体制でモニターし，邦人被害の可能性がある事件等の速報を即座に和訳の上，外務省に通報させるとともに，海外の邦人安全に係る重要な情報は抄訳を掲載・蓄積し，渡航情報の発出等の邦人保護業務に活用するもの。</t>
    <rPh sb="0" eb="2">
      <t>カイガイ</t>
    </rPh>
    <rPh sb="2" eb="4">
      <t>シュヨウ</t>
    </rPh>
    <rPh sb="4" eb="7">
      <t>ツウシンシャ</t>
    </rPh>
    <phoneticPr fontId="3"/>
  </si>
  <si>
    <t>情報処理委託費</t>
    <rPh sb="0" eb="2">
      <t>ジョウホウ</t>
    </rPh>
    <rPh sb="2" eb="4">
      <t>ショリ</t>
    </rPh>
    <rPh sb="4" eb="7">
      <t>イタクヒ</t>
    </rPh>
    <phoneticPr fontId="3"/>
  </si>
  <si>
    <t>期間業務職員</t>
    <rPh sb="0" eb="2">
      <t>キカン</t>
    </rPh>
    <rPh sb="2" eb="4">
      <t>ギョウム</t>
    </rPh>
    <rPh sb="4" eb="6">
      <t>ショクイン</t>
    </rPh>
    <phoneticPr fontId="3"/>
  </si>
  <si>
    <t>在外安全対策セミナー開催経費</t>
    <rPh sb="0" eb="2">
      <t>ザイガイ</t>
    </rPh>
    <rPh sb="2" eb="4">
      <t>アンゼン</t>
    </rPh>
    <rPh sb="4" eb="6">
      <t>タイサク</t>
    </rPh>
    <rPh sb="10" eb="12">
      <t>カイサイ</t>
    </rPh>
    <rPh sb="12" eb="14">
      <t>ケイヒ</t>
    </rPh>
    <phoneticPr fontId="3"/>
  </si>
  <si>
    <t>外務省</t>
    <rPh sb="0" eb="3">
      <t>ガイムショウ</t>
    </rPh>
    <phoneticPr fontId="3"/>
  </si>
  <si>
    <t>平成６年度開始</t>
    <rPh sb="0" eb="2">
      <t>ヘイセイ</t>
    </rPh>
    <rPh sb="3" eb="4">
      <t>ネン</t>
    </rPh>
    <rPh sb="4" eb="5">
      <t>ド</t>
    </rPh>
    <rPh sb="5" eb="7">
      <t>カイシ</t>
    </rPh>
    <phoneticPr fontId="3"/>
  </si>
  <si>
    <t>外務省設置法第四条第八号及び第九号</t>
    <rPh sb="0" eb="3">
      <t>ガイムショウ</t>
    </rPh>
    <rPh sb="3" eb="5">
      <t>セッチ</t>
    </rPh>
    <rPh sb="5" eb="6">
      <t>ホウ</t>
    </rPh>
    <rPh sb="6" eb="7">
      <t>ダイ</t>
    </rPh>
    <rPh sb="7" eb="8">
      <t>ヨン</t>
    </rPh>
    <rPh sb="8" eb="9">
      <t>ジョウ</t>
    </rPh>
    <rPh sb="9" eb="10">
      <t>ダイ</t>
    </rPh>
    <rPh sb="10" eb="11">
      <t>ハチ</t>
    </rPh>
    <rPh sb="11" eb="12">
      <t>ゴウ</t>
    </rPh>
    <rPh sb="12" eb="13">
      <t>オヨ</t>
    </rPh>
    <rPh sb="14" eb="15">
      <t>ダイ</t>
    </rPh>
    <rPh sb="15" eb="16">
      <t>キュウ</t>
    </rPh>
    <rPh sb="16" eb="17">
      <t>ゴウ</t>
    </rPh>
    <phoneticPr fontId="3"/>
  </si>
  <si>
    <t>在外邦人や日系企業の安全対策意識の醸成・増進に寄与し，対応力の向上を図る。</t>
    <rPh sb="0" eb="2">
      <t>ザイガイ</t>
    </rPh>
    <rPh sb="2" eb="4">
      <t>ホウジン</t>
    </rPh>
    <rPh sb="5" eb="7">
      <t>ニッケイ</t>
    </rPh>
    <rPh sb="7" eb="9">
      <t>キギョウ</t>
    </rPh>
    <rPh sb="10" eb="12">
      <t>アンゼン</t>
    </rPh>
    <rPh sb="12" eb="14">
      <t>タイサク</t>
    </rPh>
    <rPh sb="14" eb="16">
      <t>イシキ</t>
    </rPh>
    <rPh sb="17" eb="19">
      <t>ジョウセイ</t>
    </rPh>
    <rPh sb="20" eb="22">
      <t>ゾウシン</t>
    </rPh>
    <rPh sb="23" eb="25">
      <t>キヨ</t>
    </rPh>
    <rPh sb="27" eb="29">
      <t>タイオウ</t>
    </rPh>
    <rPh sb="29" eb="30">
      <t>リョク</t>
    </rPh>
    <rPh sb="31" eb="33">
      <t>コウジョウ</t>
    </rPh>
    <rPh sb="34" eb="35">
      <t>ハカ</t>
    </rPh>
    <phoneticPr fontId="3"/>
  </si>
  <si>
    <t>危機管理会社の専門家を在外公館に講師として派遣し，企業・在留邦人等を対象に危機管理・安全対策に関する啓発を図るためのセミナーを実施するもの。</t>
    <rPh sb="0" eb="2">
      <t>キキ</t>
    </rPh>
    <rPh sb="2" eb="4">
      <t>カンリ</t>
    </rPh>
    <rPh sb="4" eb="6">
      <t>ガイシャ</t>
    </rPh>
    <rPh sb="7" eb="10">
      <t>センモンカ</t>
    </rPh>
    <rPh sb="11" eb="13">
      <t>ザイガイ</t>
    </rPh>
    <rPh sb="13" eb="15">
      <t>コウカン</t>
    </rPh>
    <rPh sb="16" eb="18">
      <t>コウシ</t>
    </rPh>
    <rPh sb="21" eb="23">
      <t>ハケン</t>
    </rPh>
    <rPh sb="25" eb="27">
      <t>キギョウ</t>
    </rPh>
    <rPh sb="28" eb="30">
      <t>ザイリュウ</t>
    </rPh>
    <rPh sb="30" eb="32">
      <t>ホウジン</t>
    </rPh>
    <rPh sb="32" eb="33">
      <t>ナド</t>
    </rPh>
    <rPh sb="34" eb="36">
      <t>タイショウ</t>
    </rPh>
    <rPh sb="37" eb="39">
      <t>キキ</t>
    </rPh>
    <rPh sb="39" eb="41">
      <t>カンリ</t>
    </rPh>
    <rPh sb="42" eb="44">
      <t>アンゼン</t>
    </rPh>
    <rPh sb="44" eb="46">
      <t>タイサク</t>
    </rPh>
    <rPh sb="47" eb="48">
      <t>カン</t>
    </rPh>
    <rPh sb="50" eb="52">
      <t>ケイハツ</t>
    </rPh>
    <rPh sb="53" eb="54">
      <t>ハカ</t>
    </rPh>
    <rPh sb="63" eb="65">
      <t>ジッシ</t>
    </rPh>
    <phoneticPr fontId="3"/>
  </si>
  <si>
    <t>官民安全対策セミナー開催経費</t>
    <rPh sb="0" eb="2">
      <t>カンミン</t>
    </rPh>
    <rPh sb="2" eb="4">
      <t>アンゼン</t>
    </rPh>
    <rPh sb="4" eb="6">
      <t>タイサク</t>
    </rPh>
    <rPh sb="10" eb="12">
      <t>カイサイ</t>
    </rPh>
    <rPh sb="12" eb="14">
      <t>ケイヒ</t>
    </rPh>
    <phoneticPr fontId="3"/>
  </si>
  <si>
    <t>平成１５年度</t>
    <rPh sb="0" eb="2">
      <t>ヘイセイ</t>
    </rPh>
    <rPh sb="4" eb="6">
      <t>ネンド</t>
    </rPh>
    <phoneticPr fontId="3"/>
  </si>
  <si>
    <t>安全対策に対する情報が多くなく，意識も必ずしも高くない可能性のある地方都市の海外進出企業関係者に対し，安全対策の重要性を認識させ，もって企業の安全対策の向上に資する。在外邦人に対する外務省の邦人保護政策を周知することで，官民連携を一層強化し，企業の危機管理体制の構築に寄与せしめる。</t>
    <rPh sb="0" eb="2">
      <t>アンゼン</t>
    </rPh>
    <rPh sb="2" eb="4">
      <t>タイサク</t>
    </rPh>
    <rPh sb="5" eb="6">
      <t>タイ</t>
    </rPh>
    <rPh sb="8" eb="10">
      <t>ジョウホウ</t>
    </rPh>
    <rPh sb="11" eb="12">
      <t>オオ</t>
    </rPh>
    <rPh sb="16" eb="18">
      <t>イシキ</t>
    </rPh>
    <rPh sb="19" eb="20">
      <t>カナラ</t>
    </rPh>
    <rPh sb="23" eb="24">
      <t>タカ</t>
    </rPh>
    <rPh sb="27" eb="30">
      <t>カノウセイ</t>
    </rPh>
    <rPh sb="33" eb="35">
      <t>チホウ</t>
    </rPh>
    <rPh sb="35" eb="37">
      <t>トシ</t>
    </rPh>
    <rPh sb="38" eb="40">
      <t>カイガイ</t>
    </rPh>
    <rPh sb="40" eb="42">
      <t>シンシュツ</t>
    </rPh>
    <rPh sb="42" eb="44">
      <t>キギョウ</t>
    </rPh>
    <rPh sb="44" eb="47">
      <t>カンケイシャ</t>
    </rPh>
    <rPh sb="48" eb="49">
      <t>タイ</t>
    </rPh>
    <rPh sb="51" eb="53">
      <t>アンゼン</t>
    </rPh>
    <rPh sb="53" eb="55">
      <t>タイサク</t>
    </rPh>
    <rPh sb="56" eb="59">
      <t>ジュウヨウセイ</t>
    </rPh>
    <rPh sb="60" eb="62">
      <t>ニンシキ</t>
    </rPh>
    <rPh sb="68" eb="70">
      <t>キギョウ</t>
    </rPh>
    <rPh sb="71" eb="73">
      <t>アンゼン</t>
    </rPh>
    <rPh sb="73" eb="75">
      <t>タイサク</t>
    </rPh>
    <rPh sb="76" eb="78">
      <t>コウジョウ</t>
    </rPh>
    <rPh sb="79" eb="80">
      <t>シ</t>
    </rPh>
    <rPh sb="83" eb="85">
      <t>ザイガイ</t>
    </rPh>
    <rPh sb="85" eb="87">
      <t>ホウジン</t>
    </rPh>
    <rPh sb="88" eb="89">
      <t>タイ</t>
    </rPh>
    <rPh sb="91" eb="94">
      <t>ガイムショウ</t>
    </rPh>
    <rPh sb="95" eb="97">
      <t>ホウジン</t>
    </rPh>
    <rPh sb="97" eb="99">
      <t>ホゴ</t>
    </rPh>
    <rPh sb="99" eb="101">
      <t>セイサク</t>
    </rPh>
    <rPh sb="102" eb="104">
      <t>シュウチ</t>
    </rPh>
    <rPh sb="110" eb="112">
      <t>カンミン</t>
    </rPh>
    <rPh sb="112" eb="114">
      <t>レンケイ</t>
    </rPh>
    <rPh sb="115" eb="117">
      <t>イッソウ</t>
    </rPh>
    <rPh sb="117" eb="119">
      <t>キョウカ</t>
    </rPh>
    <rPh sb="121" eb="123">
      <t>キギョウ</t>
    </rPh>
    <rPh sb="124" eb="126">
      <t>キキ</t>
    </rPh>
    <rPh sb="126" eb="128">
      <t>カンリ</t>
    </rPh>
    <rPh sb="128" eb="130">
      <t>タイセイ</t>
    </rPh>
    <rPh sb="131" eb="133">
      <t>コウチク</t>
    </rPh>
    <rPh sb="134" eb="136">
      <t>キヨ</t>
    </rPh>
    <phoneticPr fontId="3"/>
  </si>
  <si>
    <t>外務省職員及び危機管理専門家を国内の都市部に講師として派遣し，企業等の危機管理担当者等を対象に，危機管理対策等を主な内容としたセミナーを実施するもの。</t>
    <rPh sb="0" eb="3">
      <t>ガイムショウ</t>
    </rPh>
    <rPh sb="3" eb="5">
      <t>ショクイン</t>
    </rPh>
    <rPh sb="5" eb="6">
      <t>オヨ</t>
    </rPh>
    <rPh sb="7" eb="9">
      <t>キキ</t>
    </rPh>
    <rPh sb="9" eb="11">
      <t>カンリ</t>
    </rPh>
    <rPh sb="11" eb="14">
      <t>センモンカ</t>
    </rPh>
    <rPh sb="15" eb="17">
      <t>コクナイ</t>
    </rPh>
    <rPh sb="18" eb="21">
      <t>トシブ</t>
    </rPh>
    <rPh sb="22" eb="24">
      <t>コウシ</t>
    </rPh>
    <rPh sb="27" eb="29">
      <t>ハケン</t>
    </rPh>
    <rPh sb="31" eb="33">
      <t>キギョウ</t>
    </rPh>
    <rPh sb="33" eb="34">
      <t>ナド</t>
    </rPh>
    <rPh sb="35" eb="37">
      <t>キキ</t>
    </rPh>
    <rPh sb="37" eb="39">
      <t>カンリ</t>
    </rPh>
    <rPh sb="39" eb="42">
      <t>タントウシャ</t>
    </rPh>
    <rPh sb="42" eb="43">
      <t>トウ</t>
    </rPh>
    <rPh sb="44" eb="46">
      <t>タイショウ</t>
    </rPh>
    <rPh sb="48" eb="50">
      <t>キキ</t>
    </rPh>
    <rPh sb="50" eb="52">
      <t>カンリ</t>
    </rPh>
    <rPh sb="52" eb="54">
      <t>タイサク</t>
    </rPh>
    <rPh sb="54" eb="55">
      <t>トウ</t>
    </rPh>
    <rPh sb="56" eb="57">
      <t>オモ</t>
    </rPh>
    <rPh sb="58" eb="60">
      <t>ナイヨウ</t>
    </rPh>
    <rPh sb="68" eb="70">
      <t>ジッシ</t>
    </rPh>
    <phoneticPr fontId="3"/>
  </si>
  <si>
    <t>講師謝金</t>
    <rPh sb="0" eb="2">
      <t>コウシ</t>
    </rPh>
    <rPh sb="2" eb="4">
      <t>シャキン</t>
    </rPh>
    <phoneticPr fontId="3"/>
  </si>
  <si>
    <t>講師派遣費</t>
    <rPh sb="0" eb="2">
      <t>コウシ</t>
    </rPh>
    <rPh sb="2" eb="4">
      <t>ハケン</t>
    </rPh>
    <rPh sb="4" eb="5">
      <t>ヒ</t>
    </rPh>
    <phoneticPr fontId="3"/>
  </si>
  <si>
    <t>海外邦人保護のための緊急事態対応</t>
    <rPh sb="0" eb="2">
      <t>カイガイ</t>
    </rPh>
    <rPh sb="2" eb="4">
      <t>ホウジン</t>
    </rPh>
    <rPh sb="4" eb="6">
      <t>ホゴ</t>
    </rPh>
    <rPh sb="10" eb="12">
      <t>キンキュウ</t>
    </rPh>
    <rPh sb="12" eb="14">
      <t>ジタイ</t>
    </rPh>
    <rPh sb="14" eb="16">
      <t>タイオウ</t>
    </rPh>
    <phoneticPr fontId="5"/>
  </si>
  <si>
    <t>担当部局庁</t>
    <phoneticPr fontId="5"/>
  </si>
  <si>
    <t>別紙参照</t>
    <phoneticPr fontId="5"/>
  </si>
  <si>
    <t>海外邦人安全課／政策課</t>
    <rPh sb="8" eb="10">
      <t>セイサク</t>
    </rPh>
    <rPh sb="10" eb="11">
      <t>カ</t>
    </rPh>
    <phoneticPr fontId="3"/>
  </si>
  <si>
    <t>課長　平松　武
課長　田島　浩志</t>
    <rPh sb="0" eb="2">
      <t>カチョウ</t>
    </rPh>
    <rPh sb="8" eb="10">
      <t>カチョウ</t>
    </rPh>
    <rPh sb="11" eb="13">
      <t>タジマ</t>
    </rPh>
    <rPh sb="14" eb="15">
      <t>ヒロシ</t>
    </rPh>
    <rPh sb="15" eb="16">
      <t>シ</t>
    </rPh>
    <phoneticPr fontId="5"/>
  </si>
  <si>
    <t>一般会計</t>
    <phoneticPr fontId="5"/>
  </si>
  <si>
    <t>関係する計画、通知等</t>
    <phoneticPr fontId="5"/>
  </si>
  <si>
    <t>海外における緊急事態発生に際し，現地に連絡室を設置し，各種連絡手段を通じて在留邦人や邦人旅行者の安否確認作業を行うとともに，支援を必要とする邦人のケアや退避オペレーションのためのインフラを整備することにより，効率的かつ効果的な援護体制・基盤の強化を図る。</t>
    <rPh sb="0" eb="2">
      <t>カイガイ</t>
    </rPh>
    <rPh sb="6" eb="8">
      <t>キンキュウ</t>
    </rPh>
    <rPh sb="8" eb="10">
      <t>ジタイ</t>
    </rPh>
    <rPh sb="10" eb="12">
      <t>ハッセイ</t>
    </rPh>
    <rPh sb="13" eb="14">
      <t>サイ</t>
    </rPh>
    <rPh sb="16" eb="18">
      <t>ゲンチ</t>
    </rPh>
    <rPh sb="19" eb="21">
      <t>レンラク</t>
    </rPh>
    <rPh sb="21" eb="22">
      <t>シツ</t>
    </rPh>
    <rPh sb="23" eb="25">
      <t>セッチ</t>
    </rPh>
    <rPh sb="27" eb="29">
      <t>カクシュ</t>
    </rPh>
    <rPh sb="29" eb="31">
      <t>レンラク</t>
    </rPh>
    <rPh sb="31" eb="33">
      <t>シュダン</t>
    </rPh>
    <rPh sb="34" eb="35">
      <t>ツウ</t>
    </rPh>
    <rPh sb="37" eb="39">
      <t>ザイリュウ</t>
    </rPh>
    <rPh sb="39" eb="41">
      <t>ホウジン</t>
    </rPh>
    <rPh sb="42" eb="44">
      <t>ホウジン</t>
    </rPh>
    <rPh sb="44" eb="47">
      <t>リョコウシャ</t>
    </rPh>
    <rPh sb="48" eb="50">
      <t>アンピ</t>
    </rPh>
    <rPh sb="50" eb="52">
      <t>カクニン</t>
    </rPh>
    <rPh sb="52" eb="54">
      <t>サギョウ</t>
    </rPh>
    <rPh sb="55" eb="56">
      <t>オコナ</t>
    </rPh>
    <rPh sb="62" eb="64">
      <t>シエン</t>
    </rPh>
    <rPh sb="65" eb="67">
      <t>ヒツヨウ</t>
    </rPh>
    <rPh sb="70" eb="72">
      <t>ホウジン</t>
    </rPh>
    <rPh sb="76" eb="78">
      <t>タイヒ</t>
    </rPh>
    <rPh sb="94" eb="96">
      <t>セイビ</t>
    </rPh>
    <rPh sb="104" eb="107">
      <t>コウリツテキ</t>
    </rPh>
    <rPh sb="109" eb="112">
      <t>コウカテキ</t>
    </rPh>
    <rPh sb="113" eb="115">
      <t>エンゴ</t>
    </rPh>
    <rPh sb="115" eb="117">
      <t>タイセイ</t>
    </rPh>
    <rPh sb="118" eb="120">
      <t>キバン</t>
    </rPh>
    <rPh sb="121" eb="123">
      <t>キョウカ</t>
    </rPh>
    <rPh sb="124" eb="125">
      <t>ハカ</t>
    </rPh>
    <phoneticPr fontId="5"/>
  </si>
  <si>
    <t>本事業は以下の７つの各事業により構成されている。
①緊急邦人無線整備費：緊急事態発時の邦人保護の連絡体制整備のために在外公館に配備している無線機の新規配備、修理、保守、買換え等を行うもの。
②緊急事態等海外邦人退避関係費：在外邦人等の退避が必要となる際に、航空機等を借り上げるための経費を計上するもの。
③在外邦人用緊急備蓄経費：現地滞在中の邦人短期渡航者が一時的に大使館に退避せざるを得ないような事態に備え、食料や飲料水等の物資を最低限備蓄するもの。
④大規模緊急事態対応費（大規模緊急事態連絡室運営経費）：邦人の安全確保のための取組として、現地に連絡室を設置するもの。
⑤緊急事態処理専門家経費：遺体鑑定のための法医学の専門家や心のケア等のための精神科医などの専門家を現地入りさせ、その専門的知識や経験をもって援護活動の支援にあたらせるもの。
⑥安否確認・情報共有システム関係費：大規模緊急事態発生時には、海外安全ホームページ上に「オンライン安否確認システム」を立ち上げることになるが、その場合に同システムが適切に機能するようメンテナンスとトラブル対応のための経費。
⑦大規模緊急事態対応関係経費：イリジウム衛星携帯電話の使用料を計上するもの。</t>
    <rPh sb="26" eb="28">
      <t>キンキュウ</t>
    </rPh>
    <rPh sb="28" eb="30">
      <t>ホウジン</t>
    </rPh>
    <rPh sb="30" eb="32">
      <t>ムセン</t>
    </rPh>
    <rPh sb="32" eb="35">
      <t>セイビヒ</t>
    </rPh>
    <rPh sb="36" eb="38">
      <t>キンキュウ</t>
    </rPh>
    <rPh sb="38" eb="40">
      <t>ジタイ</t>
    </rPh>
    <rPh sb="87" eb="88">
      <t>トウ</t>
    </rPh>
    <rPh sb="89" eb="90">
      <t>オコナ</t>
    </rPh>
    <rPh sb="96" eb="98">
      <t>キンキュウ</t>
    </rPh>
    <rPh sb="98" eb="100">
      <t>ジタイ</t>
    </rPh>
    <rPh sb="100" eb="101">
      <t>トウ</t>
    </rPh>
    <rPh sb="101" eb="103">
      <t>カイガイ</t>
    </rPh>
    <rPh sb="103" eb="105">
      <t>ホウジン</t>
    </rPh>
    <rPh sb="105" eb="107">
      <t>タイヒ</t>
    </rPh>
    <rPh sb="107" eb="110">
      <t>カンケイヒ</t>
    </rPh>
    <rPh sb="111" eb="113">
      <t>ザイガイ</t>
    </rPh>
    <rPh sb="113" eb="115">
      <t>ホウジン</t>
    </rPh>
    <rPh sb="115" eb="116">
      <t>トウ</t>
    </rPh>
    <rPh sb="117" eb="119">
      <t>タイヒ</t>
    </rPh>
    <rPh sb="120" eb="122">
      <t>ヒツヨウ</t>
    </rPh>
    <rPh sb="125" eb="126">
      <t>サイ</t>
    </rPh>
    <rPh sb="128" eb="131">
      <t>コウクウキ</t>
    </rPh>
    <rPh sb="131" eb="132">
      <t>トウ</t>
    </rPh>
    <rPh sb="133" eb="134">
      <t>カ</t>
    </rPh>
    <rPh sb="135" eb="136">
      <t>ア</t>
    </rPh>
    <rPh sb="141" eb="143">
      <t>ケイヒ</t>
    </rPh>
    <rPh sb="144" eb="146">
      <t>ケイジョウ</t>
    </rPh>
    <rPh sb="153" eb="155">
      <t>ザイガイ</t>
    </rPh>
    <rPh sb="155" eb="157">
      <t>ホウジン</t>
    </rPh>
    <rPh sb="157" eb="158">
      <t>ヨウ</t>
    </rPh>
    <rPh sb="158" eb="160">
      <t>キンキュウ</t>
    </rPh>
    <rPh sb="160" eb="162">
      <t>ビチク</t>
    </rPh>
    <rPh sb="162" eb="164">
      <t>ケイヒ</t>
    </rPh>
    <rPh sb="165" eb="167">
      <t>ゲンチ</t>
    </rPh>
    <rPh sb="167" eb="170">
      <t>タイザイチュウ</t>
    </rPh>
    <rPh sb="171" eb="173">
      <t>ホウジン</t>
    </rPh>
    <rPh sb="173" eb="175">
      <t>タンキ</t>
    </rPh>
    <rPh sb="175" eb="178">
      <t>トコウシャ</t>
    </rPh>
    <rPh sb="179" eb="182">
      <t>イチジテキ</t>
    </rPh>
    <rPh sb="183" eb="186">
      <t>タイシカン</t>
    </rPh>
    <rPh sb="187" eb="189">
      <t>タイヒ</t>
    </rPh>
    <rPh sb="193" eb="194">
      <t>エ</t>
    </rPh>
    <rPh sb="199" eb="201">
      <t>ジタイ</t>
    </rPh>
    <rPh sb="202" eb="203">
      <t>ソナ</t>
    </rPh>
    <rPh sb="205" eb="207">
      <t>ショクリョウ</t>
    </rPh>
    <rPh sb="208" eb="211">
      <t>インリョウスイ</t>
    </rPh>
    <rPh sb="211" eb="212">
      <t>トウ</t>
    </rPh>
    <rPh sb="213" eb="215">
      <t>ブッシ</t>
    </rPh>
    <rPh sb="216" eb="219">
      <t>サイテイゲン</t>
    </rPh>
    <rPh sb="219" eb="221">
      <t>ビチク</t>
    </rPh>
    <rPh sb="228" eb="231">
      <t>ダイキボ</t>
    </rPh>
    <rPh sb="231" eb="233">
      <t>キンキュウ</t>
    </rPh>
    <rPh sb="233" eb="235">
      <t>ジタイ</t>
    </rPh>
    <rPh sb="235" eb="237">
      <t>タイオウ</t>
    </rPh>
    <rPh sb="237" eb="238">
      <t>ヒ</t>
    </rPh>
    <rPh sb="239" eb="242">
      <t>ダイキボ</t>
    </rPh>
    <rPh sb="242" eb="244">
      <t>キンキュウ</t>
    </rPh>
    <rPh sb="244" eb="246">
      <t>ジタイ</t>
    </rPh>
    <rPh sb="246" eb="248">
      <t>レンラク</t>
    </rPh>
    <rPh sb="248" eb="249">
      <t>シツ</t>
    </rPh>
    <rPh sb="249" eb="251">
      <t>ウンエイ</t>
    </rPh>
    <rPh sb="251" eb="253">
      <t>ケイヒ</t>
    </rPh>
    <rPh sb="255" eb="257">
      <t>ホウジン</t>
    </rPh>
    <rPh sb="258" eb="260">
      <t>アンゼン</t>
    </rPh>
    <rPh sb="260" eb="262">
      <t>カクホ</t>
    </rPh>
    <rPh sb="266" eb="268">
      <t>トリクミ</t>
    </rPh>
    <rPh sb="272" eb="274">
      <t>ゲンチ</t>
    </rPh>
    <rPh sb="275" eb="277">
      <t>レンラク</t>
    </rPh>
    <rPh sb="277" eb="278">
      <t>シツ</t>
    </rPh>
    <rPh sb="279" eb="281">
      <t>セッチ</t>
    </rPh>
    <rPh sb="288" eb="290">
      <t>キンキュウ</t>
    </rPh>
    <rPh sb="290" eb="292">
      <t>ジタイ</t>
    </rPh>
    <rPh sb="292" eb="294">
      <t>ショリ</t>
    </rPh>
    <rPh sb="294" eb="297">
      <t>センモンカ</t>
    </rPh>
    <rPh sb="297" eb="299">
      <t>ケイヒ</t>
    </rPh>
    <rPh sb="300" eb="302">
      <t>イタイ</t>
    </rPh>
    <rPh sb="302" eb="304">
      <t>カンテイ</t>
    </rPh>
    <rPh sb="308" eb="311">
      <t>ホウイガク</t>
    </rPh>
    <rPh sb="312" eb="315">
      <t>センモンカ</t>
    </rPh>
    <rPh sb="316" eb="317">
      <t>ココロ</t>
    </rPh>
    <rPh sb="320" eb="321">
      <t>トウ</t>
    </rPh>
    <rPh sb="325" eb="329">
      <t>セイシンカイ</t>
    </rPh>
    <rPh sb="332" eb="335">
      <t>センモンカ</t>
    </rPh>
    <rPh sb="336" eb="338">
      <t>ゲンチ</t>
    </rPh>
    <rPh sb="338" eb="339">
      <t>イ</t>
    </rPh>
    <rPh sb="345" eb="348">
      <t>センモンテキ</t>
    </rPh>
    <rPh sb="348" eb="350">
      <t>チシキ</t>
    </rPh>
    <rPh sb="351" eb="353">
      <t>ケイケン</t>
    </rPh>
    <rPh sb="357" eb="359">
      <t>エンゴ</t>
    </rPh>
    <rPh sb="359" eb="361">
      <t>カツドウ</t>
    </rPh>
    <rPh sb="362" eb="364">
      <t>シエン</t>
    </rPh>
    <rPh sb="375" eb="377">
      <t>アンピ</t>
    </rPh>
    <rPh sb="377" eb="379">
      <t>カクニン</t>
    </rPh>
    <rPh sb="380" eb="382">
      <t>ジョウホウ</t>
    </rPh>
    <rPh sb="382" eb="384">
      <t>キョウユウ</t>
    </rPh>
    <rPh sb="388" eb="391">
      <t>カンケイヒ</t>
    </rPh>
    <rPh sb="392" eb="395">
      <t>ダイキボ</t>
    </rPh>
    <rPh sb="395" eb="397">
      <t>キンキュウ</t>
    </rPh>
    <rPh sb="397" eb="399">
      <t>ジタイ</t>
    </rPh>
    <rPh sb="399" eb="401">
      <t>ハッセイ</t>
    </rPh>
    <rPh sb="401" eb="402">
      <t>トキ</t>
    </rPh>
    <rPh sb="405" eb="407">
      <t>カイガイ</t>
    </rPh>
    <rPh sb="407" eb="409">
      <t>アンゼン</t>
    </rPh>
    <rPh sb="415" eb="416">
      <t>ウエ</t>
    </rPh>
    <rPh sb="423" eb="425">
      <t>アンピ</t>
    </rPh>
    <rPh sb="425" eb="427">
      <t>カクニン</t>
    </rPh>
    <rPh sb="433" eb="434">
      <t>タ</t>
    </rPh>
    <rPh sb="435" eb="436">
      <t>ア</t>
    </rPh>
    <rPh sb="447" eb="449">
      <t>バアイ</t>
    </rPh>
    <rPh sb="450" eb="451">
      <t>ドウ</t>
    </rPh>
    <rPh sb="456" eb="458">
      <t>テキセツ</t>
    </rPh>
    <rPh sb="459" eb="461">
      <t>キノウ</t>
    </rPh>
    <rPh sb="476" eb="478">
      <t>タイオウ</t>
    </rPh>
    <rPh sb="482" eb="484">
      <t>ケイヒ</t>
    </rPh>
    <rPh sb="487" eb="490">
      <t>ダイキボ</t>
    </rPh>
    <rPh sb="490" eb="492">
      <t>キンキュウ</t>
    </rPh>
    <rPh sb="492" eb="494">
      <t>ジタイ</t>
    </rPh>
    <rPh sb="494" eb="496">
      <t>タイオウ</t>
    </rPh>
    <rPh sb="496" eb="498">
      <t>カンケイ</t>
    </rPh>
    <rPh sb="498" eb="500">
      <t>ケイヒ</t>
    </rPh>
    <rPh sb="506" eb="508">
      <t>エイセイ</t>
    </rPh>
    <rPh sb="508" eb="510">
      <t>ケイタイ</t>
    </rPh>
    <rPh sb="510" eb="512">
      <t>デンワ</t>
    </rPh>
    <phoneticPr fontId="5"/>
  </si>
  <si>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</si>
  <si>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3"/>
  </si>
  <si>
    <t xml:space="preserve">支出額の大きい主な２案件を代表抽出する。
①緊急邦人無線整備費：配備総数
②在外邦人用緊急備蓄経費：新規に配備した備蓄品セット（人数×日数）
</t>
    <rPh sb="0" eb="2">
      <t>シシュツ</t>
    </rPh>
    <rPh sb="2" eb="3">
      <t>ガク</t>
    </rPh>
    <rPh sb="4" eb="5">
      <t>オオ</t>
    </rPh>
    <rPh sb="7" eb="8">
      <t>オモ</t>
    </rPh>
    <rPh sb="10" eb="12">
      <t>アンケン</t>
    </rPh>
    <rPh sb="13" eb="15">
      <t>ダイヒョウ</t>
    </rPh>
    <rPh sb="15" eb="17">
      <t>チュウシュツ</t>
    </rPh>
    <rPh sb="22" eb="24">
      <t>キンキュウ</t>
    </rPh>
    <rPh sb="24" eb="26">
      <t>ホウジン</t>
    </rPh>
    <rPh sb="26" eb="28">
      <t>ムセン</t>
    </rPh>
    <rPh sb="28" eb="31">
      <t>セイビヒ</t>
    </rPh>
    <rPh sb="32" eb="34">
      <t>ハイビ</t>
    </rPh>
    <rPh sb="34" eb="36">
      <t>ソウスウ</t>
    </rPh>
    <rPh sb="36" eb="37">
      <t>キスウ</t>
    </rPh>
    <rPh sb="38" eb="40">
      <t>ザイガイ</t>
    </rPh>
    <rPh sb="40" eb="42">
      <t>ホウジン</t>
    </rPh>
    <rPh sb="42" eb="43">
      <t>ヨウ</t>
    </rPh>
    <rPh sb="43" eb="45">
      <t>キンキュウ</t>
    </rPh>
    <rPh sb="45" eb="47">
      <t>ビチク</t>
    </rPh>
    <rPh sb="47" eb="49">
      <t>ケイヒ</t>
    </rPh>
    <rPh sb="50" eb="52">
      <t>シンキ</t>
    </rPh>
    <rPh sb="53" eb="55">
      <t>ハイビ</t>
    </rPh>
    <rPh sb="57" eb="59">
      <t>ビチク</t>
    </rPh>
    <rPh sb="59" eb="60">
      <t>ヒン</t>
    </rPh>
    <rPh sb="64" eb="66">
      <t>ニンズウ</t>
    </rPh>
    <rPh sb="67" eb="69">
      <t>ニッスウ</t>
    </rPh>
    <phoneticPr fontId="5"/>
  </si>
  <si>
    <t>①台
②ｾｯﾄ数</t>
    <rPh sb="1" eb="2">
      <t>ダイ</t>
    </rPh>
    <rPh sb="7" eb="8">
      <t>スウ</t>
    </rPh>
    <phoneticPr fontId="5"/>
  </si>
  <si>
    <t>①5,230
②7,490</t>
    <phoneticPr fontId="5"/>
  </si>
  <si>
    <t>①5,196
②11,830</t>
    <phoneticPr fontId="5"/>
  </si>
  <si>
    <t xml:space="preserve">①4,805
②9,240 </t>
    <phoneticPr fontId="5"/>
  </si>
  <si>
    <t xml:space="preserve">①緊急邦人無線整備費：無線機器の買い換えや整備に要した支出額
②在外邦人用緊急備蓄経費：備蓄品配備公館数
</t>
    <rPh sb="11" eb="13">
      <t>ムセン</t>
    </rPh>
    <rPh sb="13" eb="15">
      <t>キキ</t>
    </rPh>
    <rPh sb="16" eb="17">
      <t>カ</t>
    </rPh>
    <rPh sb="18" eb="19">
      <t>カ</t>
    </rPh>
    <rPh sb="21" eb="23">
      <t>セイビ</t>
    </rPh>
    <rPh sb="24" eb="25">
      <t>ヨウ</t>
    </rPh>
    <rPh sb="27" eb="30">
      <t>シシュツガク</t>
    </rPh>
    <rPh sb="32" eb="34">
      <t>ザイガイ</t>
    </rPh>
    <rPh sb="34" eb="36">
      <t>ホウジン</t>
    </rPh>
    <rPh sb="36" eb="37">
      <t>ヨウ</t>
    </rPh>
    <rPh sb="37" eb="39">
      <t>キンキュウ</t>
    </rPh>
    <rPh sb="39" eb="41">
      <t>ビチク</t>
    </rPh>
    <rPh sb="41" eb="43">
      <t>ケイヒ</t>
    </rPh>
    <rPh sb="44" eb="46">
      <t>ビチク</t>
    </rPh>
    <rPh sb="46" eb="47">
      <t>ヒン</t>
    </rPh>
    <rPh sb="47" eb="49">
      <t>ハイビ</t>
    </rPh>
    <rPh sb="49" eb="51">
      <t>コウカン</t>
    </rPh>
    <rPh sb="51" eb="52">
      <t>スウ</t>
    </rPh>
    <phoneticPr fontId="5"/>
  </si>
  <si>
    <t>①千円
②公館</t>
    <rPh sb="1" eb="3">
      <t>センエン</t>
    </rPh>
    <rPh sb="5" eb="7">
      <t>コウカン</t>
    </rPh>
    <phoneticPr fontId="5"/>
  </si>
  <si>
    <t>①106,079
②74</t>
    <phoneticPr fontId="5"/>
  </si>
  <si>
    <t>①91,555
②88</t>
    <phoneticPr fontId="5"/>
  </si>
  <si>
    <t>①95,060
②85</t>
    <phoneticPr fontId="5"/>
  </si>
  <si>
    <t>①無線機器１台当たりのコスト
②備蓄品１セット当たりのコスト</t>
    <rPh sb="1" eb="3">
      <t>ムセン</t>
    </rPh>
    <rPh sb="3" eb="5">
      <t>キキ</t>
    </rPh>
    <rPh sb="6" eb="7">
      <t>ダイ</t>
    </rPh>
    <rPh sb="7" eb="8">
      <t>ア</t>
    </rPh>
    <rPh sb="16" eb="18">
      <t>ビチク</t>
    </rPh>
    <rPh sb="18" eb="19">
      <t>ヒン</t>
    </rPh>
    <rPh sb="23" eb="24">
      <t>ア</t>
    </rPh>
    <phoneticPr fontId="5"/>
  </si>
  <si>
    <t>①円/台
②円/人/日</t>
    <rPh sb="1" eb="2">
      <t>エン</t>
    </rPh>
    <rPh sb="3" eb="4">
      <t>ダイ</t>
    </rPh>
    <rPh sb="6" eb="7">
      <t>エン</t>
    </rPh>
    <rPh sb="8" eb="9">
      <t>ヒト</t>
    </rPh>
    <rPh sb="10" eb="11">
      <t>ニチ</t>
    </rPh>
    <phoneticPr fontId="3"/>
  </si>
  <si>
    <t>①20,283
②1,163</t>
    <phoneticPr fontId="3"/>
  </si>
  <si>
    <t>①17,620
②738</t>
    <phoneticPr fontId="3"/>
  </si>
  <si>
    <t>①19,784
②989</t>
    <phoneticPr fontId="3"/>
  </si>
  <si>
    <t>①106,079,164÷5,230
②8,713,068÷7,490</t>
    <phoneticPr fontId="3"/>
  </si>
  <si>
    <t>①91,554,663÷5,196
②8,730,561÷11,830</t>
    <phoneticPr fontId="3"/>
  </si>
  <si>
    <t>①95,060,195÷4,805
②9,142,327÷9,240</t>
    <phoneticPr fontId="3"/>
  </si>
  <si>
    <t>緊急邦人無線整備費</t>
    <rPh sb="0" eb="2">
      <t>キンキュウ</t>
    </rPh>
    <rPh sb="2" eb="4">
      <t>ホウジン</t>
    </rPh>
    <rPh sb="4" eb="6">
      <t>ムセン</t>
    </rPh>
    <rPh sb="6" eb="9">
      <t>セイビヒ</t>
    </rPh>
    <phoneticPr fontId="5"/>
  </si>
  <si>
    <t>緊急事態等海外邦人退避関係費</t>
    <rPh sb="0" eb="2">
      <t>キンキュウ</t>
    </rPh>
    <rPh sb="2" eb="5">
      <t>ジタイトウ</t>
    </rPh>
    <rPh sb="5" eb="7">
      <t>カイガイ</t>
    </rPh>
    <rPh sb="7" eb="9">
      <t>ホウジン</t>
    </rPh>
    <rPh sb="9" eb="11">
      <t>タイヒ</t>
    </rPh>
    <rPh sb="11" eb="14">
      <t>カンケイヒ</t>
    </rPh>
    <phoneticPr fontId="5"/>
  </si>
  <si>
    <t>在外邦人用緊急備蓄経費</t>
    <rPh sb="0" eb="2">
      <t>ザイガイ</t>
    </rPh>
    <rPh sb="2" eb="4">
      <t>ホウジン</t>
    </rPh>
    <rPh sb="4" eb="5">
      <t>ヨウ</t>
    </rPh>
    <rPh sb="5" eb="7">
      <t>キンキュウ</t>
    </rPh>
    <rPh sb="7" eb="9">
      <t>ビチク</t>
    </rPh>
    <rPh sb="9" eb="11">
      <t>ケイヒ</t>
    </rPh>
    <phoneticPr fontId="5"/>
  </si>
  <si>
    <t>大規模緊急事態対応費
(緊急事態連絡室運営経費)</t>
    <rPh sb="0" eb="3">
      <t>ダイキボ</t>
    </rPh>
    <rPh sb="3" eb="5">
      <t>キンキュウ</t>
    </rPh>
    <rPh sb="5" eb="7">
      <t>ジタイ</t>
    </rPh>
    <rPh sb="7" eb="9">
      <t>タイオウ</t>
    </rPh>
    <rPh sb="9" eb="10">
      <t>ヒ</t>
    </rPh>
    <rPh sb="12" eb="14">
      <t>キンキュウ</t>
    </rPh>
    <rPh sb="14" eb="16">
      <t>ジタイ</t>
    </rPh>
    <rPh sb="16" eb="18">
      <t>レンラク</t>
    </rPh>
    <rPh sb="18" eb="19">
      <t>シツ</t>
    </rPh>
    <rPh sb="19" eb="21">
      <t>ウンエイ</t>
    </rPh>
    <rPh sb="21" eb="23">
      <t>ケイヒ</t>
    </rPh>
    <phoneticPr fontId="5"/>
  </si>
  <si>
    <t>緊急事態処理専門家経費</t>
    <rPh sb="0" eb="2">
      <t>キンキュウ</t>
    </rPh>
    <rPh sb="2" eb="4">
      <t>ジタイ</t>
    </rPh>
    <rPh sb="4" eb="6">
      <t>ショリ</t>
    </rPh>
    <rPh sb="6" eb="9">
      <t>センモンカ</t>
    </rPh>
    <rPh sb="9" eb="11">
      <t>ケイヒ</t>
    </rPh>
    <phoneticPr fontId="5"/>
  </si>
  <si>
    <t>安否確認・情報共有ｼｽﾃﾑ関係費</t>
    <rPh sb="0" eb="2">
      <t>アンピ</t>
    </rPh>
    <rPh sb="2" eb="4">
      <t>カクニン</t>
    </rPh>
    <rPh sb="5" eb="7">
      <t>ジョウホウ</t>
    </rPh>
    <rPh sb="7" eb="9">
      <t>キョウユウ</t>
    </rPh>
    <rPh sb="13" eb="16">
      <t>カンケイヒ</t>
    </rPh>
    <phoneticPr fontId="5"/>
  </si>
  <si>
    <t>大規模緊急事態対応関係費</t>
    <rPh sb="0" eb="3">
      <t>ダイキボ</t>
    </rPh>
    <rPh sb="3" eb="5">
      <t>キンキュウ</t>
    </rPh>
    <rPh sb="5" eb="7">
      <t>ジタイ</t>
    </rPh>
    <rPh sb="7" eb="9">
      <t>タイオウ</t>
    </rPh>
    <rPh sb="9" eb="12">
      <t>カンケイヒ</t>
    </rPh>
    <phoneticPr fontId="5"/>
  </si>
  <si>
    <t>海外における邦人の生命及び身体の保護その他の安全に関することは、外務省設置法に規定される外務省の所掌事務であるのみならず、政府に課された重要な責務の一つであり、海外における緊急事態発生に際し、その安否確認を行うとともに邦人に対して退避を含む支援を行うことは優先度の高い事業である。</t>
    <phoneticPr fontId="5"/>
  </si>
  <si>
    <t>緊急邦人無線機の整備や在外邦人用緊急備蓄品の配備等については、その専門性により業者が非常に限定される中にあって、可能な範囲で一般競争入札を実施するなどして、競争性を確保するよう努めた。</t>
    <phoneticPr fontId="5"/>
  </si>
  <si>
    <t>緊急事態の発生を予見することはできず，そのために当該緊急事態に備えた事業の成果を数値で評価するのは困難であるが、無線機器や備蓄品についてはその配備を見直し，必要な整備を行った。</t>
    <rPh sb="58" eb="60">
      <t>キキ</t>
    </rPh>
    <rPh sb="61" eb="63">
      <t>ビチク</t>
    </rPh>
    <rPh sb="63" eb="64">
      <t>ヒン</t>
    </rPh>
    <rPh sb="71" eb="73">
      <t>ハイビ</t>
    </rPh>
    <rPh sb="74" eb="76">
      <t>ミナオ</t>
    </rPh>
    <rPh sb="78" eb="80">
      <t>ヒツヨウ</t>
    </rPh>
    <rPh sb="81" eb="83">
      <t>セイビ</t>
    </rPh>
    <rPh sb="84" eb="85">
      <t>オコナ</t>
    </rPh>
    <phoneticPr fontId="5"/>
  </si>
  <si>
    <t>「海外における邦人の生命及び身体の保護その他の安全に関すること」は、外務省設置法において外務省の所掌事務として規定されており、また、外務省組織令において領事局の所掌事務として規定されており、海外における緊急事態発生時の邦人保護業務関連事業としては類似の事業は見当たらない。</t>
    <rPh sb="129" eb="131">
      <t>ミア</t>
    </rPh>
    <phoneticPr fontId="5"/>
  </si>
  <si>
    <t>緊急事態に備えた備品の充実、在外邦人保護手段の拡充等、引き続き無線機の整備・備蓄品の配備をはじめ、万一の事態に備えた準備・対応を進めた。その際、緊急事態発生の蓋然性を考慮しながら重点配備などにも意を用い、体制強化と並行して効果的かつ効率的な予算の執行に努めた。</t>
    <phoneticPr fontId="5"/>
  </si>
  <si>
    <t>無線機については，引き続き現地通信インフラの整備状況や治安状況を勘案し，邦人援護活動に必要な台数，機種の適正配備を実施する。
備蓄品についても，引き続き政情不安やテロ，自然災害など緊急事態発生の蓋然性が高い国や地域に対し，効率的な配備に努める。</t>
    <rPh sb="0" eb="3">
      <t>ムセンキ</t>
    </rPh>
    <rPh sb="9" eb="10">
      <t>ヒ</t>
    </rPh>
    <rPh sb="11" eb="12">
      <t>ツヅ</t>
    </rPh>
    <rPh sb="13" eb="15">
      <t>ゲンチ</t>
    </rPh>
    <rPh sb="15" eb="17">
      <t>ツウシン</t>
    </rPh>
    <rPh sb="22" eb="24">
      <t>セイビ</t>
    </rPh>
    <rPh sb="24" eb="26">
      <t>ジョウキョウ</t>
    </rPh>
    <rPh sb="27" eb="29">
      <t>チアン</t>
    </rPh>
    <rPh sb="29" eb="31">
      <t>ジョウキョウ</t>
    </rPh>
    <rPh sb="32" eb="34">
      <t>カンアン</t>
    </rPh>
    <rPh sb="36" eb="38">
      <t>ホウジン</t>
    </rPh>
    <rPh sb="38" eb="40">
      <t>エンゴ</t>
    </rPh>
    <rPh sb="40" eb="42">
      <t>カツドウ</t>
    </rPh>
    <rPh sb="43" eb="45">
      <t>ヒツヨウ</t>
    </rPh>
    <rPh sb="46" eb="48">
      <t>ダイスウ</t>
    </rPh>
    <rPh sb="49" eb="51">
      <t>キシュ</t>
    </rPh>
    <rPh sb="52" eb="54">
      <t>テキセイ</t>
    </rPh>
    <rPh sb="54" eb="56">
      <t>ハイビ</t>
    </rPh>
    <rPh sb="57" eb="59">
      <t>ジッシ</t>
    </rPh>
    <rPh sb="63" eb="65">
      <t>ビチク</t>
    </rPh>
    <rPh sb="65" eb="66">
      <t>ヒン</t>
    </rPh>
    <rPh sb="72" eb="73">
      <t>ヒ</t>
    </rPh>
    <rPh sb="74" eb="75">
      <t>ツヅ</t>
    </rPh>
    <rPh sb="76" eb="78">
      <t>セイジョウ</t>
    </rPh>
    <rPh sb="78" eb="80">
      <t>フアン</t>
    </rPh>
    <rPh sb="84" eb="86">
      <t>シゼン</t>
    </rPh>
    <rPh sb="86" eb="88">
      <t>サイガイ</t>
    </rPh>
    <rPh sb="90" eb="92">
      <t>キンキュウ</t>
    </rPh>
    <rPh sb="92" eb="94">
      <t>ジタイ</t>
    </rPh>
    <rPh sb="94" eb="96">
      <t>ハッセイ</t>
    </rPh>
    <rPh sb="97" eb="100">
      <t>ガイゼンセイ</t>
    </rPh>
    <rPh sb="101" eb="102">
      <t>タカ</t>
    </rPh>
    <rPh sb="103" eb="104">
      <t>クニ</t>
    </rPh>
    <rPh sb="105" eb="107">
      <t>チイキ</t>
    </rPh>
    <rPh sb="108" eb="109">
      <t>タイ</t>
    </rPh>
    <rPh sb="111" eb="114">
      <t>コウリツテキ</t>
    </rPh>
    <rPh sb="115" eb="117">
      <t>ハイビ</t>
    </rPh>
    <rPh sb="118" eb="119">
      <t>ツト</t>
    </rPh>
    <phoneticPr fontId="3"/>
  </si>
  <si>
    <t>662,638,640,645,664,667,668</t>
    <phoneticPr fontId="3"/>
  </si>
  <si>
    <t>A.　（株）ＪＶＣケンウッド</t>
    <rPh sb="4" eb="5">
      <t>カブ</t>
    </rPh>
    <phoneticPr fontId="5"/>
  </si>
  <si>
    <t>Ｉ.</t>
    <phoneticPr fontId="5"/>
  </si>
  <si>
    <t>備品費</t>
    <rPh sb="0" eb="2">
      <t>ビヒン</t>
    </rPh>
    <rPh sb="2" eb="3">
      <t>ヒ</t>
    </rPh>
    <phoneticPr fontId="3"/>
  </si>
  <si>
    <t>無線機等購入経費</t>
    <rPh sb="0" eb="3">
      <t>ムセンキ</t>
    </rPh>
    <rPh sb="3" eb="4">
      <t>トウ</t>
    </rPh>
    <rPh sb="4" eb="6">
      <t>コウニュウ</t>
    </rPh>
    <rPh sb="6" eb="8">
      <t>ケイヒ</t>
    </rPh>
    <phoneticPr fontId="3"/>
  </si>
  <si>
    <t>無線機消耗品購入経費</t>
    <rPh sb="0" eb="3">
      <t>ムセンキ</t>
    </rPh>
    <rPh sb="3" eb="6">
      <t>ショウモウヒン</t>
    </rPh>
    <rPh sb="6" eb="8">
      <t>コウニュウ</t>
    </rPh>
    <rPh sb="8" eb="10">
      <t>ケイヒ</t>
    </rPh>
    <phoneticPr fontId="3"/>
  </si>
  <si>
    <t>Ｊ.</t>
    <phoneticPr fontId="5"/>
  </si>
  <si>
    <t>B.　(株)コムフォース</t>
    <rPh sb="3" eb="6">
      <t>カブ</t>
    </rPh>
    <phoneticPr fontId="5"/>
  </si>
  <si>
    <t>備品費</t>
    <rPh sb="0" eb="3">
      <t>ビヒンヒ</t>
    </rPh>
    <phoneticPr fontId="3"/>
  </si>
  <si>
    <t>Ｋ.</t>
    <phoneticPr fontId="5"/>
  </si>
  <si>
    <t>C.　（株）ＪＶＣケンウッド</t>
    <rPh sb="4" eb="5">
      <t>カブ</t>
    </rPh>
    <phoneticPr fontId="5"/>
  </si>
  <si>
    <t>無線機技術者派遣</t>
    <rPh sb="0" eb="3">
      <t>ムセンキ</t>
    </rPh>
    <rPh sb="3" eb="6">
      <t>ギジュツシャ</t>
    </rPh>
    <rPh sb="6" eb="8">
      <t>ハケン</t>
    </rPh>
    <phoneticPr fontId="3"/>
  </si>
  <si>
    <t>Ｌ.</t>
    <phoneticPr fontId="5"/>
  </si>
  <si>
    <t>Ｄ.</t>
  </si>
  <si>
    <t>Ｍ.</t>
    <phoneticPr fontId="5"/>
  </si>
  <si>
    <t>Ｅ.</t>
    <phoneticPr fontId="3"/>
  </si>
  <si>
    <t>Ｎ.</t>
    <phoneticPr fontId="5"/>
  </si>
  <si>
    <t>Ｆ.</t>
    <phoneticPr fontId="3"/>
  </si>
  <si>
    <t>Ｏ.　</t>
    <phoneticPr fontId="5"/>
  </si>
  <si>
    <t>Ｇ.</t>
    <phoneticPr fontId="3"/>
  </si>
  <si>
    <t>Ｐ.　</t>
    <phoneticPr fontId="5"/>
  </si>
  <si>
    <t>Ｈ.　（株）近鉄百貨店</t>
    <rPh sb="4" eb="5">
      <t>カブ</t>
    </rPh>
    <rPh sb="6" eb="8">
      <t>キンテツ</t>
    </rPh>
    <rPh sb="8" eb="11">
      <t>ヒャッカテン</t>
    </rPh>
    <phoneticPr fontId="5"/>
  </si>
  <si>
    <t>消耗品</t>
    <rPh sb="0" eb="3">
      <t>ショウモウヒン</t>
    </rPh>
    <phoneticPr fontId="3"/>
  </si>
  <si>
    <t>備蓄品調達経費</t>
    <rPh sb="0" eb="2">
      <t>ビチク</t>
    </rPh>
    <rPh sb="2" eb="3">
      <t>ヒン</t>
    </rPh>
    <rPh sb="3" eb="5">
      <t>チョウタツ</t>
    </rPh>
    <rPh sb="5" eb="7">
      <t>ケイヒ</t>
    </rPh>
    <phoneticPr fontId="3"/>
  </si>
  <si>
    <t>Ｑ.</t>
    <phoneticPr fontId="3"/>
  </si>
  <si>
    <t>(株)ケンウッド</t>
    <rPh sb="0" eb="3">
      <t>カブ</t>
    </rPh>
    <phoneticPr fontId="5"/>
  </si>
  <si>
    <t>無線機器の製造、販売</t>
    <rPh sb="0" eb="2">
      <t>ムセン</t>
    </rPh>
    <rPh sb="2" eb="4">
      <t>キキ</t>
    </rPh>
    <rPh sb="5" eb="7">
      <t>セイゾウ</t>
    </rPh>
    <rPh sb="8" eb="10">
      <t>ハンバイ</t>
    </rPh>
    <phoneticPr fontId="5"/>
  </si>
  <si>
    <t>見積合わせ</t>
    <rPh sb="0" eb="2">
      <t>ミツモリ</t>
    </rPh>
    <rPh sb="2" eb="3">
      <t>ア</t>
    </rPh>
    <phoneticPr fontId="3"/>
  </si>
  <si>
    <t>-</t>
    <phoneticPr fontId="3"/>
  </si>
  <si>
    <t>(株)コムフォース</t>
    <rPh sb="0" eb="3">
      <t>カブ</t>
    </rPh>
    <phoneticPr fontId="5"/>
  </si>
  <si>
    <t>見積合せ</t>
    <rPh sb="0" eb="2">
      <t>ミツ</t>
    </rPh>
    <rPh sb="2" eb="3">
      <t>ア</t>
    </rPh>
    <phoneticPr fontId="3"/>
  </si>
  <si>
    <t>無線機の保守・整備等にかかる技術者派遣</t>
    <rPh sb="0" eb="3">
      <t>ムセンキ</t>
    </rPh>
    <rPh sb="4" eb="6">
      <t>ホシュ</t>
    </rPh>
    <rPh sb="7" eb="9">
      <t>セイビ</t>
    </rPh>
    <rPh sb="9" eb="10">
      <t>トウ</t>
    </rPh>
    <rPh sb="14" eb="17">
      <t>ギジュツシャ</t>
    </rPh>
    <rPh sb="17" eb="19">
      <t>ハケン</t>
    </rPh>
    <phoneticPr fontId="5"/>
  </si>
  <si>
    <t>既配備無線機の修理</t>
    <rPh sb="0" eb="1">
      <t>キ</t>
    </rPh>
    <rPh sb="1" eb="3">
      <t>ハイビ</t>
    </rPh>
    <rPh sb="3" eb="6">
      <t>ムセンキ</t>
    </rPh>
    <rPh sb="7" eb="9">
      <t>シュウリ</t>
    </rPh>
    <phoneticPr fontId="5"/>
  </si>
  <si>
    <t>Ｅ.</t>
    <phoneticPr fontId="5"/>
  </si>
  <si>
    <t>（株）ＯＣＳ</t>
    <rPh sb="1" eb="2">
      <t>カブ</t>
    </rPh>
    <phoneticPr fontId="5"/>
  </si>
  <si>
    <t>無線機の送付にかかる送料</t>
    <rPh sb="0" eb="3">
      <t>ムセンキ</t>
    </rPh>
    <rPh sb="4" eb="6">
      <t>ソウフ</t>
    </rPh>
    <rPh sb="10" eb="12">
      <t>ソウリョウ</t>
    </rPh>
    <phoneticPr fontId="5"/>
  </si>
  <si>
    <t>（株）日成</t>
    <rPh sb="1" eb="2">
      <t>カブ</t>
    </rPh>
    <rPh sb="3" eb="5">
      <t>ニッセイ</t>
    </rPh>
    <phoneticPr fontId="5"/>
  </si>
  <si>
    <t>無線機の送付にかかる梱包料</t>
    <rPh sb="0" eb="3">
      <t>ムセンキ</t>
    </rPh>
    <rPh sb="4" eb="6">
      <t>ソウフ</t>
    </rPh>
    <rPh sb="10" eb="12">
      <t>コンポウ</t>
    </rPh>
    <rPh sb="12" eb="13">
      <t>リョウ</t>
    </rPh>
    <phoneticPr fontId="5"/>
  </si>
  <si>
    <t>ＡＦＲＩＣＡ　ＲＵＮＮＥＲＳ</t>
    <phoneticPr fontId="5"/>
  </si>
  <si>
    <t>邦人退避用バス借上</t>
    <rPh sb="0" eb="2">
      <t>ホウジン</t>
    </rPh>
    <rPh sb="2" eb="4">
      <t>タイヒ</t>
    </rPh>
    <rPh sb="4" eb="5">
      <t>ヨウ</t>
    </rPh>
    <rPh sb="7" eb="8">
      <t>カ</t>
    </rPh>
    <rPh sb="8" eb="9">
      <t>ア</t>
    </rPh>
    <phoneticPr fontId="5"/>
  </si>
  <si>
    <t>Ｈ.</t>
    <phoneticPr fontId="5"/>
  </si>
  <si>
    <t>（株）近鉄百貨店</t>
    <rPh sb="1" eb="2">
      <t>カブ</t>
    </rPh>
    <rPh sb="3" eb="5">
      <t>キンテツ</t>
    </rPh>
    <rPh sb="5" eb="8">
      <t>ヒャッカテン</t>
    </rPh>
    <phoneticPr fontId="5"/>
  </si>
  <si>
    <t>邦人短期渡航者用緊急備蓄品の購入（在コルカタ総他７１公館）</t>
    <rPh sb="0" eb="2">
      <t>ホウジン</t>
    </rPh>
    <rPh sb="2" eb="4">
      <t>タンキ</t>
    </rPh>
    <rPh sb="4" eb="7">
      <t>トコウシャ</t>
    </rPh>
    <rPh sb="7" eb="8">
      <t>ヨウ</t>
    </rPh>
    <rPh sb="8" eb="10">
      <t>キンキュウ</t>
    </rPh>
    <rPh sb="10" eb="12">
      <t>ビチク</t>
    </rPh>
    <rPh sb="12" eb="13">
      <t>ヒン</t>
    </rPh>
    <rPh sb="14" eb="16">
      <t>コウニュウ</t>
    </rPh>
    <rPh sb="17" eb="18">
      <t>ザイ</t>
    </rPh>
    <rPh sb="22" eb="23">
      <t>ソウ</t>
    </rPh>
    <rPh sb="23" eb="24">
      <t>ホカ</t>
    </rPh>
    <rPh sb="26" eb="28">
      <t>コウカン</t>
    </rPh>
    <phoneticPr fontId="5"/>
  </si>
  <si>
    <t>Ｉ.</t>
    <phoneticPr fontId="5"/>
  </si>
  <si>
    <t>（株）イワナシ</t>
    <rPh sb="1" eb="2">
      <t>カブ</t>
    </rPh>
    <phoneticPr fontId="3"/>
  </si>
  <si>
    <t>邦人短期渡航者用緊急備蓄品の購入（食料品）在韓国大</t>
    <rPh sb="0" eb="2">
      <t>ホウジン</t>
    </rPh>
    <rPh sb="2" eb="4">
      <t>タンキ</t>
    </rPh>
    <rPh sb="4" eb="7">
      <t>トコウシャ</t>
    </rPh>
    <rPh sb="7" eb="8">
      <t>ヨウ</t>
    </rPh>
    <rPh sb="8" eb="10">
      <t>キンキュウ</t>
    </rPh>
    <rPh sb="10" eb="12">
      <t>ビチク</t>
    </rPh>
    <rPh sb="12" eb="13">
      <t>シナ</t>
    </rPh>
    <rPh sb="14" eb="16">
      <t>コウニュウ</t>
    </rPh>
    <rPh sb="17" eb="19">
      <t>ショクリョウ</t>
    </rPh>
    <rPh sb="19" eb="20">
      <t>ヒン</t>
    </rPh>
    <rPh sb="21" eb="23">
      <t>ザイカン</t>
    </rPh>
    <rPh sb="23" eb="25">
      <t>コクダイ</t>
    </rPh>
    <phoneticPr fontId="5"/>
  </si>
  <si>
    <t>邦人短期渡航者用緊急備蓄品の購入（食料品）在重慶総</t>
    <rPh sb="0" eb="2">
      <t>ホウジン</t>
    </rPh>
    <rPh sb="2" eb="4">
      <t>タンキ</t>
    </rPh>
    <rPh sb="4" eb="7">
      <t>トコウシャ</t>
    </rPh>
    <rPh sb="7" eb="8">
      <t>ヨウ</t>
    </rPh>
    <rPh sb="8" eb="10">
      <t>キンキュウ</t>
    </rPh>
    <rPh sb="10" eb="12">
      <t>ビチク</t>
    </rPh>
    <rPh sb="12" eb="13">
      <t>ヒン</t>
    </rPh>
    <rPh sb="14" eb="16">
      <t>コウニュウ</t>
    </rPh>
    <rPh sb="21" eb="22">
      <t>ザイ</t>
    </rPh>
    <rPh sb="22" eb="24">
      <t>ジュウケイ</t>
    </rPh>
    <rPh sb="24" eb="25">
      <t>ソウ</t>
    </rPh>
    <phoneticPr fontId="5"/>
  </si>
  <si>
    <t>METRO Cash &amp; Carry Turkiye</t>
    <phoneticPr fontId="3"/>
  </si>
  <si>
    <t>邦人短期渡航者用緊急備蓄品の購入（食料品及び保存水）在トルコ大</t>
    <rPh sb="0" eb="2">
      <t>ホウジン</t>
    </rPh>
    <rPh sb="2" eb="4">
      <t>タンキ</t>
    </rPh>
    <rPh sb="4" eb="7">
      <t>トコウシャ</t>
    </rPh>
    <rPh sb="7" eb="8">
      <t>ヨウ</t>
    </rPh>
    <rPh sb="8" eb="10">
      <t>キンキュウ</t>
    </rPh>
    <rPh sb="10" eb="12">
      <t>ビチク</t>
    </rPh>
    <rPh sb="12" eb="13">
      <t>シナ</t>
    </rPh>
    <rPh sb="14" eb="16">
      <t>コウニュウ</t>
    </rPh>
    <rPh sb="20" eb="21">
      <t>オヨ</t>
    </rPh>
    <rPh sb="22" eb="24">
      <t>ホゾン</t>
    </rPh>
    <rPh sb="24" eb="25">
      <t>ミズ</t>
    </rPh>
    <rPh sb="26" eb="27">
      <t>カンザイ</t>
    </rPh>
    <rPh sb="30" eb="31">
      <t>タイ</t>
    </rPh>
    <phoneticPr fontId="5"/>
  </si>
  <si>
    <t>邦人短期渡航者用緊急備蓄品の購入（食料品及び保存水）在ﾎﾞｽﾆｱ･ﾍﾙﾂｪｺﾞﾋﾞﾅ大他</t>
    <rPh sb="0" eb="2">
      <t>ホウジン</t>
    </rPh>
    <rPh sb="2" eb="4">
      <t>タンキ</t>
    </rPh>
    <rPh sb="4" eb="7">
      <t>トコウシャ</t>
    </rPh>
    <rPh sb="7" eb="8">
      <t>ヨウ</t>
    </rPh>
    <rPh sb="8" eb="10">
      <t>キンキュウ</t>
    </rPh>
    <rPh sb="10" eb="12">
      <t>ビチク</t>
    </rPh>
    <rPh sb="12" eb="13">
      <t>シナ</t>
    </rPh>
    <rPh sb="14" eb="16">
      <t>コウニュウ</t>
    </rPh>
    <rPh sb="17" eb="20">
      <t>ショクリョウヒン</t>
    </rPh>
    <rPh sb="20" eb="21">
      <t>オヨ</t>
    </rPh>
    <rPh sb="22" eb="24">
      <t>ホゾン</t>
    </rPh>
    <rPh sb="24" eb="25">
      <t>ミズ</t>
    </rPh>
    <rPh sb="26" eb="27">
      <t>カンザイ</t>
    </rPh>
    <rPh sb="42" eb="43">
      <t>タイ</t>
    </rPh>
    <rPh sb="43" eb="44">
      <t>ホカ</t>
    </rPh>
    <phoneticPr fontId="5"/>
  </si>
  <si>
    <t>現地インターネット通信販売</t>
    <rPh sb="0" eb="2">
      <t>ゲンチ</t>
    </rPh>
    <rPh sb="9" eb="11">
      <t>ツウシン</t>
    </rPh>
    <rPh sb="11" eb="13">
      <t>ハンバイ</t>
    </rPh>
    <phoneticPr fontId="3"/>
  </si>
  <si>
    <t>邦人短期渡航者用緊急備蓄品の購入（保存水）在サンクトペテルブルグ総</t>
    <rPh sb="0" eb="2">
      <t>ホウジン</t>
    </rPh>
    <rPh sb="2" eb="4">
      <t>タンキ</t>
    </rPh>
    <rPh sb="4" eb="7">
      <t>トコウシャ</t>
    </rPh>
    <rPh sb="7" eb="8">
      <t>ヨウ</t>
    </rPh>
    <rPh sb="8" eb="10">
      <t>キンキュウ</t>
    </rPh>
    <rPh sb="10" eb="12">
      <t>ビチク</t>
    </rPh>
    <rPh sb="12" eb="13">
      <t>ヒン</t>
    </rPh>
    <rPh sb="14" eb="16">
      <t>コウニュウ</t>
    </rPh>
    <rPh sb="17" eb="19">
      <t>ホゾン</t>
    </rPh>
    <rPh sb="19" eb="20">
      <t>スイ</t>
    </rPh>
    <rPh sb="21" eb="22">
      <t>ザイ</t>
    </rPh>
    <rPh sb="32" eb="33">
      <t>ソウ</t>
    </rPh>
    <phoneticPr fontId="5"/>
  </si>
  <si>
    <t>EMPORIUM  ROMA</t>
    <phoneticPr fontId="3"/>
  </si>
  <si>
    <t>邦人短期渡航者用緊急備蓄品の購入（食料品及び保存水）在マナウス総</t>
    <rPh sb="0" eb="2">
      <t>ホウジン</t>
    </rPh>
    <rPh sb="2" eb="4">
      <t>タンキ</t>
    </rPh>
    <rPh sb="4" eb="7">
      <t>トコウシャ</t>
    </rPh>
    <rPh sb="7" eb="8">
      <t>ヨウ</t>
    </rPh>
    <rPh sb="8" eb="10">
      <t>キンキュウ</t>
    </rPh>
    <rPh sb="10" eb="12">
      <t>ビチク</t>
    </rPh>
    <rPh sb="12" eb="13">
      <t>ヒン</t>
    </rPh>
    <rPh sb="14" eb="16">
      <t>コウニュウ</t>
    </rPh>
    <rPh sb="17" eb="20">
      <t>ショクリョウヒン</t>
    </rPh>
    <rPh sb="20" eb="21">
      <t>オヨ</t>
    </rPh>
    <rPh sb="22" eb="24">
      <t>ホゾン</t>
    </rPh>
    <rPh sb="24" eb="25">
      <t>ミズ</t>
    </rPh>
    <rPh sb="26" eb="27">
      <t>ザイ</t>
    </rPh>
    <rPh sb="31" eb="32">
      <t>ソウ</t>
    </rPh>
    <phoneticPr fontId="5"/>
  </si>
  <si>
    <t>OLE'重慶華潤萬家生活ｽｰﾊﾟｰﾏｰｹｯﾄ</t>
    <rPh sb="4" eb="6">
      <t>ジュウケイ</t>
    </rPh>
    <rPh sb="6" eb="7">
      <t>ハナ</t>
    </rPh>
    <rPh sb="7" eb="8">
      <t>ジュン</t>
    </rPh>
    <rPh sb="8" eb="10">
      <t>ヨロズケ</t>
    </rPh>
    <rPh sb="10" eb="12">
      <t>セイカツ</t>
    </rPh>
    <phoneticPr fontId="3"/>
  </si>
  <si>
    <t>邦人短期渡航者用緊急備蓄品の購入（保存水）在重慶総</t>
    <rPh sb="0" eb="2">
      <t>ホウジン</t>
    </rPh>
    <rPh sb="2" eb="4">
      <t>タンキ</t>
    </rPh>
    <rPh sb="4" eb="7">
      <t>トコウシャ</t>
    </rPh>
    <rPh sb="7" eb="8">
      <t>ヨウ</t>
    </rPh>
    <rPh sb="8" eb="10">
      <t>キンキュウ</t>
    </rPh>
    <rPh sb="10" eb="12">
      <t>ビチク</t>
    </rPh>
    <rPh sb="12" eb="13">
      <t>ヒン</t>
    </rPh>
    <rPh sb="14" eb="16">
      <t>コウニュウ</t>
    </rPh>
    <rPh sb="17" eb="19">
      <t>ホゾン</t>
    </rPh>
    <rPh sb="19" eb="20">
      <t>スイ</t>
    </rPh>
    <rPh sb="21" eb="22">
      <t>ザイ</t>
    </rPh>
    <rPh sb="22" eb="24">
      <t>ジュウケイ</t>
    </rPh>
    <rPh sb="24" eb="25">
      <t>ソウ</t>
    </rPh>
    <phoneticPr fontId="5"/>
  </si>
  <si>
    <t>PRINCESA FLAMENGO 165</t>
    <phoneticPr fontId="3"/>
  </si>
  <si>
    <t>邦人短期渡航者用緊急備蓄品の購入（食料品）在リオデジャネイロ総</t>
    <rPh sb="0" eb="2">
      <t>ホウジン</t>
    </rPh>
    <rPh sb="2" eb="4">
      <t>タンキ</t>
    </rPh>
    <rPh sb="4" eb="7">
      <t>トコウシャ</t>
    </rPh>
    <rPh sb="7" eb="8">
      <t>ヨウ</t>
    </rPh>
    <rPh sb="8" eb="10">
      <t>キンキュウ</t>
    </rPh>
    <rPh sb="10" eb="12">
      <t>ビチク</t>
    </rPh>
    <rPh sb="12" eb="13">
      <t>ヒン</t>
    </rPh>
    <rPh sb="14" eb="16">
      <t>コウニュウ</t>
    </rPh>
    <rPh sb="17" eb="20">
      <t>ショクリョウヒン</t>
    </rPh>
    <rPh sb="21" eb="22">
      <t>ザイ</t>
    </rPh>
    <rPh sb="30" eb="31">
      <t>ソウ</t>
    </rPh>
    <phoneticPr fontId="5"/>
  </si>
  <si>
    <t>現地スーパーマーケット等</t>
    <rPh sb="0" eb="2">
      <t>ゲンチ</t>
    </rPh>
    <rPh sb="11" eb="12">
      <t>トウ</t>
    </rPh>
    <phoneticPr fontId="3"/>
  </si>
  <si>
    <t>邦人短期渡航者用緊急備蓄品の購入（食料品及び保存水）在サンパウロ総</t>
    <rPh sb="0" eb="2">
      <t>ホウジン</t>
    </rPh>
    <rPh sb="2" eb="4">
      <t>タンキ</t>
    </rPh>
    <rPh sb="4" eb="7">
      <t>トコウシャ</t>
    </rPh>
    <rPh sb="7" eb="8">
      <t>ヨウ</t>
    </rPh>
    <rPh sb="8" eb="10">
      <t>キンキュウ</t>
    </rPh>
    <rPh sb="10" eb="12">
      <t>ビチク</t>
    </rPh>
    <rPh sb="12" eb="13">
      <t>ヒン</t>
    </rPh>
    <rPh sb="14" eb="16">
      <t>コウニュウ</t>
    </rPh>
    <rPh sb="17" eb="20">
      <t>ショクリョウヒン</t>
    </rPh>
    <rPh sb="20" eb="21">
      <t>オヨ</t>
    </rPh>
    <rPh sb="22" eb="24">
      <t>ホゾン</t>
    </rPh>
    <rPh sb="24" eb="25">
      <t>ミズ</t>
    </rPh>
    <rPh sb="26" eb="27">
      <t>ザイ</t>
    </rPh>
    <rPh sb="32" eb="33">
      <t>ソウ</t>
    </rPh>
    <phoneticPr fontId="5"/>
  </si>
  <si>
    <t>Lio Foods</t>
    <phoneticPr fontId="3"/>
  </si>
  <si>
    <t>邦人短期渡航者用緊急備蓄品の購入（食料品）在クリチバ総</t>
    <rPh sb="0" eb="2">
      <t>ホウジン</t>
    </rPh>
    <rPh sb="2" eb="4">
      <t>タンキ</t>
    </rPh>
    <rPh sb="4" eb="7">
      <t>トコウシャ</t>
    </rPh>
    <rPh sb="7" eb="8">
      <t>ヨウ</t>
    </rPh>
    <rPh sb="8" eb="10">
      <t>キンキュウ</t>
    </rPh>
    <rPh sb="10" eb="12">
      <t>ビチク</t>
    </rPh>
    <rPh sb="12" eb="13">
      <t>ヒン</t>
    </rPh>
    <rPh sb="14" eb="16">
      <t>コウニュウ</t>
    </rPh>
    <rPh sb="17" eb="20">
      <t>ショクリョウヒン</t>
    </rPh>
    <rPh sb="21" eb="22">
      <t>ザイ</t>
    </rPh>
    <rPh sb="26" eb="27">
      <t>ソウ</t>
    </rPh>
    <phoneticPr fontId="5"/>
  </si>
  <si>
    <t>海外新聞普及株式会社</t>
    <rPh sb="0" eb="2">
      <t>カイガイ</t>
    </rPh>
    <rPh sb="2" eb="4">
      <t>シンブン</t>
    </rPh>
    <rPh sb="4" eb="6">
      <t>フキュウ</t>
    </rPh>
    <rPh sb="6" eb="8">
      <t>カブシキ</t>
    </rPh>
    <rPh sb="8" eb="10">
      <t>カイシャ</t>
    </rPh>
    <phoneticPr fontId="5"/>
  </si>
  <si>
    <t>邦人短期渡航者用緊急備蓄品の空送</t>
    <rPh sb="0" eb="2">
      <t>ホウジン</t>
    </rPh>
    <rPh sb="2" eb="4">
      <t>タンキ</t>
    </rPh>
    <rPh sb="4" eb="7">
      <t>トコウシャ</t>
    </rPh>
    <rPh sb="7" eb="8">
      <t>ヨウ</t>
    </rPh>
    <rPh sb="8" eb="10">
      <t>キンキュウ</t>
    </rPh>
    <rPh sb="10" eb="12">
      <t>ビチク</t>
    </rPh>
    <rPh sb="12" eb="13">
      <t>ヒン</t>
    </rPh>
    <rPh sb="14" eb="16">
      <t>クウソウ</t>
    </rPh>
    <phoneticPr fontId="5"/>
  </si>
  <si>
    <t>邦人短期渡航者用購入備蓄品の空送にかかる梱包</t>
    <rPh sb="0" eb="2">
      <t>ホウジン</t>
    </rPh>
    <rPh sb="2" eb="4">
      <t>タンキ</t>
    </rPh>
    <rPh sb="4" eb="7">
      <t>トコウシャ</t>
    </rPh>
    <rPh sb="7" eb="8">
      <t>ヨウ</t>
    </rPh>
    <rPh sb="8" eb="10">
      <t>コウニュウ</t>
    </rPh>
    <rPh sb="10" eb="12">
      <t>ビチク</t>
    </rPh>
    <rPh sb="12" eb="13">
      <t>ヒン</t>
    </rPh>
    <rPh sb="14" eb="16">
      <t>クウソウ</t>
    </rPh>
    <rPh sb="20" eb="22">
      <t>コンポウ</t>
    </rPh>
    <phoneticPr fontId="5"/>
  </si>
  <si>
    <t>現地協力者</t>
    <rPh sb="0" eb="2">
      <t>ゲンチ</t>
    </rPh>
    <rPh sb="2" eb="5">
      <t>キョウリョクシャ</t>
    </rPh>
    <phoneticPr fontId="5"/>
  </si>
  <si>
    <t>邦人保護業務支援</t>
    <rPh sb="0" eb="2">
      <t>ホウジン</t>
    </rPh>
    <rPh sb="2" eb="4">
      <t>ホゴ</t>
    </rPh>
    <rPh sb="4" eb="6">
      <t>ギョウム</t>
    </rPh>
    <rPh sb="6" eb="8">
      <t>シエン</t>
    </rPh>
    <phoneticPr fontId="5"/>
  </si>
  <si>
    <t>SHINTAKE　TOUR（タイ）</t>
    <phoneticPr fontId="5"/>
  </si>
  <si>
    <t>車両借上</t>
    <rPh sb="0" eb="2">
      <t>シャリョウ</t>
    </rPh>
    <rPh sb="2" eb="3">
      <t>カ</t>
    </rPh>
    <rPh sb="3" eb="4">
      <t>ア</t>
    </rPh>
    <phoneticPr fontId="5"/>
  </si>
  <si>
    <t>ＲＥＴ　Ｐｌｃ社（エチオピア）</t>
    <rPh sb="7" eb="8">
      <t>シャ</t>
    </rPh>
    <phoneticPr fontId="5"/>
  </si>
  <si>
    <t>ＳＭＳ通信</t>
    <rPh sb="3" eb="5">
      <t>ツウシン</t>
    </rPh>
    <phoneticPr fontId="5"/>
  </si>
  <si>
    <t>ＳＥＤＳＭＳ社（ウガンダ）</t>
    <rPh sb="6" eb="7">
      <t>シャ</t>
    </rPh>
    <phoneticPr fontId="3"/>
  </si>
  <si>
    <t>Ａｄｔｅｌ社（ケニア）</t>
    <rPh sb="5" eb="6">
      <t>シャ</t>
    </rPh>
    <phoneticPr fontId="5"/>
  </si>
  <si>
    <t>専門家</t>
    <rPh sb="0" eb="3">
      <t>センモンカ</t>
    </rPh>
    <phoneticPr fontId="5"/>
  </si>
  <si>
    <t>遺体鑑定作業</t>
    <rPh sb="0" eb="2">
      <t>イタイ</t>
    </rPh>
    <rPh sb="2" eb="4">
      <t>カンテイ</t>
    </rPh>
    <rPh sb="4" eb="6">
      <t>サギョウ</t>
    </rPh>
    <phoneticPr fontId="3"/>
  </si>
  <si>
    <t>富士ソフト株式会社</t>
    <rPh sb="0" eb="2">
      <t>フジ</t>
    </rPh>
    <rPh sb="5" eb="9">
      <t>カブシキガイシャ</t>
    </rPh>
    <phoneticPr fontId="3"/>
  </si>
  <si>
    <t>安否確認・情報共有システムの保守・運用</t>
    <rPh sb="0" eb="2">
      <t>アンピ</t>
    </rPh>
    <rPh sb="2" eb="4">
      <t>カクニン</t>
    </rPh>
    <rPh sb="5" eb="7">
      <t>ジョウホウ</t>
    </rPh>
    <rPh sb="7" eb="9">
      <t>キョウユウ</t>
    </rPh>
    <rPh sb="14" eb="16">
      <t>ホシュ</t>
    </rPh>
    <rPh sb="17" eb="19">
      <t>ウンヨウ</t>
    </rPh>
    <phoneticPr fontId="3"/>
  </si>
  <si>
    <t>Ｑ．</t>
    <phoneticPr fontId="3"/>
  </si>
  <si>
    <t>ＫＤＤＩ</t>
    <phoneticPr fontId="5"/>
  </si>
  <si>
    <t>イリジウム衛星携帯電話使用料</t>
    <rPh sb="5" eb="7">
      <t>エイセイ</t>
    </rPh>
    <rPh sb="7" eb="9">
      <t>ケイタイ</t>
    </rPh>
    <rPh sb="9" eb="11">
      <t>デンワ</t>
    </rPh>
    <rPh sb="11" eb="14">
      <t>シヨウリョウ</t>
    </rPh>
    <phoneticPr fontId="5"/>
  </si>
  <si>
    <t>日本デジコム</t>
    <rPh sb="0" eb="2">
      <t>ニホン</t>
    </rPh>
    <phoneticPr fontId="3"/>
  </si>
  <si>
    <t>緊急邦人無線整備費（A～Fﾌﾞﾛｯｸ）</t>
    <rPh sb="0" eb="2">
      <t>キンキュウ</t>
    </rPh>
    <rPh sb="2" eb="4">
      <t>ホウジン</t>
    </rPh>
    <rPh sb="4" eb="6">
      <t>ムセン</t>
    </rPh>
    <rPh sb="6" eb="9">
      <t>セイビヒ</t>
    </rPh>
    <phoneticPr fontId="3"/>
  </si>
  <si>
    <t>海外における緊急事態発生時における邦人保護のための館員間及び在留邦人との連絡手段を確保。</t>
    <rPh sb="12" eb="13">
      <t>ジ</t>
    </rPh>
    <rPh sb="17" eb="19">
      <t>ホウジン</t>
    </rPh>
    <rPh sb="19" eb="21">
      <t>ホゴ</t>
    </rPh>
    <rPh sb="25" eb="27">
      <t>カンイン</t>
    </rPh>
    <rPh sb="27" eb="28">
      <t>カン</t>
    </rPh>
    <rPh sb="28" eb="29">
      <t>オヨ</t>
    </rPh>
    <rPh sb="30" eb="32">
      <t>ザイリュウ</t>
    </rPh>
    <rPh sb="32" eb="34">
      <t>ホウジン</t>
    </rPh>
    <rPh sb="36" eb="38">
      <t>レンラク</t>
    </rPh>
    <rPh sb="38" eb="40">
      <t>シュダン</t>
    </rPh>
    <rPh sb="41" eb="43">
      <t>カクホ</t>
    </rPh>
    <phoneticPr fontId="3"/>
  </si>
  <si>
    <t>緊急事態発時の邦人保護の連絡体制整備のために在外公館に配備している無線機の新規配備、修理、保守、買換え等を行うもの。</t>
    <phoneticPr fontId="3"/>
  </si>
  <si>
    <t>購入費</t>
    <rPh sb="0" eb="3">
      <t>コウニュウヒ</t>
    </rPh>
    <phoneticPr fontId="3"/>
  </si>
  <si>
    <t>技術者派遣</t>
    <rPh sb="0" eb="3">
      <t>ギジュツシャ</t>
    </rPh>
    <rPh sb="3" eb="5">
      <t>ハケン</t>
    </rPh>
    <phoneticPr fontId="3"/>
  </si>
  <si>
    <t>緊急事態等海外邦人退避関係費（Gﾌﾞﾛｯｸ）</t>
    <rPh sb="0" eb="2">
      <t>キンキュウ</t>
    </rPh>
    <rPh sb="2" eb="4">
      <t>ジタイ</t>
    </rPh>
    <rPh sb="4" eb="5">
      <t>トウ</t>
    </rPh>
    <rPh sb="5" eb="7">
      <t>カイガイ</t>
    </rPh>
    <rPh sb="7" eb="9">
      <t>ホウジン</t>
    </rPh>
    <rPh sb="9" eb="11">
      <t>タイヒ</t>
    </rPh>
    <rPh sb="11" eb="14">
      <t>カンケイヒ</t>
    </rPh>
    <phoneticPr fontId="3"/>
  </si>
  <si>
    <t>海外で緊急事態が発生し，在外邦人等の退避が必要となる場合における，在外邦人等輸送のための航空機等の借り上げ。</t>
    <rPh sb="0" eb="2">
      <t>カイガイ</t>
    </rPh>
    <rPh sb="12" eb="14">
      <t>ザイガイ</t>
    </rPh>
    <rPh sb="26" eb="28">
      <t>バアイ</t>
    </rPh>
    <phoneticPr fontId="3"/>
  </si>
  <si>
    <t>海外で緊急事態が発生し，民間商用機等の通常の退避手段による邦人等の退避が困難な場合には，政府として飛行機やバス等をチャーターし，当該邦人等を速やかに退避させる必要がある。</t>
    <rPh sb="0" eb="2">
      <t>カイガイ</t>
    </rPh>
    <rPh sb="3" eb="5">
      <t>キンキュウ</t>
    </rPh>
    <rPh sb="12" eb="14">
      <t>ミンカン</t>
    </rPh>
    <rPh sb="14" eb="16">
      <t>ショウヨウ</t>
    </rPh>
    <rPh sb="16" eb="17">
      <t>キ</t>
    </rPh>
    <rPh sb="17" eb="18">
      <t>トウ</t>
    </rPh>
    <rPh sb="19" eb="21">
      <t>ツウジョウ</t>
    </rPh>
    <rPh sb="22" eb="24">
      <t>タイヒ</t>
    </rPh>
    <rPh sb="24" eb="26">
      <t>シュダン</t>
    </rPh>
    <rPh sb="29" eb="31">
      <t>ホウジン</t>
    </rPh>
    <rPh sb="31" eb="32">
      <t>トウ</t>
    </rPh>
    <rPh sb="33" eb="35">
      <t>タイヒ</t>
    </rPh>
    <rPh sb="36" eb="38">
      <t>コンナン</t>
    </rPh>
    <rPh sb="39" eb="41">
      <t>バアイ</t>
    </rPh>
    <rPh sb="44" eb="46">
      <t>セイフ</t>
    </rPh>
    <rPh sb="64" eb="66">
      <t>トウガイ</t>
    </rPh>
    <rPh sb="66" eb="68">
      <t>ホウジン</t>
    </rPh>
    <rPh sb="68" eb="69">
      <t>トウ</t>
    </rPh>
    <rPh sb="70" eb="71">
      <t>スミ</t>
    </rPh>
    <rPh sb="74" eb="76">
      <t>タイヒ</t>
    </rPh>
    <phoneticPr fontId="3"/>
  </si>
  <si>
    <t>チャーター料</t>
    <rPh sb="5" eb="6">
      <t>リョウ</t>
    </rPh>
    <phoneticPr fontId="3"/>
  </si>
  <si>
    <t>在外邦人用緊急備蓄経費(H～Kﾌﾞﾛｯｸ)</t>
    <rPh sb="0" eb="2">
      <t>ザイガイ</t>
    </rPh>
    <rPh sb="2" eb="4">
      <t>ホウジン</t>
    </rPh>
    <rPh sb="4" eb="5">
      <t>ヨウ</t>
    </rPh>
    <rPh sb="5" eb="7">
      <t>キンキュウ</t>
    </rPh>
    <rPh sb="7" eb="9">
      <t>ビチク</t>
    </rPh>
    <rPh sb="9" eb="11">
      <t>ケイヒ</t>
    </rPh>
    <phoneticPr fontId="3"/>
  </si>
  <si>
    <t>平成５年度</t>
    <rPh sb="0" eb="2">
      <t>ヘイセイ</t>
    </rPh>
    <rPh sb="3" eb="5">
      <t>ネンド</t>
    </rPh>
    <phoneticPr fontId="3"/>
  </si>
  <si>
    <t>海外における緊急事態発生時において，邦人の短期渡航者が在外公館施設等に一時的に避難をせざるを得ない状況になった際に必要となる食料品及び飲料水を確保しておくため。</t>
    <rPh sb="0" eb="2">
      <t>カイガイ</t>
    </rPh>
    <rPh sb="6" eb="8">
      <t>キンキュウ</t>
    </rPh>
    <rPh sb="8" eb="10">
      <t>ジタイ</t>
    </rPh>
    <rPh sb="10" eb="13">
      <t>ハッセイジ</t>
    </rPh>
    <rPh sb="18" eb="20">
      <t>ホウジン</t>
    </rPh>
    <rPh sb="21" eb="23">
      <t>タンキ</t>
    </rPh>
    <rPh sb="23" eb="26">
      <t>トコウシャ</t>
    </rPh>
    <rPh sb="27" eb="29">
      <t>ザイガイ</t>
    </rPh>
    <rPh sb="29" eb="31">
      <t>コウカン</t>
    </rPh>
    <rPh sb="31" eb="33">
      <t>シセツ</t>
    </rPh>
    <rPh sb="33" eb="34">
      <t>トウ</t>
    </rPh>
    <rPh sb="35" eb="38">
      <t>イチジテキ</t>
    </rPh>
    <rPh sb="39" eb="41">
      <t>ヒナン</t>
    </rPh>
    <rPh sb="46" eb="47">
      <t>エ</t>
    </rPh>
    <rPh sb="49" eb="51">
      <t>ジョウキョウ</t>
    </rPh>
    <rPh sb="55" eb="56">
      <t>サイ</t>
    </rPh>
    <rPh sb="57" eb="59">
      <t>ヒツヨウ</t>
    </rPh>
    <rPh sb="62" eb="64">
      <t>ショクリョウ</t>
    </rPh>
    <rPh sb="64" eb="65">
      <t>ヒン</t>
    </rPh>
    <rPh sb="65" eb="66">
      <t>オヨ</t>
    </rPh>
    <rPh sb="67" eb="70">
      <t>インリョウスイ</t>
    </rPh>
    <rPh sb="71" eb="73">
      <t>カクホ</t>
    </rPh>
    <phoneticPr fontId="3"/>
  </si>
  <si>
    <t>緊急事態発生時における邦人短期渡航者用の緊急備蓄品を配備している在外公館に対し，消費期限が到来する前に買い換え等の調達を行うもの。</t>
    <rPh sb="0" eb="2">
      <t>キンキュウ</t>
    </rPh>
    <rPh sb="2" eb="4">
      <t>ジタイ</t>
    </rPh>
    <rPh sb="4" eb="6">
      <t>ハッセイ</t>
    </rPh>
    <rPh sb="6" eb="7">
      <t>ジ</t>
    </rPh>
    <rPh sb="11" eb="13">
      <t>ホウジン</t>
    </rPh>
    <rPh sb="13" eb="15">
      <t>タンキ</t>
    </rPh>
    <rPh sb="15" eb="17">
      <t>トコウ</t>
    </rPh>
    <rPh sb="17" eb="18">
      <t>シャ</t>
    </rPh>
    <rPh sb="18" eb="19">
      <t>ヨウ</t>
    </rPh>
    <rPh sb="20" eb="22">
      <t>キンキュウ</t>
    </rPh>
    <rPh sb="22" eb="24">
      <t>ビチク</t>
    </rPh>
    <rPh sb="24" eb="25">
      <t>ヒン</t>
    </rPh>
    <rPh sb="26" eb="28">
      <t>ハイビ</t>
    </rPh>
    <rPh sb="32" eb="34">
      <t>ザイガイ</t>
    </rPh>
    <rPh sb="34" eb="36">
      <t>コウカン</t>
    </rPh>
    <rPh sb="37" eb="38">
      <t>タイ</t>
    </rPh>
    <rPh sb="40" eb="42">
      <t>ショウヒ</t>
    </rPh>
    <rPh sb="42" eb="44">
      <t>キゲン</t>
    </rPh>
    <rPh sb="45" eb="47">
      <t>トウライ</t>
    </rPh>
    <rPh sb="49" eb="50">
      <t>マエ</t>
    </rPh>
    <rPh sb="51" eb="52">
      <t>カ</t>
    </rPh>
    <rPh sb="53" eb="54">
      <t>カ</t>
    </rPh>
    <rPh sb="55" eb="56">
      <t>トウ</t>
    </rPh>
    <rPh sb="57" eb="59">
      <t>チョウタツ</t>
    </rPh>
    <rPh sb="60" eb="61">
      <t>オコナ</t>
    </rPh>
    <phoneticPr fontId="3"/>
  </si>
  <si>
    <t>備蓄品購入費</t>
    <rPh sb="0" eb="2">
      <t>ビチク</t>
    </rPh>
    <rPh sb="2" eb="3">
      <t>ヒン</t>
    </rPh>
    <rPh sb="3" eb="6">
      <t>コウニュウヒ</t>
    </rPh>
    <phoneticPr fontId="3"/>
  </si>
  <si>
    <t>輸送料</t>
    <rPh sb="0" eb="3">
      <t>ユソウリョウ</t>
    </rPh>
    <phoneticPr fontId="3"/>
  </si>
  <si>
    <t>大規模緊急事態対応費
（緊急事態連絡室運営経費）(L～Nﾌﾞﾛｯｸ)</t>
    <rPh sb="0" eb="3">
      <t>ダイキボ</t>
    </rPh>
    <rPh sb="3" eb="5">
      <t>キンキュウ</t>
    </rPh>
    <rPh sb="5" eb="7">
      <t>ジタイ</t>
    </rPh>
    <rPh sb="7" eb="9">
      <t>タイオウ</t>
    </rPh>
    <rPh sb="9" eb="10">
      <t>ヒ</t>
    </rPh>
    <rPh sb="12" eb="14">
      <t>キンキュウ</t>
    </rPh>
    <rPh sb="14" eb="16">
      <t>ジタイ</t>
    </rPh>
    <rPh sb="16" eb="18">
      <t>レンラク</t>
    </rPh>
    <rPh sb="18" eb="19">
      <t>シツ</t>
    </rPh>
    <rPh sb="19" eb="21">
      <t>ウンエイ</t>
    </rPh>
    <rPh sb="21" eb="23">
      <t>ケイヒ</t>
    </rPh>
    <phoneticPr fontId="3"/>
  </si>
  <si>
    <t>平成１８年度</t>
    <rPh sb="0" eb="2">
      <t>ヘイセイ</t>
    </rPh>
    <rPh sb="4" eb="6">
      <t>ネンド</t>
    </rPh>
    <phoneticPr fontId="3"/>
  </si>
  <si>
    <t>海外における大規模緊急事態発生の際に，邦人の安全確保のための取り組み。</t>
    <rPh sb="0" eb="2">
      <t>カイガイ</t>
    </rPh>
    <rPh sb="6" eb="9">
      <t>ダイキボ</t>
    </rPh>
    <rPh sb="9" eb="11">
      <t>キンキュウ</t>
    </rPh>
    <rPh sb="11" eb="13">
      <t>ジタイ</t>
    </rPh>
    <rPh sb="13" eb="15">
      <t>ハッセイ</t>
    </rPh>
    <rPh sb="16" eb="17">
      <t>サイ</t>
    </rPh>
    <rPh sb="19" eb="21">
      <t>ホウジン</t>
    </rPh>
    <rPh sb="22" eb="24">
      <t>アンゼン</t>
    </rPh>
    <rPh sb="24" eb="26">
      <t>カクホ</t>
    </rPh>
    <rPh sb="30" eb="31">
      <t>ト</t>
    </rPh>
    <rPh sb="32" eb="33">
      <t>ク</t>
    </rPh>
    <phoneticPr fontId="3"/>
  </si>
  <si>
    <t>大規模緊急事態発生時に，事案発生地に連絡室設置等，邦人援護支援を行う。</t>
    <rPh sb="0" eb="3">
      <t>ダイキボ</t>
    </rPh>
    <rPh sb="3" eb="5">
      <t>キンキュウ</t>
    </rPh>
    <rPh sb="5" eb="7">
      <t>ジタイ</t>
    </rPh>
    <rPh sb="7" eb="10">
      <t>ハッセイジ</t>
    </rPh>
    <rPh sb="12" eb="14">
      <t>ジアン</t>
    </rPh>
    <rPh sb="14" eb="17">
      <t>ハッセイチ</t>
    </rPh>
    <rPh sb="18" eb="20">
      <t>レンラク</t>
    </rPh>
    <rPh sb="20" eb="21">
      <t>シツ</t>
    </rPh>
    <rPh sb="21" eb="23">
      <t>セッチ</t>
    </rPh>
    <rPh sb="23" eb="24">
      <t>トウ</t>
    </rPh>
    <rPh sb="25" eb="27">
      <t>ホウジン</t>
    </rPh>
    <rPh sb="27" eb="29">
      <t>エンゴ</t>
    </rPh>
    <rPh sb="29" eb="31">
      <t>シエン</t>
    </rPh>
    <rPh sb="32" eb="33">
      <t>オコナ</t>
    </rPh>
    <phoneticPr fontId="3"/>
  </si>
  <si>
    <t>事務所等借上費</t>
    <rPh sb="0" eb="3">
      <t>ジムショ</t>
    </rPh>
    <rPh sb="3" eb="4">
      <t>トウ</t>
    </rPh>
    <rPh sb="4" eb="5">
      <t>カ</t>
    </rPh>
    <rPh sb="5" eb="6">
      <t>ア</t>
    </rPh>
    <rPh sb="6" eb="7">
      <t>ヒ</t>
    </rPh>
    <phoneticPr fontId="3"/>
  </si>
  <si>
    <t>緊急事態処理専門家経費(Oﾌﾞﾛｯｸ)</t>
    <rPh sb="0" eb="2">
      <t>キンキュウ</t>
    </rPh>
    <rPh sb="2" eb="4">
      <t>ジタイ</t>
    </rPh>
    <rPh sb="4" eb="6">
      <t>ショリ</t>
    </rPh>
    <rPh sb="6" eb="9">
      <t>センモンカ</t>
    </rPh>
    <rPh sb="9" eb="11">
      <t>ケイヒ</t>
    </rPh>
    <phoneticPr fontId="3"/>
  </si>
  <si>
    <t>海外における大規模緊急事態発生の際に，邦人の安全確保のための取り組みとして，専門的知識・経験をもって，邦人援護活動支援を行う。</t>
    <rPh sb="0" eb="2">
      <t>カイガイ</t>
    </rPh>
    <rPh sb="6" eb="9">
      <t>ダイキボ</t>
    </rPh>
    <rPh sb="9" eb="11">
      <t>キンキュウ</t>
    </rPh>
    <rPh sb="11" eb="13">
      <t>ジタイ</t>
    </rPh>
    <rPh sb="13" eb="15">
      <t>ハッセイ</t>
    </rPh>
    <rPh sb="16" eb="17">
      <t>サイ</t>
    </rPh>
    <rPh sb="19" eb="21">
      <t>ホウジン</t>
    </rPh>
    <rPh sb="22" eb="24">
      <t>アンゼン</t>
    </rPh>
    <rPh sb="24" eb="26">
      <t>カクホ</t>
    </rPh>
    <rPh sb="30" eb="31">
      <t>ト</t>
    </rPh>
    <rPh sb="32" eb="33">
      <t>ク</t>
    </rPh>
    <rPh sb="38" eb="41">
      <t>センモンテキ</t>
    </rPh>
    <rPh sb="41" eb="43">
      <t>チシキ</t>
    </rPh>
    <rPh sb="44" eb="46">
      <t>ケイケン</t>
    </rPh>
    <rPh sb="51" eb="53">
      <t>ホウジン</t>
    </rPh>
    <rPh sb="53" eb="55">
      <t>エンゴ</t>
    </rPh>
    <rPh sb="55" eb="57">
      <t>カツドウ</t>
    </rPh>
    <rPh sb="57" eb="59">
      <t>シエン</t>
    </rPh>
    <rPh sb="60" eb="61">
      <t>オコナ</t>
    </rPh>
    <phoneticPr fontId="3"/>
  </si>
  <si>
    <t>大規模緊急事態による邦人援護案件発生時に，遺体鑑定，心のケア等，専門家を現地に派遣するもの。</t>
    <rPh sb="0" eb="3">
      <t>ダイキボ</t>
    </rPh>
    <rPh sb="3" eb="5">
      <t>キンキュウ</t>
    </rPh>
    <rPh sb="5" eb="7">
      <t>ジタイ</t>
    </rPh>
    <rPh sb="10" eb="12">
      <t>ホウジン</t>
    </rPh>
    <rPh sb="12" eb="14">
      <t>エンゴ</t>
    </rPh>
    <rPh sb="14" eb="16">
      <t>アンケン</t>
    </rPh>
    <rPh sb="16" eb="19">
      <t>ハッセイジ</t>
    </rPh>
    <rPh sb="21" eb="23">
      <t>イタイ</t>
    </rPh>
    <rPh sb="23" eb="25">
      <t>カンテイ</t>
    </rPh>
    <rPh sb="26" eb="27">
      <t>ココロ</t>
    </rPh>
    <rPh sb="30" eb="31">
      <t>トウ</t>
    </rPh>
    <rPh sb="32" eb="35">
      <t>センモンカ</t>
    </rPh>
    <rPh sb="36" eb="38">
      <t>ゲンチ</t>
    </rPh>
    <rPh sb="39" eb="41">
      <t>ハケン</t>
    </rPh>
    <phoneticPr fontId="3"/>
  </si>
  <si>
    <t>専門家参加謝礼</t>
    <rPh sb="0" eb="3">
      <t>センモンカ</t>
    </rPh>
    <rPh sb="3" eb="5">
      <t>サンカ</t>
    </rPh>
    <rPh sb="5" eb="7">
      <t>シャレイ</t>
    </rPh>
    <phoneticPr fontId="3"/>
  </si>
  <si>
    <t>文化人等派遣旅費</t>
    <rPh sb="0" eb="3">
      <t>ブンカジン</t>
    </rPh>
    <rPh sb="3" eb="4">
      <t>トウ</t>
    </rPh>
    <rPh sb="4" eb="6">
      <t>ハケン</t>
    </rPh>
    <rPh sb="6" eb="8">
      <t>リョヒ</t>
    </rPh>
    <phoneticPr fontId="3"/>
  </si>
  <si>
    <t>安否確認・情報共有システム関係費
(Pﾌﾞﾛｯｸ)</t>
    <rPh sb="0" eb="2">
      <t>アンピ</t>
    </rPh>
    <rPh sb="2" eb="4">
      <t>カクニン</t>
    </rPh>
    <rPh sb="5" eb="7">
      <t>ジョウホウ</t>
    </rPh>
    <rPh sb="7" eb="9">
      <t>キョウユウ</t>
    </rPh>
    <rPh sb="13" eb="16">
      <t>カンケイヒ</t>
    </rPh>
    <phoneticPr fontId="3"/>
  </si>
  <si>
    <t>平成２０年度</t>
    <rPh sb="0" eb="2">
      <t>ヘイセイ</t>
    </rPh>
    <rPh sb="4" eb="6">
      <t>ネンド</t>
    </rPh>
    <phoneticPr fontId="3"/>
  </si>
  <si>
    <t>海外における緊急事態の際に，在留邦人や海外渡航者の家族や知人等が，安否確認の紹介を海外安全ホームページ上で行えるようにするもの。</t>
    <rPh sb="0" eb="2">
      <t>カイガイ</t>
    </rPh>
    <rPh sb="6" eb="8">
      <t>キンキュウ</t>
    </rPh>
    <rPh sb="8" eb="10">
      <t>ジタイ</t>
    </rPh>
    <rPh sb="11" eb="12">
      <t>サイ</t>
    </rPh>
    <rPh sb="14" eb="16">
      <t>ザイリュウ</t>
    </rPh>
    <rPh sb="16" eb="18">
      <t>ホウジン</t>
    </rPh>
    <rPh sb="19" eb="21">
      <t>カイガイ</t>
    </rPh>
    <rPh sb="21" eb="24">
      <t>トコウシャ</t>
    </rPh>
    <rPh sb="25" eb="27">
      <t>カゾク</t>
    </rPh>
    <rPh sb="28" eb="30">
      <t>チジン</t>
    </rPh>
    <rPh sb="30" eb="31">
      <t>トウ</t>
    </rPh>
    <rPh sb="33" eb="35">
      <t>アンピ</t>
    </rPh>
    <rPh sb="35" eb="37">
      <t>カクニン</t>
    </rPh>
    <rPh sb="38" eb="40">
      <t>ショウカイ</t>
    </rPh>
    <rPh sb="41" eb="43">
      <t>カイガイ</t>
    </rPh>
    <rPh sb="43" eb="45">
      <t>アンゼン</t>
    </rPh>
    <rPh sb="51" eb="52">
      <t>ジョウ</t>
    </rPh>
    <rPh sb="53" eb="54">
      <t>オコナ</t>
    </rPh>
    <phoneticPr fontId="3"/>
  </si>
  <si>
    <t>緊急事態の発生に伴ってオンライン安否照会システムが利用される場合に，適切，着実，円滑に機能するようメンテナンスとトラブルに対応する。</t>
    <rPh sb="0" eb="2">
      <t>キンキュウ</t>
    </rPh>
    <rPh sb="2" eb="4">
      <t>ジタイ</t>
    </rPh>
    <rPh sb="5" eb="7">
      <t>ハッセイ</t>
    </rPh>
    <rPh sb="8" eb="9">
      <t>トモナ</t>
    </rPh>
    <rPh sb="16" eb="18">
      <t>アンピ</t>
    </rPh>
    <rPh sb="18" eb="20">
      <t>ショウカイ</t>
    </rPh>
    <rPh sb="25" eb="27">
      <t>リヨウ</t>
    </rPh>
    <rPh sb="30" eb="32">
      <t>バアイ</t>
    </rPh>
    <rPh sb="34" eb="36">
      <t>テキセツ</t>
    </rPh>
    <rPh sb="37" eb="39">
      <t>チャクジツ</t>
    </rPh>
    <rPh sb="40" eb="42">
      <t>エンカツ</t>
    </rPh>
    <rPh sb="43" eb="45">
      <t>キノウ</t>
    </rPh>
    <rPh sb="61" eb="63">
      <t>タイオウ</t>
    </rPh>
    <phoneticPr fontId="3"/>
  </si>
  <si>
    <t>メンテナンス料</t>
    <rPh sb="6" eb="7">
      <t>リョウ</t>
    </rPh>
    <phoneticPr fontId="3"/>
  </si>
  <si>
    <t>大規模緊急事態対応関係経費(Ｑﾌﾞﾛｯｸ)</t>
    <rPh sb="0" eb="3">
      <t>ダイキボ</t>
    </rPh>
    <rPh sb="3" eb="5">
      <t>キンキュウ</t>
    </rPh>
    <rPh sb="5" eb="7">
      <t>ジタイ</t>
    </rPh>
    <rPh sb="7" eb="9">
      <t>タイオウ</t>
    </rPh>
    <rPh sb="9" eb="11">
      <t>カンケイ</t>
    </rPh>
    <rPh sb="11" eb="13">
      <t>ケイヒ</t>
    </rPh>
    <phoneticPr fontId="3"/>
  </si>
  <si>
    <t>政策課</t>
    <rPh sb="0" eb="2">
      <t>セイサク</t>
    </rPh>
    <rPh sb="2" eb="3">
      <t>カ</t>
    </rPh>
    <phoneticPr fontId="3"/>
  </si>
  <si>
    <t>課長　田島　浩志</t>
    <rPh sb="0" eb="2">
      <t>カチョウ</t>
    </rPh>
    <rPh sb="3" eb="5">
      <t>タジマ</t>
    </rPh>
    <rPh sb="6" eb="8">
      <t>ヒロシ</t>
    </rPh>
    <phoneticPr fontId="3"/>
  </si>
  <si>
    <t>大規模緊急事態の際，機動的な邦人援護業務実施のための環境整備の一環として，本省において衛星携帯電話を配備している。</t>
    <rPh sb="0" eb="3">
      <t>ダイキボ</t>
    </rPh>
    <rPh sb="3" eb="5">
      <t>キンキュウ</t>
    </rPh>
    <rPh sb="5" eb="7">
      <t>ジタイ</t>
    </rPh>
    <rPh sb="8" eb="9">
      <t>サイ</t>
    </rPh>
    <rPh sb="10" eb="13">
      <t>キドウテキ</t>
    </rPh>
    <rPh sb="14" eb="16">
      <t>ホウジン</t>
    </rPh>
    <rPh sb="16" eb="18">
      <t>エンゴ</t>
    </rPh>
    <rPh sb="18" eb="20">
      <t>ギョウム</t>
    </rPh>
    <rPh sb="20" eb="22">
      <t>ジッシ</t>
    </rPh>
    <rPh sb="26" eb="28">
      <t>カンキョウ</t>
    </rPh>
    <rPh sb="28" eb="30">
      <t>セイビ</t>
    </rPh>
    <rPh sb="31" eb="33">
      <t>イッカン</t>
    </rPh>
    <rPh sb="37" eb="39">
      <t>ホンショウ</t>
    </rPh>
    <rPh sb="43" eb="45">
      <t>エイセイ</t>
    </rPh>
    <rPh sb="45" eb="47">
      <t>ケイタイ</t>
    </rPh>
    <rPh sb="47" eb="49">
      <t>デンワ</t>
    </rPh>
    <rPh sb="50" eb="52">
      <t>ハイビ</t>
    </rPh>
    <phoneticPr fontId="3"/>
  </si>
  <si>
    <t>海外で大規模なテロ，航空機や鉄道等の事故，自然災害（地震，津波，ハリケーン等）等の緊急事態が発生した際には，在外公館においては，通常の通信手段（携帯電話，無線機等）を使用できない環境下で，邦人援護等の業務遂行が必要となることが想定されるため，かかる事態に備え，本省からの出張者が携行することを想定して本省に配備している。</t>
    <rPh sb="0" eb="2">
      <t>カイガイ</t>
    </rPh>
    <rPh sb="3" eb="6">
      <t>ダイキボ</t>
    </rPh>
    <rPh sb="10" eb="13">
      <t>コウクウキ</t>
    </rPh>
    <rPh sb="14" eb="16">
      <t>テツドウ</t>
    </rPh>
    <rPh sb="16" eb="17">
      <t>トウ</t>
    </rPh>
    <rPh sb="18" eb="20">
      <t>ジコ</t>
    </rPh>
    <rPh sb="21" eb="23">
      <t>シゼン</t>
    </rPh>
    <rPh sb="23" eb="25">
      <t>サイガイ</t>
    </rPh>
    <rPh sb="26" eb="28">
      <t>ジシン</t>
    </rPh>
    <rPh sb="29" eb="31">
      <t>ツナミ</t>
    </rPh>
    <rPh sb="37" eb="38">
      <t>トウ</t>
    </rPh>
    <rPh sb="39" eb="40">
      <t>トウ</t>
    </rPh>
    <rPh sb="41" eb="43">
      <t>キンキュウ</t>
    </rPh>
    <rPh sb="43" eb="45">
      <t>ジタイ</t>
    </rPh>
    <rPh sb="46" eb="48">
      <t>ハッセイ</t>
    </rPh>
    <rPh sb="50" eb="51">
      <t>サイ</t>
    </rPh>
    <rPh sb="54" eb="56">
      <t>ザイガイ</t>
    </rPh>
    <rPh sb="56" eb="58">
      <t>コウカン</t>
    </rPh>
    <rPh sb="64" eb="66">
      <t>ツウジョウ</t>
    </rPh>
    <rPh sb="67" eb="69">
      <t>ツウシン</t>
    </rPh>
    <rPh sb="69" eb="71">
      <t>シュダン</t>
    </rPh>
    <rPh sb="72" eb="74">
      <t>ケイタイ</t>
    </rPh>
    <rPh sb="74" eb="76">
      <t>デンワ</t>
    </rPh>
    <rPh sb="77" eb="80">
      <t>ムセンキ</t>
    </rPh>
    <rPh sb="80" eb="81">
      <t>トウ</t>
    </rPh>
    <rPh sb="83" eb="85">
      <t>シヨウ</t>
    </rPh>
    <rPh sb="89" eb="92">
      <t>カンキョウカ</t>
    </rPh>
    <rPh sb="94" eb="96">
      <t>ホウジン</t>
    </rPh>
    <rPh sb="96" eb="98">
      <t>エンゴ</t>
    </rPh>
    <rPh sb="98" eb="99">
      <t>トウ</t>
    </rPh>
    <rPh sb="100" eb="102">
      <t>ギョウム</t>
    </rPh>
    <rPh sb="102" eb="104">
      <t>スイコウ</t>
    </rPh>
    <rPh sb="105" eb="107">
      <t>ヒツヨウ</t>
    </rPh>
    <rPh sb="113" eb="115">
      <t>ソウテイ</t>
    </rPh>
    <rPh sb="124" eb="126">
      <t>ジタイ</t>
    </rPh>
    <rPh sb="127" eb="128">
      <t>ソナ</t>
    </rPh>
    <rPh sb="130" eb="132">
      <t>ホンショウ</t>
    </rPh>
    <rPh sb="135" eb="138">
      <t>シュッチョウシャ</t>
    </rPh>
    <rPh sb="139" eb="141">
      <t>ケイコウ</t>
    </rPh>
    <rPh sb="146" eb="148">
      <t>ソウテイ</t>
    </rPh>
    <rPh sb="150" eb="152">
      <t>ホンショウ</t>
    </rPh>
    <rPh sb="153" eb="155">
      <t>ハイビ</t>
    </rPh>
    <phoneticPr fontId="3"/>
  </si>
  <si>
    <t>通信費</t>
    <rPh sb="0" eb="3">
      <t>ツウシンヒ</t>
    </rPh>
    <phoneticPr fontId="3"/>
  </si>
  <si>
    <t>海外邦人安全・危機管理に関する体制整備等</t>
    <rPh sb="0" eb="2">
      <t>カイガイ</t>
    </rPh>
    <rPh sb="2" eb="4">
      <t>ホウジン</t>
    </rPh>
    <rPh sb="4" eb="6">
      <t>アンゼン</t>
    </rPh>
    <rPh sb="7" eb="9">
      <t>キキ</t>
    </rPh>
    <rPh sb="9" eb="11">
      <t>カンリ</t>
    </rPh>
    <rPh sb="12" eb="13">
      <t>カン</t>
    </rPh>
    <rPh sb="15" eb="17">
      <t>タイセイ</t>
    </rPh>
    <rPh sb="17" eb="19">
      <t>セイビ</t>
    </rPh>
    <rPh sb="19" eb="20">
      <t>トウ</t>
    </rPh>
    <phoneticPr fontId="5"/>
  </si>
  <si>
    <t>担当部局庁</t>
    <phoneticPr fontId="5"/>
  </si>
  <si>
    <t>別紙参照</t>
    <phoneticPr fontId="5"/>
  </si>
  <si>
    <t>一般会計</t>
    <phoneticPr fontId="5"/>
  </si>
  <si>
    <t>別紙参照</t>
    <phoneticPr fontId="5"/>
  </si>
  <si>
    <t>関係する計画、通知等</t>
    <phoneticPr fontId="5"/>
  </si>
  <si>
    <t>各種事案の発生に備え、在外公館における24時間の緊急電話対応体制を整え、適切な邦人援護体制の整備を行う。また、各種渡航情報の発信、海外邦人の安全対策意識の醸成・増進のための啓発手段として、海外安全ホームページを整備する。更に、現場で的確に対処できる職員を養成するための研修を開催するほか、衛星電話等の必要な通信手段を配備することにより、緊急事態対応における効率的かつ効果的な援護体制・基盤の強化を図る。</t>
    <rPh sb="0" eb="2">
      <t>カクシュ</t>
    </rPh>
    <rPh sb="2" eb="4">
      <t>ジアン</t>
    </rPh>
    <rPh sb="5" eb="7">
      <t>ハッセイ</t>
    </rPh>
    <rPh sb="8" eb="9">
      <t>ソナ</t>
    </rPh>
    <rPh sb="11" eb="13">
      <t>ザイガイ</t>
    </rPh>
    <rPh sb="13" eb="15">
      <t>コウカン</t>
    </rPh>
    <rPh sb="21" eb="23">
      <t>ジカン</t>
    </rPh>
    <rPh sb="24" eb="26">
      <t>キンキュウ</t>
    </rPh>
    <rPh sb="26" eb="28">
      <t>デンワ</t>
    </rPh>
    <rPh sb="28" eb="30">
      <t>タイオウ</t>
    </rPh>
    <rPh sb="30" eb="32">
      <t>タイセイ</t>
    </rPh>
    <rPh sb="33" eb="34">
      <t>トトノ</t>
    </rPh>
    <rPh sb="36" eb="38">
      <t>テキセツ</t>
    </rPh>
    <rPh sb="39" eb="41">
      <t>ホウジン</t>
    </rPh>
    <rPh sb="41" eb="43">
      <t>エンゴ</t>
    </rPh>
    <rPh sb="43" eb="45">
      <t>タイセイ</t>
    </rPh>
    <rPh sb="46" eb="48">
      <t>セイビ</t>
    </rPh>
    <rPh sb="49" eb="50">
      <t>オコナ</t>
    </rPh>
    <rPh sb="55" eb="57">
      <t>カクシュ</t>
    </rPh>
    <rPh sb="57" eb="59">
      <t>トコウ</t>
    </rPh>
    <rPh sb="59" eb="61">
      <t>ジョウホウ</t>
    </rPh>
    <rPh sb="62" eb="64">
      <t>ハッシン</t>
    </rPh>
    <rPh sb="65" eb="67">
      <t>カイガイ</t>
    </rPh>
    <rPh sb="67" eb="69">
      <t>ホウジン</t>
    </rPh>
    <rPh sb="70" eb="72">
      <t>アンゼン</t>
    </rPh>
    <rPh sb="88" eb="90">
      <t>シュダン</t>
    </rPh>
    <rPh sb="94" eb="96">
      <t>カイガイ</t>
    </rPh>
    <rPh sb="96" eb="98">
      <t>アンゼン</t>
    </rPh>
    <rPh sb="105" eb="107">
      <t>セイビ</t>
    </rPh>
    <rPh sb="110" eb="111">
      <t>サラ</t>
    </rPh>
    <rPh sb="144" eb="146">
      <t>エイセイ</t>
    </rPh>
    <rPh sb="146" eb="148">
      <t>デンワ</t>
    </rPh>
    <rPh sb="148" eb="149">
      <t>トウ</t>
    </rPh>
    <rPh sb="150" eb="152">
      <t>ヒツヨウ</t>
    </rPh>
    <rPh sb="153" eb="155">
      <t>ツウシン</t>
    </rPh>
    <rPh sb="155" eb="157">
      <t>シュダン</t>
    </rPh>
    <rPh sb="158" eb="160">
      <t>ハイビ</t>
    </rPh>
    <rPh sb="172" eb="174">
      <t>タイオウ</t>
    </rPh>
    <rPh sb="178" eb="181">
      <t>コウリツテキ</t>
    </rPh>
    <rPh sb="183" eb="186">
      <t>コウカテキ</t>
    </rPh>
    <rPh sb="187" eb="189">
      <t>エンゴ</t>
    </rPh>
    <rPh sb="189" eb="191">
      <t>タイセイ</t>
    </rPh>
    <rPh sb="192" eb="194">
      <t>キバン</t>
    </rPh>
    <rPh sb="195" eb="197">
      <t>キョウカ</t>
    </rPh>
    <rPh sb="198" eb="199">
      <t>ハカ</t>
    </rPh>
    <phoneticPr fontId="5"/>
  </si>
  <si>
    <t>本事業は以下の５つの体制整備の基礎となる足腰予算により構成されている。
①海外邦人緊急電話対応経費：在外公館閉館時における緊急電話対応をアシスタンスサービス専門会社に委嘱し、事態への的確な対応を行うもの。
②海外安全ホームページ経費：海外安全ホームページの内容改訂や新規ページの掲載など、担当官では作成できない部分を専門業者に委託するもの。
③テロ・誘拐対策実地訓練開催経費：テロ・誘拐事件等の緊急事態発生時に現場で対応に当たる職員を対象とした研修を開催し、必要な技能及び知識を習得させるもの。
④ＧＰＳを利用した邦人保護業務支援機器関係経費：ＧＰＳ機能付き衛星携帯電話を利用し、テロ・誘拐事件等の緊急事態における邦人保護業務を支援するもの。（平成２６年度から皆減）
⑤テロ・誘拐事件体制強化費：テロ・誘拐事件の発生時に適切に対応するための体制を整備するもの。</t>
    <rPh sb="10" eb="12">
      <t>タイセイ</t>
    </rPh>
    <rPh sb="12" eb="14">
      <t>セイビ</t>
    </rPh>
    <rPh sb="15" eb="17">
      <t>キソ</t>
    </rPh>
    <rPh sb="20" eb="22">
      <t>アシコシ</t>
    </rPh>
    <rPh sb="22" eb="24">
      <t>ヨサン</t>
    </rPh>
    <rPh sb="37" eb="39">
      <t>カイガイ</t>
    </rPh>
    <rPh sb="39" eb="41">
      <t>ホウジン</t>
    </rPh>
    <rPh sb="41" eb="43">
      <t>キンキュウ</t>
    </rPh>
    <rPh sb="43" eb="45">
      <t>デンワ</t>
    </rPh>
    <rPh sb="45" eb="47">
      <t>タイオウ</t>
    </rPh>
    <rPh sb="47" eb="49">
      <t>ケイヒ</t>
    </rPh>
    <rPh sb="50" eb="52">
      <t>ザイガイ</t>
    </rPh>
    <rPh sb="52" eb="54">
      <t>コウカン</t>
    </rPh>
    <rPh sb="54" eb="57">
      <t>ヘイカンジ</t>
    </rPh>
    <rPh sb="61" eb="63">
      <t>キンキュウ</t>
    </rPh>
    <rPh sb="63" eb="65">
      <t>デンワ</t>
    </rPh>
    <rPh sb="65" eb="67">
      <t>タイオウ</t>
    </rPh>
    <rPh sb="78" eb="80">
      <t>センモン</t>
    </rPh>
    <rPh sb="80" eb="82">
      <t>カイシャ</t>
    </rPh>
    <rPh sb="83" eb="85">
      <t>イショク</t>
    </rPh>
    <rPh sb="87" eb="89">
      <t>ジタイ</t>
    </rPh>
    <rPh sb="91" eb="93">
      <t>テキカク</t>
    </rPh>
    <rPh sb="94" eb="96">
      <t>タイオウ</t>
    </rPh>
    <rPh sb="97" eb="98">
      <t>オコナ</t>
    </rPh>
    <rPh sb="104" eb="106">
      <t>カイガイ</t>
    </rPh>
    <rPh sb="106" eb="108">
      <t>アンゼン</t>
    </rPh>
    <rPh sb="114" eb="116">
      <t>ケイヒ</t>
    </rPh>
    <rPh sb="117" eb="119">
      <t>カイガイ</t>
    </rPh>
    <rPh sb="119" eb="121">
      <t>アンゼン</t>
    </rPh>
    <rPh sb="128" eb="130">
      <t>ナイヨウ</t>
    </rPh>
    <rPh sb="130" eb="132">
      <t>カイテイ</t>
    </rPh>
    <rPh sb="133" eb="135">
      <t>シンキ</t>
    </rPh>
    <rPh sb="139" eb="141">
      <t>ケイサイ</t>
    </rPh>
    <rPh sb="144" eb="147">
      <t>タントウカン</t>
    </rPh>
    <rPh sb="149" eb="151">
      <t>サクセイ</t>
    </rPh>
    <rPh sb="155" eb="157">
      <t>ブブン</t>
    </rPh>
    <rPh sb="158" eb="160">
      <t>センモン</t>
    </rPh>
    <rPh sb="160" eb="162">
      <t>ギョウシャ</t>
    </rPh>
    <rPh sb="163" eb="165">
      <t>イタク</t>
    </rPh>
    <rPh sb="175" eb="177">
      <t>ユウカイ</t>
    </rPh>
    <rPh sb="177" eb="179">
      <t>タイサク</t>
    </rPh>
    <rPh sb="179" eb="181">
      <t>ジッチ</t>
    </rPh>
    <rPh sb="181" eb="183">
      <t>クンレン</t>
    </rPh>
    <rPh sb="183" eb="185">
      <t>カイサイ</t>
    </rPh>
    <rPh sb="185" eb="187">
      <t>ケイヒ</t>
    </rPh>
    <rPh sb="191" eb="193">
      <t>ユウカイ</t>
    </rPh>
    <rPh sb="193" eb="195">
      <t>ジケン</t>
    </rPh>
    <rPh sb="195" eb="196">
      <t>トウ</t>
    </rPh>
    <rPh sb="197" eb="199">
      <t>キンキュウ</t>
    </rPh>
    <rPh sb="199" eb="201">
      <t>ジタイ</t>
    </rPh>
    <rPh sb="201" eb="204">
      <t>ハッセイジ</t>
    </rPh>
    <rPh sb="205" eb="207">
      <t>ゲンバ</t>
    </rPh>
    <rPh sb="208" eb="210">
      <t>タイオウ</t>
    </rPh>
    <rPh sb="211" eb="212">
      <t>ア</t>
    </rPh>
    <rPh sb="214" eb="216">
      <t>ショクイン</t>
    </rPh>
    <rPh sb="217" eb="219">
      <t>タイショウ</t>
    </rPh>
    <rPh sb="222" eb="224">
      <t>ケンシュウ</t>
    </rPh>
    <rPh sb="225" eb="227">
      <t>カイサイ</t>
    </rPh>
    <rPh sb="229" eb="231">
      <t>ヒツヨウ</t>
    </rPh>
    <rPh sb="232" eb="234">
      <t>ギノウ</t>
    </rPh>
    <rPh sb="234" eb="235">
      <t>オヨ</t>
    </rPh>
    <rPh sb="236" eb="238">
      <t>チシキ</t>
    </rPh>
    <rPh sb="239" eb="241">
      <t>シュウトク</t>
    </rPh>
    <rPh sb="253" eb="255">
      <t>リヨウ</t>
    </rPh>
    <rPh sb="257" eb="259">
      <t>ホウジン</t>
    </rPh>
    <rPh sb="259" eb="261">
      <t>ホゴ</t>
    </rPh>
    <rPh sb="261" eb="263">
      <t>ギョウム</t>
    </rPh>
    <rPh sb="263" eb="265">
      <t>シエン</t>
    </rPh>
    <rPh sb="265" eb="267">
      <t>キキ</t>
    </rPh>
    <rPh sb="267" eb="269">
      <t>カンケイ</t>
    </rPh>
    <rPh sb="269" eb="271">
      <t>ケイヒ</t>
    </rPh>
    <rPh sb="286" eb="288">
      <t>リヨウ</t>
    </rPh>
    <rPh sb="322" eb="324">
      <t>ヘイセイ</t>
    </rPh>
    <rPh sb="326" eb="328">
      <t>ネンド</t>
    </rPh>
    <rPh sb="330" eb="331">
      <t>ミナ</t>
    </rPh>
    <rPh sb="331" eb="332">
      <t>ゲン</t>
    </rPh>
    <rPh sb="338" eb="340">
      <t>ユウカイ</t>
    </rPh>
    <rPh sb="340" eb="342">
      <t>ジケン</t>
    </rPh>
    <rPh sb="342" eb="344">
      <t>タイセイ</t>
    </rPh>
    <rPh sb="344" eb="347">
      <t>キョウカヒ</t>
    </rPh>
    <rPh sb="351" eb="353">
      <t>ユウカイ</t>
    </rPh>
    <rPh sb="353" eb="355">
      <t>ジケン</t>
    </rPh>
    <rPh sb="360" eb="362">
      <t>テキセツ</t>
    </rPh>
    <rPh sb="363" eb="365">
      <t>タイオウ</t>
    </rPh>
    <rPh sb="370" eb="372">
      <t>タイセイ</t>
    </rPh>
    <rPh sb="373" eb="375">
      <t>セイビ</t>
    </rPh>
    <phoneticPr fontId="5"/>
  </si>
  <si>
    <t>-</t>
    <phoneticPr fontId="3"/>
  </si>
  <si>
    <t>-</t>
    <phoneticPr fontId="3"/>
  </si>
  <si>
    <t>支出額上位３案件を代表抽出する。
①海外邦人緊急電話対応経費：委嘱業者による取扱件数
②海外安全ＨＰ経費：閲覧ページ（ＰＶ）数
③テロ・誘拐対策実地訓練開催経費：研修参加者数</t>
    <rPh sb="0" eb="2">
      <t>シシュツ</t>
    </rPh>
    <rPh sb="2" eb="3">
      <t>ガク</t>
    </rPh>
    <rPh sb="3" eb="5">
      <t>ジョウイ</t>
    </rPh>
    <rPh sb="6" eb="8">
      <t>アンケン</t>
    </rPh>
    <rPh sb="9" eb="11">
      <t>ダイヒョウ</t>
    </rPh>
    <rPh sb="11" eb="13">
      <t>チュウシュツ</t>
    </rPh>
    <rPh sb="18" eb="20">
      <t>カイガイ</t>
    </rPh>
    <rPh sb="20" eb="22">
      <t>ホウジン</t>
    </rPh>
    <rPh sb="22" eb="24">
      <t>キンキュウ</t>
    </rPh>
    <rPh sb="24" eb="26">
      <t>デンワ</t>
    </rPh>
    <rPh sb="26" eb="28">
      <t>タイオウ</t>
    </rPh>
    <rPh sb="28" eb="30">
      <t>ケイヒ</t>
    </rPh>
    <rPh sb="31" eb="33">
      <t>イショク</t>
    </rPh>
    <rPh sb="33" eb="35">
      <t>ギョウシャ</t>
    </rPh>
    <rPh sb="38" eb="40">
      <t>トリアツカ</t>
    </rPh>
    <rPh sb="40" eb="42">
      <t>ケンスウ</t>
    </rPh>
    <rPh sb="42" eb="43">
      <t>キスウ</t>
    </rPh>
    <rPh sb="68" eb="70">
      <t>ユウカイ</t>
    </rPh>
    <rPh sb="70" eb="72">
      <t>タイサク</t>
    </rPh>
    <rPh sb="72" eb="74">
      <t>ジッチ</t>
    </rPh>
    <rPh sb="74" eb="76">
      <t>クンレン</t>
    </rPh>
    <rPh sb="76" eb="78">
      <t>カイサイ</t>
    </rPh>
    <rPh sb="78" eb="80">
      <t>ケイヒ</t>
    </rPh>
    <rPh sb="81" eb="83">
      <t>ケンシュウ</t>
    </rPh>
    <rPh sb="83" eb="86">
      <t>サンカシャ</t>
    </rPh>
    <rPh sb="86" eb="87">
      <t>スウ</t>
    </rPh>
    <phoneticPr fontId="5"/>
  </si>
  <si>
    <t>①件
②千ＰＶ
③人</t>
    <rPh sb="1" eb="2">
      <t>ケン</t>
    </rPh>
    <rPh sb="4" eb="5">
      <t>セン</t>
    </rPh>
    <rPh sb="9" eb="10">
      <t>ヒト</t>
    </rPh>
    <phoneticPr fontId="5"/>
  </si>
  <si>
    <t>①16,138
②29,863
③15</t>
    <phoneticPr fontId="5"/>
  </si>
  <si>
    <t>①23,225
②29,961
③9</t>
    <phoneticPr fontId="5"/>
  </si>
  <si>
    <t>①25,755
② 32,268
③9</t>
    <phoneticPr fontId="5"/>
  </si>
  <si>
    <t>－</t>
    <phoneticPr fontId="3"/>
  </si>
  <si>
    <t>％</t>
    <phoneticPr fontId="5"/>
  </si>
  <si>
    <t>－</t>
    <phoneticPr fontId="5"/>
  </si>
  <si>
    <t>支出額上位３案件を代表抽出する。
①海外邦人緊急電話対応経費：業務委嘱実施公館数
②海外安全ＨＰ経費：危険情報・スポット情報・広域情報発出数
③テロ・誘拐対策実地訓練開催経費：開催回数</t>
    <rPh sb="0" eb="2">
      <t>シシュツ</t>
    </rPh>
    <rPh sb="2" eb="3">
      <t>ガク</t>
    </rPh>
    <rPh sb="3" eb="5">
      <t>ジョウイ</t>
    </rPh>
    <rPh sb="6" eb="8">
      <t>アンケン</t>
    </rPh>
    <rPh sb="9" eb="11">
      <t>ダイヒョウ</t>
    </rPh>
    <rPh sb="11" eb="13">
      <t>チュウシュツ</t>
    </rPh>
    <rPh sb="18" eb="20">
      <t>カイガイ</t>
    </rPh>
    <rPh sb="20" eb="22">
      <t>ホウジン</t>
    </rPh>
    <rPh sb="22" eb="24">
      <t>キンキュウ</t>
    </rPh>
    <rPh sb="24" eb="26">
      <t>デンワ</t>
    </rPh>
    <rPh sb="26" eb="28">
      <t>タイオウ</t>
    </rPh>
    <rPh sb="28" eb="30">
      <t>ケイヒ</t>
    </rPh>
    <rPh sb="31" eb="33">
      <t>ギョウム</t>
    </rPh>
    <rPh sb="33" eb="35">
      <t>イショク</t>
    </rPh>
    <rPh sb="35" eb="37">
      <t>ジッシ</t>
    </rPh>
    <rPh sb="37" eb="39">
      <t>コウカン</t>
    </rPh>
    <rPh sb="39" eb="40">
      <t>スウ</t>
    </rPh>
    <rPh sb="40" eb="41">
      <t>キスウ</t>
    </rPh>
    <rPh sb="42" eb="44">
      <t>カイガイ</t>
    </rPh>
    <rPh sb="44" eb="46">
      <t>アンゼン</t>
    </rPh>
    <rPh sb="48" eb="50">
      <t>ケイヒ</t>
    </rPh>
    <rPh sb="51" eb="53">
      <t>キケン</t>
    </rPh>
    <rPh sb="53" eb="55">
      <t>ジョウホウ</t>
    </rPh>
    <rPh sb="60" eb="62">
      <t>ジョウホウ</t>
    </rPh>
    <rPh sb="63" eb="65">
      <t>コウイキ</t>
    </rPh>
    <rPh sb="65" eb="67">
      <t>ジョウホウ</t>
    </rPh>
    <rPh sb="67" eb="68">
      <t>ハツ</t>
    </rPh>
    <rPh sb="68" eb="69">
      <t>デ</t>
    </rPh>
    <rPh sb="69" eb="70">
      <t>スウ</t>
    </rPh>
    <rPh sb="75" eb="77">
      <t>ユウカイ</t>
    </rPh>
    <rPh sb="77" eb="79">
      <t>タイサク</t>
    </rPh>
    <rPh sb="79" eb="81">
      <t>ジッチ</t>
    </rPh>
    <rPh sb="81" eb="83">
      <t>クンレン</t>
    </rPh>
    <rPh sb="83" eb="85">
      <t>カイサイ</t>
    </rPh>
    <rPh sb="85" eb="87">
      <t>ケイヒ</t>
    </rPh>
    <rPh sb="88" eb="90">
      <t>カイサイ</t>
    </rPh>
    <rPh sb="90" eb="92">
      <t>カイスウ</t>
    </rPh>
    <phoneticPr fontId="5"/>
  </si>
  <si>
    <t>①公館
②件
③回</t>
    <rPh sb="1" eb="3">
      <t>コウカン</t>
    </rPh>
    <rPh sb="5" eb="6">
      <t>ケン</t>
    </rPh>
    <rPh sb="8" eb="9">
      <t>カイ</t>
    </rPh>
    <phoneticPr fontId="5"/>
  </si>
  <si>
    <t>①123
②539
③1</t>
    <phoneticPr fontId="5"/>
  </si>
  <si>
    <t>①136
②517
③1</t>
    <phoneticPr fontId="5"/>
  </si>
  <si>
    <t>①148
② 629
③1</t>
    <phoneticPr fontId="5"/>
  </si>
  <si>
    <t>-</t>
    <phoneticPr fontId="5"/>
  </si>
  <si>
    <t>当初見込み</t>
    <phoneticPr fontId="5"/>
  </si>
  <si>
    <t>①１取扱件数当たりの費用
②１千ＰＶ当たりの費用
③１研修参加者当たりの費用</t>
    <rPh sb="2" eb="3">
      <t>ト</t>
    </rPh>
    <rPh sb="3" eb="4">
      <t>アツカ</t>
    </rPh>
    <rPh sb="4" eb="6">
      <t>ケンスウ</t>
    </rPh>
    <rPh sb="6" eb="7">
      <t>ア</t>
    </rPh>
    <rPh sb="10" eb="12">
      <t>ヒヨウ</t>
    </rPh>
    <rPh sb="15" eb="16">
      <t>セン</t>
    </rPh>
    <rPh sb="18" eb="19">
      <t>ア</t>
    </rPh>
    <rPh sb="22" eb="24">
      <t>ヒヨウ</t>
    </rPh>
    <rPh sb="27" eb="29">
      <t>ケンシュウ</t>
    </rPh>
    <rPh sb="29" eb="32">
      <t>サンカシャ</t>
    </rPh>
    <rPh sb="32" eb="33">
      <t>ア</t>
    </rPh>
    <rPh sb="36" eb="38">
      <t>ヒヨウ</t>
    </rPh>
    <phoneticPr fontId="4"/>
  </si>
  <si>
    <t>①円/件
②円/千ＰＶ
③円/人</t>
    <rPh sb="1" eb="2">
      <t>エン</t>
    </rPh>
    <rPh sb="3" eb="4">
      <t>ケン</t>
    </rPh>
    <rPh sb="6" eb="7">
      <t>エン</t>
    </rPh>
    <rPh sb="8" eb="9">
      <t>セン</t>
    </rPh>
    <rPh sb="13" eb="14">
      <t>エン</t>
    </rPh>
    <rPh sb="15" eb="16">
      <t>ヒト</t>
    </rPh>
    <phoneticPr fontId="3"/>
  </si>
  <si>
    <t>①9,016
②279
③543,852</t>
    <phoneticPr fontId="3"/>
  </si>
  <si>
    <t>①5,473
②295
③819,279</t>
    <phoneticPr fontId="3"/>
  </si>
  <si>
    <t>①4,187
②210
③770,709</t>
    <phoneticPr fontId="3"/>
  </si>
  <si>
    <t>/</t>
    <phoneticPr fontId="5"/>
  </si>
  <si>
    <t>①145,500,074÷16,138
②8,337,482÷29,863
③8,157,777÷15</t>
    <phoneticPr fontId="3"/>
  </si>
  <si>
    <t>①127,115,307÷23,225
②8,840,640÷29,962
③7,373,514÷9</t>
    <phoneticPr fontId="3"/>
  </si>
  <si>
    <t>①107,825,004÷25,755
②6,794,182÷32,268
③6,936,383÷9</t>
    <phoneticPr fontId="3"/>
  </si>
  <si>
    <t>海外邦人緊急電話対応経費</t>
    <rPh sb="0" eb="2">
      <t>カイガイ</t>
    </rPh>
    <rPh sb="2" eb="4">
      <t>ホウジン</t>
    </rPh>
    <rPh sb="4" eb="6">
      <t>キンキュウ</t>
    </rPh>
    <rPh sb="6" eb="8">
      <t>デンワ</t>
    </rPh>
    <rPh sb="8" eb="10">
      <t>タイオウ</t>
    </rPh>
    <rPh sb="10" eb="12">
      <t>ケイヒ</t>
    </rPh>
    <phoneticPr fontId="5"/>
  </si>
  <si>
    <t>海外安全ホームページ経費</t>
    <rPh sb="0" eb="2">
      <t>カイガイ</t>
    </rPh>
    <rPh sb="2" eb="4">
      <t>アンゼン</t>
    </rPh>
    <rPh sb="10" eb="12">
      <t>ケイヒ</t>
    </rPh>
    <phoneticPr fontId="5"/>
  </si>
  <si>
    <t>テロ・誘拐対策実地訓練開催経費</t>
    <rPh sb="3" eb="5">
      <t>ユウカイ</t>
    </rPh>
    <rPh sb="5" eb="7">
      <t>タイサク</t>
    </rPh>
    <rPh sb="7" eb="9">
      <t>ジッチ</t>
    </rPh>
    <rPh sb="9" eb="11">
      <t>クンレン</t>
    </rPh>
    <rPh sb="11" eb="13">
      <t>カイサイ</t>
    </rPh>
    <rPh sb="13" eb="15">
      <t>ケイヒ</t>
    </rPh>
    <phoneticPr fontId="5"/>
  </si>
  <si>
    <t>GPSを利用した邦人保護業務支援機器関係経費</t>
    <rPh sb="4" eb="6">
      <t>リヨウ</t>
    </rPh>
    <rPh sb="8" eb="10">
      <t>ホウジン</t>
    </rPh>
    <rPh sb="10" eb="12">
      <t>ホゴ</t>
    </rPh>
    <rPh sb="12" eb="14">
      <t>ギョウム</t>
    </rPh>
    <rPh sb="14" eb="16">
      <t>シエン</t>
    </rPh>
    <rPh sb="16" eb="18">
      <t>キキ</t>
    </rPh>
    <rPh sb="18" eb="20">
      <t>カンケイ</t>
    </rPh>
    <rPh sb="20" eb="22">
      <t>ケイヒ</t>
    </rPh>
    <phoneticPr fontId="5"/>
  </si>
  <si>
    <t>-</t>
    <phoneticPr fontId="5"/>
  </si>
  <si>
    <t>テロ・誘拐事件体制強化費</t>
    <rPh sb="3" eb="5">
      <t>ユウカイ</t>
    </rPh>
    <rPh sb="5" eb="7">
      <t>ジケン</t>
    </rPh>
    <rPh sb="7" eb="9">
      <t>タイセイ</t>
    </rPh>
    <rPh sb="9" eb="12">
      <t>キョウカヒ</t>
    </rPh>
    <phoneticPr fontId="5"/>
  </si>
  <si>
    <t>海外邦人の安全を脅かすような各種事案発生に備えて、邦人社会全体にかかる危機管理のための体制を整備することは政府の責務であり、民間企業等が行う事業ではない。</t>
    <rPh sb="0" eb="2">
      <t>カイガイ</t>
    </rPh>
    <rPh sb="2" eb="4">
      <t>ホウジン</t>
    </rPh>
    <rPh sb="5" eb="7">
      <t>アンゼン</t>
    </rPh>
    <rPh sb="8" eb="9">
      <t>オビヤ</t>
    </rPh>
    <rPh sb="14" eb="16">
      <t>カクシュ</t>
    </rPh>
    <rPh sb="16" eb="18">
      <t>ジアン</t>
    </rPh>
    <rPh sb="18" eb="20">
      <t>ハッセイ</t>
    </rPh>
    <rPh sb="21" eb="22">
      <t>ソナ</t>
    </rPh>
    <rPh sb="25" eb="27">
      <t>ホウジン</t>
    </rPh>
    <rPh sb="27" eb="29">
      <t>シャカイ</t>
    </rPh>
    <rPh sb="29" eb="31">
      <t>ゼンタイ</t>
    </rPh>
    <rPh sb="35" eb="37">
      <t>キキ</t>
    </rPh>
    <rPh sb="37" eb="39">
      <t>カンリ</t>
    </rPh>
    <rPh sb="43" eb="45">
      <t>タイセイ</t>
    </rPh>
    <rPh sb="46" eb="48">
      <t>セイビ</t>
    </rPh>
    <rPh sb="53" eb="55">
      <t>セイフ</t>
    </rPh>
    <rPh sb="56" eb="58">
      <t>セキム</t>
    </rPh>
    <rPh sb="62" eb="64">
      <t>ミンカン</t>
    </rPh>
    <rPh sb="64" eb="66">
      <t>キギョウ</t>
    </rPh>
    <rPh sb="66" eb="67">
      <t>トウ</t>
    </rPh>
    <rPh sb="68" eb="69">
      <t>オコナ</t>
    </rPh>
    <rPh sb="70" eb="72">
      <t>ジギョウ</t>
    </rPh>
    <phoneticPr fontId="5"/>
  </si>
  <si>
    <t>緊急電話対応業務委嘱契約は，新たに１社が新規参入し（全８社），委嘱業者間でのｊ価格競争が進んだ結果，１公館当たりの契約単価が更に減少した。
危機管理要員研修は，専門性により業者が限定される傾向にあるが，企画競争の実施などにより、競争性を確保した。</t>
    <rPh sb="0" eb="2">
      <t>キンキュウ</t>
    </rPh>
    <rPh sb="2" eb="4">
      <t>デンワ</t>
    </rPh>
    <rPh sb="4" eb="6">
      <t>タイオウ</t>
    </rPh>
    <rPh sb="6" eb="8">
      <t>ギョウム</t>
    </rPh>
    <rPh sb="10" eb="12">
      <t>ケイヤク</t>
    </rPh>
    <rPh sb="14" eb="15">
      <t>アラ</t>
    </rPh>
    <rPh sb="18" eb="19">
      <t>シャ</t>
    </rPh>
    <rPh sb="20" eb="22">
      <t>シンキ</t>
    </rPh>
    <rPh sb="22" eb="24">
      <t>サンニュウ</t>
    </rPh>
    <rPh sb="31" eb="33">
      <t>イショク</t>
    </rPh>
    <rPh sb="33" eb="35">
      <t>ギョウシャ</t>
    </rPh>
    <rPh sb="35" eb="36">
      <t>アイダ</t>
    </rPh>
    <rPh sb="39" eb="41">
      <t>カカク</t>
    </rPh>
    <rPh sb="41" eb="43">
      <t>キョウソウ</t>
    </rPh>
    <rPh sb="44" eb="45">
      <t>スス</t>
    </rPh>
    <rPh sb="47" eb="49">
      <t>ケッカ</t>
    </rPh>
    <rPh sb="51" eb="53">
      <t>コウカン</t>
    </rPh>
    <rPh sb="53" eb="54">
      <t>ア</t>
    </rPh>
    <rPh sb="57" eb="59">
      <t>ケイヤク</t>
    </rPh>
    <rPh sb="59" eb="61">
      <t>タンカ</t>
    </rPh>
    <rPh sb="62" eb="63">
      <t>サラ</t>
    </rPh>
    <rPh sb="64" eb="66">
      <t>ゲンショウ</t>
    </rPh>
    <rPh sb="70" eb="72">
      <t>キキ</t>
    </rPh>
    <rPh sb="72" eb="74">
      <t>カンリ</t>
    </rPh>
    <rPh sb="74" eb="76">
      <t>ヨウイン</t>
    </rPh>
    <rPh sb="76" eb="78">
      <t>ケンシュウ</t>
    </rPh>
    <rPh sb="80" eb="83">
      <t>センモンセイ</t>
    </rPh>
    <rPh sb="86" eb="88">
      <t>ギョウシャ</t>
    </rPh>
    <rPh sb="89" eb="91">
      <t>ゲンテイ</t>
    </rPh>
    <rPh sb="94" eb="96">
      <t>ケイコウ</t>
    </rPh>
    <rPh sb="101" eb="103">
      <t>キカク</t>
    </rPh>
    <rPh sb="103" eb="105">
      <t>キョウソウ</t>
    </rPh>
    <rPh sb="106" eb="108">
      <t>ジッシ</t>
    </rPh>
    <rPh sb="114" eb="117">
      <t>キョウソウセイ</t>
    </rPh>
    <rPh sb="118" eb="120">
      <t>カクホ</t>
    </rPh>
    <phoneticPr fontId="5"/>
  </si>
  <si>
    <t>緊急電話対応業務委嘱契約の実施公館は，平成２５年度には新たに欧州及び中東・アフリカ地域の12公館で導入され，計148の在外公館に拡大したが，在外公館の領事を増員するといった手段よりも低コストで実現できた。</t>
    <rPh sb="0" eb="2">
      <t>キンキュウ</t>
    </rPh>
    <rPh sb="2" eb="4">
      <t>デンワ</t>
    </rPh>
    <rPh sb="4" eb="6">
      <t>タイオウ</t>
    </rPh>
    <rPh sb="6" eb="8">
      <t>ギョウム</t>
    </rPh>
    <rPh sb="8" eb="10">
      <t>イショク</t>
    </rPh>
    <rPh sb="10" eb="12">
      <t>ケイヤク</t>
    </rPh>
    <rPh sb="13" eb="15">
      <t>ジッシ</t>
    </rPh>
    <rPh sb="15" eb="17">
      <t>コウカン</t>
    </rPh>
    <rPh sb="19" eb="21">
      <t>ヘイセイ</t>
    </rPh>
    <rPh sb="23" eb="25">
      <t>ネンド</t>
    </rPh>
    <rPh sb="27" eb="28">
      <t>アラ</t>
    </rPh>
    <rPh sb="30" eb="32">
      <t>オウシュウ</t>
    </rPh>
    <rPh sb="32" eb="33">
      <t>オヨ</t>
    </rPh>
    <rPh sb="34" eb="36">
      <t>チュウトウ</t>
    </rPh>
    <rPh sb="41" eb="43">
      <t>チイキ</t>
    </rPh>
    <rPh sb="46" eb="48">
      <t>コウカン</t>
    </rPh>
    <rPh sb="49" eb="51">
      <t>ドウニュウ</t>
    </rPh>
    <rPh sb="54" eb="55">
      <t>ケイ</t>
    </rPh>
    <rPh sb="59" eb="61">
      <t>ザイガイ</t>
    </rPh>
    <rPh sb="61" eb="63">
      <t>コウカン</t>
    </rPh>
    <rPh sb="64" eb="66">
      <t>カクダイ</t>
    </rPh>
    <rPh sb="86" eb="88">
      <t>シュダン</t>
    </rPh>
    <rPh sb="96" eb="98">
      <t>ジツゲン</t>
    </rPh>
    <phoneticPr fontId="5"/>
  </si>
  <si>
    <t>邦人に対する各種渡航情報の発信やテロ等の緊急事態の発生に備えた体制整備は外務省領事局特有のものであり、類似の事業は見あたらない。</t>
    <rPh sb="0" eb="2">
      <t>ホウジン</t>
    </rPh>
    <rPh sb="3" eb="4">
      <t>タイ</t>
    </rPh>
    <rPh sb="6" eb="8">
      <t>カクシュ</t>
    </rPh>
    <rPh sb="8" eb="10">
      <t>トコウ</t>
    </rPh>
    <rPh sb="10" eb="12">
      <t>ジョウホウ</t>
    </rPh>
    <rPh sb="13" eb="15">
      <t>ハッシン</t>
    </rPh>
    <rPh sb="18" eb="19">
      <t>トウ</t>
    </rPh>
    <rPh sb="20" eb="22">
      <t>キンキュウ</t>
    </rPh>
    <rPh sb="22" eb="24">
      <t>ジタイ</t>
    </rPh>
    <rPh sb="25" eb="27">
      <t>ハッセイ</t>
    </rPh>
    <rPh sb="28" eb="29">
      <t>ソナ</t>
    </rPh>
    <rPh sb="31" eb="33">
      <t>タイセイ</t>
    </rPh>
    <rPh sb="33" eb="35">
      <t>セイビ</t>
    </rPh>
    <rPh sb="36" eb="39">
      <t>ガイムショウ</t>
    </rPh>
    <rPh sb="39" eb="42">
      <t>リョウジキョク</t>
    </rPh>
    <rPh sb="42" eb="44">
      <t>トクユウ</t>
    </rPh>
    <rPh sb="51" eb="53">
      <t>ルイジ</t>
    </rPh>
    <rPh sb="54" eb="56">
      <t>ジギョウ</t>
    </rPh>
    <rPh sb="57" eb="58">
      <t>ミ</t>
    </rPh>
    <phoneticPr fontId="5"/>
  </si>
  <si>
    <t>緊急電話対応業務委嘱契約については，委嘱業者数の増加に伴う価格競争により，委嘱費用全体が下がり，この３年の間で，１取扱件数当たりの費用は半分以下となった。また，海外安全ホームページについては，在留邦人数や邦人渡航者数の増加に伴い，より多くの邦人がアクセスしやすいホームページ作りが求められ，平成２５年度の閲覧ページ数は前年度比で１０％近い伸びとなった。</t>
    <rPh sb="0" eb="2">
      <t>キンキュウ</t>
    </rPh>
    <rPh sb="2" eb="4">
      <t>デンワ</t>
    </rPh>
    <rPh sb="4" eb="6">
      <t>タイオウ</t>
    </rPh>
    <rPh sb="6" eb="8">
      <t>ギョウム</t>
    </rPh>
    <rPh sb="8" eb="10">
      <t>イショク</t>
    </rPh>
    <rPh sb="10" eb="12">
      <t>ケイヤク</t>
    </rPh>
    <rPh sb="18" eb="20">
      <t>イショク</t>
    </rPh>
    <rPh sb="20" eb="22">
      <t>ギョウシャ</t>
    </rPh>
    <rPh sb="22" eb="23">
      <t>スウ</t>
    </rPh>
    <rPh sb="24" eb="26">
      <t>ゾウカ</t>
    </rPh>
    <rPh sb="27" eb="28">
      <t>トモナ</t>
    </rPh>
    <rPh sb="29" eb="33">
      <t>カカクキョウソウ</t>
    </rPh>
    <rPh sb="37" eb="39">
      <t>イショク</t>
    </rPh>
    <rPh sb="39" eb="41">
      <t>ヒヨウ</t>
    </rPh>
    <rPh sb="41" eb="43">
      <t>ゼンタイ</t>
    </rPh>
    <rPh sb="44" eb="45">
      <t>サ</t>
    </rPh>
    <rPh sb="51" eb="52">
      <t>ネン</t>
    </rPh>
    <rPh sb="53" eb="54">
      <t>アイダ</t>
    </rPh>
    <rPh sb="57" eb="59">
      <t>トリアツカ</t>
    </rPh>
    <rPh sb="59" eb="61">
      <t>ケンスウ</t>
    </rPh>
    <rPh sb="61" eb="62">
      <t>ア</t>
    </rPh>
    <rPh sb="65" eb="67">
      <t>ヒヨウ</t>
    </rPh>
    <rPh sb="80" eb="82">
      <t>カイガイ</t>
    </rPh>
    <rPh sb="82" eb="84">
      <t>アンゼン</t>
    </rPh>
    <rPh sb="96" eb="98">
      <t>ザイリュウ</t>
    </rPh>
    <rPh sb="98" eb="100">
      <t>ホウジン</t>
    </rPh>
    <rPh sb="100" eb="101">
      <t>スウ</t>
    </rPh>
    <rPh sb="102" eb="104">
      <t>ホウジン</t>
    </rPh>
    <rPh sb="104" eb="107">
      <t>トコウシャ</t>
    </rPh>
    <rPh sb="107" eb="108">
      <t>スウ</t>
    </rPh>
    <rPh sb="109" eb="111">
      <t>ゾウカ</t>
    </rPh>
    <rPh sb="112" eb="113">
      <t>トモナ</t>
    </rPh>
    <rPh sb="117" eb="118">
      <t>オオ</t>
    </rPh>
    <rPh sb="120" eb="122">
      <t>ホウジン</t>
    </rPh>
    <rPh sb="137" eb="138">
      <t>ヅク</t>
    </rPh>
    <rPh sb="140" eb="141">
      <t>モト</t>
    </rPh>
    <rPh sb="145" eb="147">
      <t>ヘイセイ</t>
    </rPh>
    <rPh sb="149" eb="151">
      <t>ネンド</t>
    </rPh>
    <rPh sb="152" eb="154">
      <t>エツラン</t>
    </rPh>
    <rPh sb="157" eb="158">
      <t>スウ</t>
    </rPh>
    <rPh sb="159" eb="163">
      <t>ゼンネンドヒ</t>
    </rPh>
    <rPh sb="167" eb="168">
      <t>チカ</t>
    </rPh>
    <rPh sb="169" eb="170">
      <t>ノ</t>
    </rPh>
    <phoneticPr fontId="5"/>
  </si>
  <si>
    <t>緊急電話対応業務にかかる予算は，厳しい財政状況を反映して毎年減少傾向にあるものの，更に多くの在外公館において新規導入を進め，在外公館職員が邦人保護等へ専念できる体制作りを整える。また，海外安全ホームページについては，地図の適正化と一覧性の確保に向け改修するほか，現在地域別に渡航情報が登録者に提供されるメーリングサービスを，国別に渡航情報が提供できるように改善するなどにより，更なるアクセス数の向上に努める。</t>
    <rPh sb="0" eb="2">
      <t>キンキュウ</t>
    </rPh>
    <rPh sb="2" eb="4">
      <t>デンワ</t>
    </rPh>
    <rPh sb="4" eb="6">
      <t>タイオウ</t>
    </rPh>
    <rPh sb="6" eb="8">
      <t>ギョウム</t>
    </rPh>
    <rPh sb="12" eb="14">
      <t>ヨサン</t>
    </rPh>
    <rPh sb="16" eb="17">
      <t>キビ</t>
    </rPh>
    <rPh sb="19" eb="21">
      <t>ザイセイ</t>
    </rPh>
    <rPh sb="21" eb="23">
      <t>ジョウキョウ</t>
    </rPh>
    <rPh sb="24" eb="26">
      <t>ハンエイ</t>
    </rPh>
    <rPh sb="28" eb="30">
      <t>マイトシ</t>
    </rPh>
    <rPh sb="30" eb="32">
      <t>ゲンショウ</t>
    </rPh>
    <rPh sb="32" eb="34">
      <t>ケイコウ</t>
    </rPh>
    <rPh sb="41" eb="42">
      <t>サラ</t>
    </rPh>
    <rPh sb="43" eb="44">
      <t>オオ</t>
    </rPh>
    <rPh sb="46" eb="48">
      <t>ザイガイ</t>
    </rPh>
    <rPh sb="48" eb="50">
      <t>コウカン</t>
    </rPh>
    <rPh sb="54" eb="56">
      <t>シンキ</t>
    </rPh>
    <rPh sb="56" eb="58">
      <t>ドウニュウ</t>
    </rPh>
    <rPh sb="59" eb="60">
      <t>スス</t>
    </rPh>
    <rPh sb="62" eb="64">
      <t>ザイガイ</t>
    </rPh>
    <rPh sb="64" eb="66">
      <t>コウカン</t>
    </rPh>
    <rPh sb="66" eb="68">
      <t>ショクイン</t>
    </rPh>
    <rPh sb="69" eb="71">
      <t>ホウジン</t>
    </rPh>
    <rPh sb="71" eb="73">
      <t>ホゴ</t>
    </rPh>
    <rPh sb="73" eb="74">
      <t>トウ</t>
    </rPh>
    <rPh sb="75" eb="77">
      <t>センネン</t>
    </rPh>
    <rPh sb="80" eb="82">
      <t>タイセイ</t>
    </rPh>
    <rPh sb="82" eb="83">
      <t>ヅク</t>
    </rPh>
    <rPh sb="85" eb="86">
      <t>トトノ</t>
    </rPh>
    <rPh sb="92" eb="94">
      <t>カイガイ</t>
    </rPh>
    <rPh sb="94" eb="96">
      <t>アンゼン</t>
    </rPh>
    <rPh sb="108" eb="110">
      <t>チズ</t>
    </rPh>
    <rPh sb="111" eb="114">
      <t>テキセイカ</t>
    </rPh>
    <rPh sb="115" eb="118">
      <t>イチランセイ</t>
    </rPh>
    <rPh sb="119" eb="121">
      <t>カクホ</t>
    </rPh>
    <rPh sb="122" eb="123">
      <t>ム</t>
    </rPh>
    <rPh sb="124" eb="126">
      <t>カイシュウ</t>
    </rPh>
    <rPh sb="131" eb="133">
      <t>ゲンザイ</t>
    </rPh>
    <rPh sb="133" eb="136">
      <t>チイキベツ</t>
    </rPh>
    <rPh sb="137" eb="139">
      <t>トコウ</t>
    </rPh>
    <rPh sb="139" eb="141">
      <t>ジョウホウ</t>
    </rPh>
    <rPh sb="142" eb="145">
      <t>トウロクシャ</t>
    </rPh>
    <rPh sb="146" eb="148">
      <t>テイキョウ</t>
    </rPh>
    <rPh sb="162" eb="164">
      <t>クニベツ</t>
    </rPh>
    <rPh sb="165" eb="167">
      <t>トコウ</t>
    </rPh>
    <rPh sb="167" eb="169">
      <t>ジョウホウ</t>
    </rPh>
    <rPh sb="170" eb="172">
      <t>テイキョウ</t>
    </rPh>
    <rPh sb="178" eb="180">
      <t>カイゼン</t>
    </rPh>
    <rPh sb="188" eb="189">
      <t>サラ</t>
    </rPh>
    <rPh sb="195" eb="196">
      <t>スウ</t>
    </rPh>
    <rPh sb="197" eb="199">
      <t>コウジョウ</t>
    </rPh>
    <rPh sb="200" eb="201">
      <t>ツト</t>
    </rPh>
    <phoneticPr fontId="3"/>
  </si>
  <si>
    <t>618, 630, 646, 647, 659, 675</t>
    <phoneticPr fontId="3"/>
  </si>
  <si>
    <t>Ａ．緊急電話対応専門アシスタント会社</t>
    <phoneticPr fontId="5"/>
  </si>
  <si>
    <t>Ｅ．（株）日本デジコム</t>
    <rPh sb="3" eb="4">
      <t>カブ</t>
    </rPh>
    <rPh sb="5" eb="7">
      <t>ニホン</t>
    </rPh>
    <phoneticPr fontId="5"/>
  </si>
  <si>
    <t>ＪＡＮ社：閉館時緊急電話対応業務委嘱</t>
    <rPh sb="3" eb="4">
      <t>シャ</t>
    </rPh>
    <rPh sb="5" eb="7">
      <t>ヘイカン</t>
    </rPh>
    <rPh sb="7" eb="8">
      <t>ジ</t>
    </rPh>
    <rPh sb="8" eb="10">
      <t>キンキュウ</t>
    </rPh>
    <rPh sb="10" eb="12">
      <t>デンワ</t>
    </rPh>
    <rPh sb="12" eb="14">
      <t>タイオウ</t>
    </rPh>
    <rPh sb="14" eb="16">
      <t>ギョウム</t>
    </rPh>
    <rPh sb="16" eb="18">
      <t>イショク</t>
    </rPh>
    <phoneticPr fontId="5"/>
  </si>
  <si>
    <t>通信料</t>
    <rPh sb="0" eb="3">
      <t>ツウシンリョウ</t>
    </rPh>
    <phoneticPr fontId="3"/>
  </si>
  <si>
    <t>基本料金及び回線使用料</t>
    <rPh sb="0" eb="2">
      <t>キホン</t>
    </rPh>
    <rPh sb="2" eb="4">
      <t>リョウキン</t>
    </rPh>
    <rPh sb="4" eb="5">
      <t>オヨ</t>
    </rPh>
    <rPh sb="6" eb="8">
      <t>カイセン</t>
    </rPh>
    <rPh sb="8" eb="10">
      <t>シヨウ</t>
    </rPh>
    <rPh sb="10" eb="11">
      <t>リョウ</t>
    </rPh>
    <phoneticPr fontId="3"/>
  </si>
  <si>
    <t>Ｂ．富士ソフト株式会社</t>
    <rPh sb="2" eb="4">
      <t>フジ</t>
    </rPh>
    <rPh sb="7" eb="9">
      <t>カブシキ</t>
    </rPh>
    <rPh sb="9" eb="11">
      <t>カイシャ</t>
    </rPh>
    <phoneticPr fontId="5"/>
  </si>
  <si>
    <t>Ｆ.危機管理コンサルティング会社</t>
    <phoneticPr fontId="5"/>
  </si>
  <si>
    <t>雑役務費</t>
    <rPh sb="0" eb="1">
      <t>ザツ</t>
    </rPh>
    <rPh sb="1" eb="3">
      <t>ヤクム</t>
    </rPh>
    <rPh sb="3" eb="4">
      <t>ヒ</t>
    </rPh>
    <phoneticPr fontId="3"/>
  </si>
  <si>
    <t>国・地域検索機能強化</t>
    <rPh sb="0" eb="1">
      <t>クニ</t>
    </rPh>
    <rPh sb="2" eb="4">
      <t>チイキ</t>
    </rPh>
    <rPh sb="4" eb="6">
      <t>ケンサク</t>
    </rPh>
    <rPh sb="6" eb="8">
      <t>キノウ</t>
    </rPh>
    <rPh sb="8" eb="10">
      <t>キョウカ</t>
    </rPh>
    <phoneticPr fontId="3"/>
  </si>
  <si>
    <t>保証料</t>
    <rPh sb="0" eb="2">
      <t>ホショウ</t>
    </rPh>
    <rPh sb="2" eb="3">
      <t>リョウ</t>
    </rPh>
    <phoneticPr fontId="3"/>
  </si>
  <si>
    <t>優先対応保証料</t>
    <rPh sb="0" eb="2">
      <t>ユウセン</t>
    </rPh>
    <rPh sb="2" eb="4">
      <t>タイオウ</t>
    </rPh>
    <rPh sb="4" eb="6">
      <t>ホショウ</t>
    </rPh>
    <rPh sb="6" eb="7">
      <t>リョウ</t>
    </rPh>
    <phoneticPr fontId="3"/>
  </si>
  <si>
    <t>対応料</t>
    <rPh sb="0" eb="2">
      <t>タイオウ</t>
    </rPh>
    <rPh sb="2" eb="3">
      <t>リョウ</t>
    </rPh>
    <phoneticPr fontId="3"/>
  </si>
  <si>
    <t>優先対応料</t>
    <rPh sb="0" eb="2">
      <t>ユウセン</t>
    </rPh>
    <rPh sb="2" eb="4">
      <t>タイオウ</t>
    </rPh>
    <rPh sb="4" eb="5">
      <t>リョウ</t>
    </rPh>
    <phoneticPr fontId="3"/>
  </si>
  <si>
    <t>Ｃ．危機管理会社</t>
    <rPh sb="2" eb="4">
      <t>キキ</t>
    </rPh>
    <rPh sb="4" eb="6">
      <t>カンリ</t>
    </rPh>
    <rPh sb="6" eb="8">
      <t>カイシャ</t>
    </rPh>
    <phoneticPr fontId="5"/>
  </si>
  <si>
    <t>訓練費用</t>
    <rPh sb="0" eb="2">
      <t>クンレン</t>
    </rPh>
    <rPh sb="2" eb="4">
      <t>ヒヨウ</t>
    </rPh>
    <phoneticPr fontId="3"/>
  </si>
  <si>
    <t>講師費用，施設使用料</t>
    <rPh sb="0" eb="2">
      <t>コウシ</t>
    </rPh>
    <rPh sb="2" eb="4">
      <t>ヒヨウ</t>
    </rPh>
    <rPh sb="5" eb="7">
      <t>シセツ</t>
    </rPh>
    <rPh sb="7" eb="10">
      <t>シヨウリョウ</t>
    </rPh>
    <phoneticPr fontId="3"/>
  </si>
  <si>
    <t>実費</t>
    <rPh sb="0" eb="2">
      <t>ジッピ</t>
    </rPh>
    <phoneticPr fontId="3"/>
  </si>
  <si>
    <t>宿泊費，食費，講師渡航関連費用</t>
    <rPh sb="0" eb="3">
      <t>シュクハクヒ</t>
    </rPh>
    <rPh sb="4" eb="6">
      <t>ショクヒ</t>
    </rPh>
    <rPh sb="7" eb="9">
      <t>コウシ</t>
    </rPh>
    <rPh sb="9" eb="11">
      <t>トコウ</t>
    </rPh>
    <rPh sb="11" eb="13">
      <t>カンレン</t>
    </rPh>
    <rPh sb="13" eb="15">
      <t>ヒヨウ</t>
    </rPh>
    <phoneticPr fontId="3"/>
  </si>
  <si>
    <t>Ｄ．出張者本人</t>
    <rPh sb="2" eb="5">
      <t>シュッチョウシャ</t>
    </rPh>
    <rPh sb="5" eb="7">
      <t>ホンニン</t>
    </rPh>
    <phoneticPr fontId="5"/>
  </si>
  <si>
    <t>ＪＡＮ社</t>
    <rPh sb="3" eb="4">
      <t>シャ</t>
    </rPh>
    <phoneticPr fontId="5"/>
  </si>
  <si>
    <t>在外公館閉館時における緊急電話対応業務委嘱</t>
    <rPh sb="0" eb="2">
      <t>ザイガイ</t>
    </rPh>
    <rPh sb="2" eb="4">
      <t>コウカン</t>
    </rPh>
    <rPh sb="4" eb="6">
      <t>ヘイカン</t>
    </rPh>
    <rPh sb="6" eb="7">
      <t>ジ</t>
    </rPh>
    <rPh sb="11" eb="13">
      <t>キンキュウ</t>
    </rPh>
    <rPh sb="13" eb="15">
      <t>デンワ</t>
    </rPh>
    <rPh sb="15" eb="17">
      <t>タイオウ</t>
    </rPh>
    <rPh sb="17" eb="19">
      <t>ギョウム</t>
    </rPh>
    <rPh sb="19" eb="21">
      <t>イショク</t>
    </rPh>
    <phoneticPr fontId="5"/>
  </si>
  <si>
    <t>ＳＯＳ社</t>
    <rPh sb="3" eb="4">
      <t>シャ</t>
    </rPh>
    <phoneticPr fontId="5"/>
  </si>
  <si>
    <t>上海ダイナプロ社</t>
    <rPh sb="0" eb="2">
      <t>シャンハイ</t>
    </rPh>
    <rPh sb="7" eb="8">
      <t>シャ</t>
    </rPh>
    <phoneticPr fontId="5"/>
  </si>
  <si>
    <t>ＥＡＪ社</t>
    <rPh sb="3" eb="4">
      <t>シャ</t>
    </rPh>
    <phoneticPr fontId="5"/>
  </si>
  <si>
    <t>ブルーグラウンド社</t>
    <rPh sb="8" eb="9">
      <t>シャ</t>
    </rPh>
    <phoneticPr fontId="5"/>
  </si>
  <si>
    <t>善堂社</t>
    <rPh sb="0" eb="1">
      <t>ゼン</t>
    </rPh>
    <rPh sb="1" eb="2">
      <t>ドウ</t>
    </rPh>
    <rPh sb="2" eb="3">
      <t>シャ</t>
    </rPh>
    <phoneticPr fontId="5"/>
  </si>
  <si>
    <t>ＭＡＩ社</t>
    <rPh sb="3" eb="4">
      <t>シャ</t>
    </rPh>
    <phoneticPr fontId="5"/>
  </si>
  <si>
    <t>グッドケア社</t>
    <rPh sb="5" eb="6">
      <t>シャ</t>
    </rPh>
    <phoneticPr fontId="3"/>
  </si>
  <si>
    <t>同上</t>
    <rPh sb="0" eb="2">
      <t>ドウジョウ</t>
    </rPh>
    <phoneticPr fontId="3"/>
  </si>
  <si>
    <t>富士ソフト株式会社</t>
    <rPh sb="0" eb="2">
      <t>フジ</t>
    </rPh>
    <rPh sb="5" eb="7">
      <t>カブシキ</t>
    </rPh>
    <rPh sb="7" eb="9">
      <t>カイシャ</t>
    </rPh>
    <phoneticPr fontId="5"/>
  </si>
  <si>
    <t>海外安全ホームページコンテンツ作成業務</t>
    <rPh sb="0" eb="2">
      <t>カイガイ</t>
    </rPh>
    <rPh sb="2" eb="4">
      <t>アンゼン</t>
    </rPh>
    <rPh sb="15" eb="17">
      <t>サクセイ</t>
    </rPh>
    <rPh sb="17" eb="19">
      <t>ギョウム</t>
    </rPh>
    <phoneticPr fontId="5"/>
  </si>
  <si>
    <t>危機管理会社</t>
    <rPh sb="0" eb="2">
      <t>キキ</t>
    </rPh>
    <rPh sb="2" eb="4">
      <t>カンリ</t>
    </rPh>
    <rPh sb="4" eb="6">
      <t>ガイシャ</t>
    </rPh>
    <phoneticPr fontId="3"/>
  </si>
  <si>
    <t>テロ・誘拐等発生時の現場での対応に必要な専門知識及び技能取得のための研修開催</t>
    <rPh sb="3" eb="5">
      <t>ユウカイ</t>
    </rPh>
    <rPh sb="5" eb="6">
      <t>ナド</t>
    </rPh>
    <rPh sb="6" eb="9">
      <t>ハッセイジ</t>
    </rPh>
    <rPh sb="10" eb="12">
      <t>ゲンバ</t>
    </rPh>
    <rPh sb="14" eb="16">
      <t>タイオウ</t>
    </rPh>
    <rPh sb="17" eb="19">
      <t>ヒツヨウ</t>
    </rPh>
    <rPh sb="20" eb="22">
      <t>センモン</t>
    </rPh>
    <rPh sb="22" eb="24">
      <t>チシキ</t>
    </rPh>
    <rPh sb="24" eb="25">
      <t>オヨ</t>
    </rPh>
    <rPh sb="26" eb="28">
      <t>ギノウ</t>
    </rPh>
    <rPh sb="28" eb="30">
      <t>シュトク</t>
    </rPh>
    <rPh sb="34" eb="36">
      <t>ケンシュウ</t>
    </rPh>
    <rPh sb="36" eb="38">
      <t>カイサイ</t>
    </rPh>
    <phoneticPr fontId="3"/>
  </si>
  <si>
    <t>出張旅費（研修講師）</t>
    <rPh sb="0" eb="2">
      <t>シュッチョウ</t>
    </rPh>
    <rPh sb="2" eb="4">
      <t>リョヒ</t>
    </rPh>
    <rPh sb="5" eb="7">
      <t>ケンシュウ</t>
    </rPh>
    <rPh sb="7" eb="9">
      <t>コウシ</t>
    </rPh>
    <phoneticPr fontId="3"/>
  </si>
  <si>
    <t>外務省職員B</t>
    <rPh sb="0" eb="3">
      <t>ガイムショウ</t>
    </rPh>
    <rPh sb="3" eb="5">
      <t>ショクイン</t>
    </rPh>
    <phoneticPr fontId="3"/>
  </si>
  <si>
    <t>出張旅費（研修受講者）</t>
    <rPh sb="0" eb="2">
      <t>シュッチョウ</t>
    </rPh>
    <rPh sb="2" eb="4">
      <t>リョヒ</t>
    </rPh>
    <rPh sb="5" eb="7">
      <t>ケンシュウ</t>
    </rPh>
    <rPh sb="7" eb="10">
      <t>ジュコウシャ</t>
    </rPh>
    <phoneticPr fontId="3"/>
  </si>
  <si>
    <t>外務省職員C</t>
    <rPh sb="0" eb="3">
      <t>ガイムショウ</t>
    </rPh>
    <rPh sb="3" eb="5">
      <t>ショクイン</t>
    </rPh>
    <phoneticPr fontId="3"/>
  </si>
  <si>
    <t>外務省職員D</t>
    <rPh sb="0" eb="3">
      <t>ガイムショウ</t>
    </rPh>
    <rPh sb="3" eb="5">
      <t>ショクイン</t>
    </rPh>
    <phoneticPr fontId="3"/>
  </si>
  <si>
    <t>外務省職員E</t>
    <rPh sb="0" eb="3">
      <t>ガイムショウ</t>
    </rPh>
    <rPh sb="3" eb="5">
      <t>ショクイン</t>
    </rPh>
    <phoneticPr fontId="3"/>
  </si>
  <si>
    <t>外務省職員Ｆ</t>
    <rPh sb="0" eb="3">
      <t>ガイムショウ</t>
    </rPh>
    <rPh sb="3" eb="5">
      <t>ショクイン</t>
    </rPh>
    <phoneticPr fontId="3"/>
  </si>
  <si>
    <t>外務省職員Ｇ</t>
    <rPh sb="0" eb="3">
      <t>ガイムショウ</t>
    </rPh>
    <rPh sb="3" eb="5">
      <t>ショクイン</t>
    </rPh>
    <phoneticPr fontId="3"/>
  </si>
  <si>
    <t>外務省職員Ｈ</t>
    <rPh sb="0" eb="3">
      <t>ガイムショウ</t>
    </rPh>
    <rPh sb="3" eb="5">
      <t>ショクイン</t>
    </rPh>
    <phoneticPr fontId="3"/>
  </si>
  <si>
    <t>外務省職員Ｉ</t>
    <rPh sb="0" eb="3">
      <t>ガイムショウ</t>
    </rPh>
    <rPh sb="3" eb="5">
      <t>ショクイン</t>
    </rPh>
    <phoneticPr fontId="3"/>
  </si>
  <si>
    <t>外務省職員J</t>
    <rPh sb="0" eb="3">
      <t>ガイムショウ</t>
    </rPh>
    <rPh sb="3" eb="5">
      <t>ショクイン</t>
    </rPh>
    <phoneticPr fontId="3"/>
  </si>
  <si>
    <t>出張旅費（邦人安全対策）</t>
    <rPh sb="0" eb="2">
      <t>シュッチョウ</t>
    </rPh>
    <rPh sb="2" eb="4">
      <t>リョヒ</t>
    </rPh>
    <rPh sb="5" eb="7">
      <t>ホウジン</t>
    </rPh>
    <rPh sb="7" eb="9">
      <t>アンゼン</t>
    </rPh>
    <rPh sb="9" eb="11">
      <t>タイサク</t>
    </rPh>
    <phoneticPr fontId="3"/>
  </si>
  <si>
    <t>回線使用料及び機器修理費</t>
    <rPh sb="0" eb="2">
      <t>カイセン</t>
    </rPh>
    <rPh sb="2" eb="4">
      <t>シヨウ</t>
    </rPh>
    <rPh sb="4" eb="5">
      <t>リョウ</t>
    </rPh>
    <rPh sb="5" eb="6">
      <t>オヨ</t>
    </rPh>
    <rPh sb="7" eb="9">
      <t>キキ</t>
    </rPh>
    <rPh sb="9" eb="11">
      <t>シュウリ</t>
    </rPh>
    <rPh sb="11" eb="12">
      <t>ヒ</t>
    </rPh>
    <phoneticPr fontId="3"/>
  </si>
  <si>
    <t>危機管理コンサルティング会社</t>
    <rPh sb="0" eb="2">
      <t>キキ</t>
    </rPh>
    <rPh sb="2" eb="4">
      <t>カンリ</t>
    </rPh>
    <rPh sb="12" eb="14">
      <t>ガイシャ</t>
    </rPh>
    <phoneticPr fontId="3"/>
  </si>
  <si>
    <t>テロ・誘拐事件発生時の対応に係る関連情報の提供</t>
    <rPh sb="3" eb="5">
      <t>ユウカイ</t>
    </rPh>
    <rPh sb="5" eb="7">
      <t>ジケン</t>
    </rPh>
    <rPh sb="7" eb="10">
      <t>ハッセイジ</t>
    </rPh>
    <rPh sb="11" eb="13">
      <t>タイオウ</t>
    </rPh>
    <rPh sb="14" eb="15">
      <t>カカ</t>
    </rPh>
    <rPh sb="16" eb="18">
      <t>カンレン</t>
    </rPh>
    <rPh sb="18" eb="20">
      <t>ジョウホウ</t>
    </rPh>
    <rPh sb="21" eb="23">
      <t>テイキョウ</t>
    </rPh>
    <phoneticPr fontId="3"/>
  </si>
  <si>
    <t>海外邦人緊急電話対応経費</t>
    <rPh sb="0" eb="2">
      <t>カイガイ</t>
    </rPh>
    <rPh sb="2" eb="4">
      <t>ホウジン</t>
    </rPh>
    <rPh sb="4" eb="6">
      <t>キンキュウ</t>
    </rPh>
    <rPh sb="6" eb="8">
      <t>デンワ</t>
    </rPh>
    <rPh sb="8" eb="10">
      <t>タイオウ</t>
    </rPh>
    <rPh sb="10" eb="12">
      <t>ケイヒ</t>
    </rPh>
    <phoneticPr fontId="3"/>
  </si>
  <si>
    <t>平成８年</t>
    <rPh sb="0" eb="2">
      <t>ヘイセイ</t>
    </rPh>
    <rPh sb="3" eb="4">
      <t>ネン</t>
    </rPh>
    <phoneticPr fontId="3"/>
  </si>
  <si>
    <t>閉館時における外部からの電話につき，まずは委嘱業者が対応し，必要な場合のみ，在外公館館員につなぐもので，不要不急の案件やマニュアルによる対応が可能なものについては，委嘱業者が対応することにより，在外公館では邦人被害者の保護等への専念が可能となる。</t>
    <rPh sb="0" eb="2">
      <t>ヘイカン</t>
    </rPh>
    <rPh sb="2" eb="3">
      <t>トキ</t>
    </rPh>
    <rPh sb="7" eb="9">
      <t>ガイブ</t>
    </rPh>
    <rPh sb="12" eb="14">
      <t>デンワ</t>
    </rPh>
    <rPh sb="21" eb="23">
      <t>イショク</t>
    </rPh>
    <rPh sb="23" eb="25">
      <t>ギョウシャ</t>
    </rPh>
    <rPh sb="26" eb="28">
      <t>タイオウ</t>
    </rPh>
    <rPh sb="30" eb="32">
      <t>ヒツヨウ</t>
    </rPh>
    <rPh sb="33" eb="35">
      <t>バアイ</t>
    </rPh>
    <rPh sb="38" eb="40">
      <t>ザイガイ</t>
    </rPh>
    <rPh sb="40" eb="42">
      <t>コウカン</t>
    </rPh>
    <rPh sb="42" eb="44">
      <t>カンイン</t>
    </rPh>
    <rPh sb="52" eb="54">
      <t>フヨウ</t>
    </rPh>
    <rPh sb="54" eb="56">
      <t>フキュウ</t>
    </rPh>
    <rPh sb="57" eb="59">
      <t>アンケン</t>
    </rPh>
    <rPh sb="68" eb="70">
      <t>タイオウ</t>
    </rPh>
    <rPh sb="71" eb="73">
      <t>カノウ</t>
    </rPh>
    <rPh sb="82" eb="84">
      <t>イショク</t>
    </rPh>
    <rPh sb="84" eb="86">
      <t>ギョウシャ</t>
    </rPh>
    <rPh sb="87" eb="89">
      <t>タイオウ</t>
    </rPh>
    <rPh sb="97" eb="99">
      <t>ザイガイ</t>
    </rPh>
    <rPh sb="99" eb="101">
      <t>コウカン</t>
    </rPh>
    <rPh sb="103" eb="105">
      <t>ホウジン</t>
    </rPh>
    <rPh sb="105" eb="108">
      <t>ヒガイシャ</t>
    </rPh>
    <rPh sb="109" eb="111">
      <t>ホゴ</t>
    </rPh>
    <rPh sb="111" eb="112">
      <t>トウ</t>
    </rPh>
    <rPh sb="114" eb="116">
      <t>センネン</t>
    </rPh>
    <rPh sb="117" eb="119">
      <t>カノウ</t>
    </rPh>
    <phoneticPr fontId="3"/>
  </si>
  <si>
    <t>在外公館の閉館時（平日夜間及び土日祝日）における緊急事態への確実かつ的確な対応体制の確保を図る。</t>
    <rPh sb="0" eb="2">
      <t>ザイガイ</t>
    </rPh>
    <rPh sb="2" eb="4">
      <t>コウカン</t>
    </rPh>
    <rPh sb="5" eb="7">
      <t>ヘイカン</t>
    </rPh>
    <rPh sb="7" eb="8">
      <t>トキ</t>
    </rPh>
    <rPh sb="9" eb="11">
      <t>ヘイジツ</t>
    </rPh>
    <rPh sb="11" eb="13">
      <t>ヤカン</t>
    </rPh>
    <rPh sb="13" eb="14">
      <t>オヨ</t>
    </rPh>
    <rPh sb="15" eb="17">
      <t>ドニチ</t>
    </rPh>
    <rPh sb="17" eb="19">
      <t>シュクジツ</t>
    </rPh>
    <rPh sb="24" eb="26">
      <t>キンキュウ</t>
    </rPh>
    <rPh sb="26" eb="28">
      <t>ジタイ</t>
    </rPh>
    <rPh sb="30" eb="32">
      <t>カクジツ</t>
    </rPh>
    <rPh sb="34" eb="36">
      <t>テッカク</t>
    </rPh>
    <rPh sb="37" eb="39">
      <t>タイオウ</t>
    </rPh>
    <rPh sb="39" eb="41">
      <t>タイセイ</t>
    </rPh>
    <rPh sb="42" eb="44">
      <t>カクホ</t>
    </rPh>
    <rPh sb="45" eb="46">
      <t>ハカ</t>
    </rPh>
    <phoneticPr fontId="3"/>
  </si>
  <si>
    <t>業務委託費</t>
    <rPh sb="0" eb="2">
      <t>ギョウム</t>
    </rPh>
    <rPh sb="2" eb="5">
      <t>イタクヒ</t>
    </rPh>
    <phoneticPr fontId="3"/>
  </si>
  <si>
    <t>海外安全ホームページ経費</t>
    <rPh sb="0" eb="2">
      <t>カイガイ</t>
    </rPh>
    <rPh sb="2" eb="4">
      <t>アンゼン</t>
    </rPh>
    <rPh sb="10" eb="12">
      <t>ケイヒ</t>
    </rPh>
    <phoneticPr fontId="3"/>
  </si>
  <si>
    <t>ＩＴ広報業務の業務・システム最適化</t>
    <rPh sb="2" eb="4">
      <t>コウホウ</t>
    </rPh>
    <rPh sb="4" eb="6">
      <t>ギョウム</t>
    </rPh>
    <rPh sb="7" eb="9">
      <t>ギョウム</t>
    </rPh>
    <rPh sb="14" eb="17">
      <t>サイテキカ</t>
    </rPh>
    <phoneticPr fontId="3"/>
  </si>
  <si>
    <t>海外渡航に係る安全情報発出を専門的に行う唯一の公的サイトとして，個人の海外渡航者のみに止まらず，旅行会社及び海外に進出する企業関係者にとって，渡航の可否についての重要な判断要素となり得ることや，渡航先での注意事項等を喚起し，海外安全の啓蒙を担うことを目的としている。</t>
    <rPh sb="32" eb="34">
      <t>コジン</t>
    </rPh>
    <rPh sb="43" eb="44">
      <t>トド</t>
    </rPh>
    <rPh sb="71" eb="73">
      <t>トコウ</t>
    </rPh>
    <rPh sb="74" eb="76">
      <t>カヒ</t>
    </rPh>
    <rPh sb="91" eb="92">
      <t>ウ</t>
    </rPh>
    <rPh sb="97" eb="100">
      <t>トコウサキ</t>
    </rPh>
    <rPh sb="102" eb="104">
      <t>チュウイ</t>
    </rPh>
    <rPh sb="104" eb="106">
      <t>ジコウ</t>
    </rPh>
    <rPh sb="106" eb="107">
      <t>トウ</t>
    </rPh>
    <rPh sb="108" eb="110">
      <t>カンキ</t>
    </rPh>
    <rPh sb="112" eb="114">
      <t>カイガイ</t>
    </rPh>
    <rPh sb="114" eb="116">
      <t>アンゼン</t>
    </rPh>
    <rPh sb="117" eb="119">
      <t>ケイモウ</t>
    </rPh>
    <rPh sb="120" eb="121">
      <t>ニナ</t>
    </rPh>
    <rPh sb="125" eb="127">
      <t>モクテキ</t>
    </rPh>
    <phoneticPr fontId="3"/>
  </si>
  <si>
    <t>海外安全ホームページは，国際交流が深まり，海外で活躍する日本人の数及び分野が多岐にわたる中，こうした国民の安全を守り，円滑な国際交流を促進するために必要な情報提供を目的として，平成12年に開設した。以来，渡航情報（危険情報，スポット情報，広域情報，安全対策基礎データ）をはじめとする各種の情報を提供してきている。また，渡航情報を中心とした，メール配信サービスの提供を併せて行っている。</t>
    <phoneticPr fontId="3"/>
  </si>
  <si>
    <t>▲32</t>
    <phoneticPr fontId="3"/>
  </si>
  <si>
    <t>啓発宣伝費</t>
    <rPh sb="0" eb="2">
      <t>ケイハツ</t>
    </rPh>
    <rPh sb="2" eb="4">
      <t>センデン</t>
    </rPh>
    <rPh sb="4" eb="5">
      <t>ヒ</t>
    </rPh>
    <phoneticPr fontId="3"/>
  </si>
  <si>
    <t>テロ・誘拐対策実地訓練開催経費</t>
    <rPh sb="3" eb="5">
      <t>ユウカイ</t>
    </rPh>
    <rPh sb="5" eb="7">
      <t>タイサク</t>
    </rPh>
    <rPh sb="7" eb="9">
      <t>ジッチ</t>
    </rPh>
    <rPh sb="9" eb="11">
      <t>クンレン</t>
    </rPh>
    <rPh sb="11" eb="13">
      <t>カイサイ</t>
    </rPh>
    <rPh sb="13" eb="15">
      <t>ケイヒ</t>
    </rPh>
    <phoneticPr fontId="3"/>
  </si>
  <si>
    <t>平成１３年度開始</t>
    <rPh sb="0" eb="2">
      <t>ヘイセイ</t>
    </rPh>
    <rPh sb="4" eb="5">
      <t>ネン</t>
    </rPh>
    <rPh sb="5" eb="6">
      <t>ド</t>
    </rPh>
    <rPh sb="6" eb="8">
      <t>カイシ</t>
    </rPh>
    <phoneticPr fontId="3"/>
  </si>
  <si>
    <t>現場で対応に当たる在外職員にテロ・誘拐事件等の緊急事態対応に係るより実践的な知識及び技能を習得させる。</t>
    <rPh sb="0" eb="1">
      <t>ジツゲン</t>
    </rPh>
    <rPh sb="1" eb="2">
      <t>ジツゲン</t>
    </rPh>
    <rPh sb="3" eb="5">
      <t>タイオウ</t>
    </rPh>
    <rPh sb="6" eb="7">
      <t>ア</t>
    </rPh>
    <rPh sb="9" eb="11">
      <t>ザイガイ</t>
    </rPh>
    <rPh sb="11" eb="13">
      <t>ショクイン</t>
    </rPh>
    <rPh sb="17" eb="19">
      <t>ユウカイ</t>
    </rPh>
    <rPh sb="19" eb="21">
      <t>ジケン</t>
    </rPh>
    <rPh sb="21" eb="22">
      <t>ナド</t>
    </rPh>
    <rPh sb="23" eb="25">
      <t>キンキュウ</t>
    </rPh>
    <rPh sb="25" eb="27">
      <t>ジタイ</t>
    </rPh>
    <rPh sb="27" eb="29">
      <t>タイオウ</t>
    </rPh>
    <rPh sb="30" eb="31">
      <t>カカ</t>
    </rPh>
    <rPh sb="34" eb="37">
      <t>ジッセンテキ</t>
    </rPh>
    <rPh sb="38" eb="40">
      <t>チシキ</t>
    </rPh>
    <rPh sb="40" eb="41">
      <t>オヨ</t>
    </rPh>
    <rPh sb="42" eb="44">
      <t>ギノウ</t>
    </rPh>
    <rPh sb="45" eb="47">
      <t>シュウトク</t>
    </rPh>
    <phoneticPr fontId="3"/>
  </si>
  <si>
    <t>テロ・誘拐事件等の緊急事態発生時に現場で対応に当たる在外職員を対象とした研修を開催し，より実践的な知識および技能を習得させるもの。</t>
    <rPh sb="3" eb="5">
      <t>ユウカイ</t>
    </rPh>
    <rPh sb="5" eb="7">
      <t>ジケン</t>
    </rPh>
    <rPh sb="7" eb="8">
      <t>ナド</t>
    </rPh>
    <rPh sb="9" eb="11">
      <t>キンキュウ</t>
    </rPh>
    <rPh sb="11" eb="13">
      <t>ジタイ</t>
    </rPh>
    <rPh sb="13" eb="16">
      <t>ハッセイジ</t>
    </rPh>
    <rPh sb="17" eb="19">
      <t>ゲンバ</t>
    </rPh>
    <rPh sb="20" eb="22">
      <t>タイオウ</t>
    </rPh>
    <rPh sb="23" eb="24">
      <t>ア</t>
    </rPh>
    <rPh sb="26" eb="28">
      <t>ザイガイ</t>
    </rPh>
    <rPh sb="28" eb="30">
      <t>ショクイン</t>
    </rPh>
    <rPh sb="31" eb="33">
      <t>タイショウ</t>
    </rPh>
    <rPh sb="36" eb="38">
      <t>ケンシュウ</t>
    </rPh>
    <rPh sb="39" eb="41">
      <t>カイサイ</t>
    </rPh>
    <rPh sb="45" eb="48">
      <t>ジッセンテキ</t>
    </rPh>
    <rPh sb="49" eb="51">
      <t>チシキ</t>
    </rPh>
    <rPh sb="54" eb="56">
      <t>ギノウ</t>
    </rPh>
    <rPh sb="57" eb="59">
      <t>シュウトク</t>
    </rPh>
    <phoneticPr fontId="3"/>
  </si>
  <si>
    <t>受講職員出張費</t>
    <rPh sb="0" eb="2">
      <t>ジュコウ</t>
    </rPh>
    <rPh sb="2" eb="4">
      <t>ショクイン</t>
    </rPh>
    <rPh sb="4" eb="7">
      <t>シュッチョウヒ</t>
    </rPh>
    <phoneticPr fontId="3"/>
  </si>
  <si>
    <t>GPSを利用した邦人保護業務支援機器関係経費</t>
    <rPh sb="4" eb="6">
      <t>リヨウ</t>
    </rPh>
    <rPh sb="8" eb="10">
      <t>ホウジン</t>
    </rPh>
    <rPh sb="10" eb="12">
      <t>ホゴ</t>
    </rPh>
    <rPh sb="12" eb="14">
      <t>ギョウム</t>
    </rPh>
    <rPh sb="14" eb="16">
      <t>シエン</t>
    </rPh>
    <rPh sb="16" eb="18">
      <t>キキ</t>
    </rPh>
    <rPh sb="18" eb="20">
      <t>カンケイ</t>
    </rPh>
    <rPh sb="20" eb="22">
      <t>ケイヒ</t>
    </rPh>
    <phoneticPr fontId="3"/>
  </si>
  <si>
    <t>平成２１年度開始</t>
    <rPh sb="0" eb="2">
      <t>ヘイセイ</t>
    </rPh>
    <rPh sb="4" eb="6">
      <t>ネンド</t>
    </rPh>
    <rPh sb="6" eb="8">
      <t>カイシ</t>
    </rPh>
    <phoneticPr fontId="3"/>
  </si>
  <si>
    <t>IV－１－２　海外邦人の安全確保に向けた取組</t>
    <rPh sb="7" eb="9">
      <t>カイガイ</t>
    </rPh>
    <rPh sb="9" eb="11">
      <t>ホウジン</t>
    </rPh>
    <rPh sb="12" eb="14">
      <t>アンゼン</t>
    </rPh>
    <rPh sb="14" eb="16">
      <t>カクホ</t>
    </rPh>
    <rPh sb="17" eb="18">
      <t>ム</t>
    </rPh>
    <rPh sb="20" eb="21">
      <t>ト</t>
    </rPh>
    <rPh sb="21" eb="22">
      <t>ク</t>
    </rPh>
    <phoneticPr fontId="3"/>
  </si>
  <si>
    <t>外務省設置法第四条第八号及び第九号</t>
    <rPh sb="0" eb="3">
      <t>ガイムショウ</t>
    </rPh>
    <rPh sb="3" eb="6">
      <t>セッチホウ</t>
    </rPh>
    <rPh sb="6" eb="7">
      <t>ダイ</t>
    </rPh>
    <rPh sb="7" eb="8">
      <t>4</t>
    </rPh>
    <rPh sb="8" eb="9">
      <t>ジョウ</t>
    </rPh>
    <rPh sb="9" eb="10">
      <t>ダイ</t>
    </rPh>
    <rPh sb="10" eb="11">
      <t>ハチ</t>
    </rPh>
    <rPh sb="11" eb="12">
      <t>ゴウ</t>
    </rPh>
    <rPh sb="12" eb="13">
      <t>オヨ</t>
    </rPh>
    <rPh sb="14" eb="15">
      <t>ダイ</t>
    </rPh>
    <rPh sb="15" eb="16">
      <t>キュウ</t>
    </rPh>
    <rPh sb="16" eb="17">
      <t>ゴウ</t>
    </rPh>
    <phoneticPr fontId="3"/>
  </si>
  <si>
    <t>GPS機能付き衛星携帯電話を利用し，テロ・誘拐事件等の緊急事態における邦人保護業務を支援するもの。</t>
    <phoneticPr fontId="3"/>
  </si>
  <si>
    <t>海外で邦人を巻き込むテロ・誘拐事件が発生した場合，事件への第一義的対応責任を有する外務省は邦人保護の責務を果たす必要があるが，特に事件発生国の治安当局の対応能力が極めて脆弱で，かつ当該国における通信手段が限られているという状況下では，邦人被害社の安全確保や遺体確認や邦人の安全な地域への脱出のために，危険な地域に領事担当官等が赴く必要が考えられる。こうした場合において，衛星回線を使った通話および現在位置情報の取得・発信が可能な携帯型通信機器を配備することにより，安定的な連絡・通信手段を確保し，邦人保護業務における安全確保を図るもの。</t>
    <rPh sb="0" eb="2">
      <t>カイガイ</t>
    </rPh>
    <rPh sb="3" eb="5">
      <t>ホウジン</t>
    </rPh>
    <rPh sb="6" eb="7">
      <t>マ</t>
    </rPh>
    <rPh sb="8" eb="9">
      <t>コ</t>
    </rPh>
    <rPh sb="13" eb="15">
      <t>ユウカイ</t>
    </rPh>
    <rPh sb="15" eb="17">
      <t>ジケン</t>
    </rPh>
    <rPh sb="18" eb="20">
      <t>ハッセイ</t>
    </rPh>
    <rPh sb="22" eb="24">
      <t>バアイ</t>
    </rPh>
    <rPh sb="25" eb="27">
      <t>ジケン</t>
    </rPh>
    <rPh sb="29" eb="32">
      <t>ダイイチギ</t>
    </rPh>
    <rPh sb="32" eb="33">
      <t>テキ</t>
    </rPh>
    <rPh sb="33" eb="35">
      <t>タイオウ</t>
    </rPh>
    <rPh sb="35" eb="37">
      <t>セキニン</t>
    </rPh>
    <rPh sb="38" eb="39">
      <t>ユウ</t>
    </rPh>
    <rPh sb="41" eb="44">
      <t>ガイムショウ</t>
    </rPh>
    <rPh sb="45" eb="47">
      <t>ホウジン</t>
    </rPh>
    <rPh sb="47" eb="49">
      <t>ホゴ</t>
    </rPh>
    <rPh sb="50" eb="52">
      <t>セキム</t>
    </rPh>
    <rPh sb="53" eb="54">
      <t>ハ</t>
    </rPh>
    <rPh sb="56" eb="58">
      <t>ヒツヨウ</t>
    </rPh>
    <rPh sb="63" eb="64">
      <t>トク</t>
    </rPh>
    <rPh sb="65" eb="67">
      <t>ジケン</t>
    </rPh>
    <rPh sb="67" eb="70">
      <t>ハッセイコク</t>
    </rPh>
    <rPh sb="71" eb="73">
      <t>チアン</t>
    </rPh>
    <rPh sb="73" eb="75">
      <t>トウキョク</t>
    </rPh>
    <rPh sb="76" eb="78">
      <t>タイオウ</t>
    </rPh>
    <rPh sb="78" eb="80">
      <t>ノウリョク</t>
    </rPh>
    <rPh sb="81" eb="82">
      <t>キワ</t>
    </rPh>
    <rPh sb="84" eb="86">
      <t>ゼイジャク</t>
    </rPh>
    <rPh sb="90" eb="93">
      <t>トウガイコク</t>
    </rPh>
    <rPh sb="97" eb="99">
      <t>ツウシン</t>
    </rPh>
    <rPh sb="99" eb="101">
      <t>シュダン</t>
    </rPh>
    <rPh sb="102" eb="103">
      <t>カギ</t>
    </rPh>
    <rPh sb="111" eb="114">
      <t>ジョウキョウカ</t>
    </rPh>
    <rPh sb="117" eb="119">
      <t>ホウジン</t>
    </rPh>
    <rPh sb="119" eb="122">
      <t>ヒガイシャ</t>
    </rPh>
    <rPh sb="123" eb="125">
      <t>アンゼン</t>
    </rPh>
    <rPh sb="125" eb="127">
      <t>カクホ</t>
    </rPh>
    <rPh sb="128" eb="130">
      <t>イタイ</t>
    </rPh>
    <rPh sb="130" eb="132">
      <t>カクニン</t>
    </rPh>
    <rPh sb="133" eb="135">
      <t>ホウジン</t>
    </rPh>
    <rPh sb="136" eb="138">
      <t>アンゼン</t>
    </rPh>
    <rPh sb="139" eb="141">
      <t>チイキ</t>
    </rPh>
    <rPh sb="143" eb="145">
      <t>ダッシュツ</t>
    </rPh>
    <rPh sb="150" eb="152">
      <t>キケン</t>
    </rPh>
    <rPh sb="153" eb="155">
      <t>チイキ</t>
    </rPh>
    <rPh sb="156" eb="158">
      <t>リョウジ</t>
    </rPh>
    <rPh sb="158" eb="161">
      <t>タントウカン</t>
    </rPh>
    <rPh sb="161" eb="162">
      <t>トウ</t>
    </rPh>
    <rPh sb="163" eb="164">
      <t>オモム</t>
    </rPh>
    <rPh sb="165" eb="167">
      <t>ヒツヨウ</t>
    </rPh>
    <rPh sb="168" eb="169">
      <t>カンガ</t>
    </rPh>
    <rPh sb="178" eb="180">
      <t>バアイ</t>
    </rPh>
    <rPh sb="185" eb="187">
      <t>エイセイ</t>
    </rPh>
    <rPh sb="187" eb="189">
      <t>カイセン</t>
    </rPh>
    <rPh sb="190" eb="191">
      <t>ツカ</t>
    </rPh>
    <rPh sb="193" eb="195">
      <t>ツウワ</t>
    </rPh>
    <rPh sb="198" eb="200">
      <t>ゲンザイ</t>
    </rPh>
    <rPh sb="200" eb="202">
      <t>イチ</t>
    </rPh>
    <rPh sb="202" eb="204">
      <t>ジョウホウ</t>
    </rPh>
    <rPh sb="205" eb="207">
      <t>シュトク</t>
    </rPh>
    <rPh sb="208" eb="210">
      <t>ハッシン</t>
    </rPh>
    <rPh sb="211" eb="213">
      <t>カノウ</t>
    </rPh>
    <rPh sb="214" eb="217">
      <t>ケイタイガタ</t>
    </rPh>
    <rPh sb="217" eb="219">
      <t>ツウシン</t>
    </rPh>
    <rPh sb="219" eb="221">
      <t>キキ</t>
    </rPh>
    <rPh sb="222" eb="224">
      <t>ハイビ</t>
    </rPh>
    <rPh sb="232" eb="235">
      <t>アンテイテキ</t>
    </rPh>
    <rPh sb="236" eb="238">
      <t>レンラク</t>
    </rPh>
    <rPh sb="239" eb="241">
      <t>ツウシン</t>
    </rPh>
    <rPh sb="241" eb="243">
      <t>シュダン</t>
    </rPh>
    <rPh sb="244" eb="246">
      <t>カクホ</t>
    </rPh>
    <rPh sb="248" eb="250">
      <t>ホウジン</t>
    </rPh>
    <rPh sb="250" eb="252">
      <t>ホゴ</t>
    </rPh>
    <rPh sb="252" eb="254">
      <t>ギョウム</t>
    </rPh>
    <rPh sb="258" eb="260">
      <t>アンゼン</t>
    </rPh>
    <rPh sb="260" eb="262">
      <t>カクホ</t>
    </rPh>
    <rPh sb="263" eb="264">
      <t>ハカ</t>
    </rPh>
    <phoneticPr fontId="3"/>
  </si>
  <si>
    <t>テロ・誘拐事件体制強化費</t>
    <rPh sb="3" eb="5">
      <t>ユウカイ</t>
    </rPh>
    <rPh sb="5" eb="7">
      <t>ジケン</t>
    </rPh>
    <rPh sb="7" eb="9">
      <t>タイセイ</t>
    </rPh>
    <rPh sb="9" eb="11">
      <t>キョウカ</t>
    </rPh>
    <rPh sb="11" eb="12">
      <t>ヒ</t>
    </rPh>
    <phoneticPr fontId="3"/>
  </si>
  <si>
    <t>平成２０年度開始</t>
    <rPh sb="0" eb="2">
      <t>ヘイセイ</t>
    </rPh>
    <rPh sb="4" eb="6">
      <t>ネンド</t>
    </rPh>
    <rPh sb="6" eb="8">
      <t>カイシ</t>
    </rPh>
    <phoneticPr fontId="3"/>
  </si>
  <si>
    <t>扱いが機微で専門的知見を要することもある誘拐等事件に適切な対処するためのもの。テロ・誘拐情勢等の全体的傾向や前例等を調査し，予防的措置を行うことで事件を未然に防ぐ。</t>
    <rPh sb="0" eb="1">
      <t>アツカ</t>
    </rPh>
    <rPh sb="3" eb="5">
      <t>キビ</t>
    </rPh>
    <rPh sb="6" eb="9">
      <t>センモンテキ</t>
    </rPh>
    <rPh sb="9" eb="11">
      <t>チケン</t>
    </rPh>
    <rPh sb="12" eb="13">
      <t>ヨウ</t>
    </rPh>
    <rPh sb="20" eb="22">
      <t>ユウカイ</t>
    </rPh>
    <rPh sb="22" eb="23">
      <t>ナド</t>
    </rPh>
    <rPh sb="23" eb="25">
      <t>ジケン</t>
    </rPh>
    <rPh sb="26" eb="28">
      <t>テキセツ</t>
    </rPh>
    <rPh sb="29" eb="31">
      <t>タイショ</t>
    </rPh>
    <rPh sb="42" eb="44">
      <t>ユウカイ</t>
    </rPh>
    <rPh sb="44" eb="46">
      <t>ジョウセイ</t>
    </rPh>
    <rPh sb="46" eb="47">
      <t>ナド</t>
    </rPh>
    <rPh sb="48" eb="49">
      <t>ゼン</t>
    </rPh>
    <phoneticPr fontId="3"/>
  </si>
  <si>
    <t>テロ・誘拐事件発生時に邦人被害者の救出・支援に向けた的確な対応を行うため，数多くのテロ・誘拐事件に当たってきた危機管理会社とコンサルタント契約を締結し，①事件発生時に専門的な助言を得るとともに，②同社が構築しているデータベースへのアクセスを通じて事件対応に資する各種情報を取得する。</t>
    <rPh sb="3" eb="5">
      <t>ユウカイ</t>
    </rPh>
    <rPh sb="5" eb="7">
      <t>ジケン</t>
    </rPh>
    <rPh sb="7" eb="10">
      <t>ハッセイジ</t>
    </rPh>
    <rPh sb="11" eb="13">
      <t>ホウジン</t>
    </rPh>
    <rPh sb="13" eb="15">
      <t>ヒガイ</t>
    </rPh>
    <rPh sb="15" eb="16">
      <t>シャ</t>
    </rPh>
    <rPh sb="17" eb="19">
      <t>キュウシュツ</t>
    </rPh>
    <rPh sb="20" eb="22">
      <t>シエン</t>
    </rPh>
    <rPh sb="23" eb="24">
      <t>ム</t>
    </rPh>
    <rPh sb="26" eb="28">
      <t>テキカク</t>
    </rPh>
    <rPh sb="29" eb="31">
      <t>タイオウ</t>
    </rPh>
    <rPh sb="32" eb="33">
      <t>オコナ</t>
    </rPh>
    <rPh sb="37" eb="38">
      <t>カズ</t>
    </rPh>
    <rPh sb="38" eb="39">
      <t>オオ</t>
    </rPh>
    <rPh sb="44" eb="46">
      <t>ユウカイ</t>
    </rPh>
    <rPh sb="46" eb="48">
      <t>ジケン</t>
    </rPh>
    <rPh sb="49" eb="50">
      <t>ア</t>
    </rPh>
    <rPh sb="55" eb="57">
      <t>キキ</t>
    </rPh>
    <rPh sb="57" eb="59">
      <t>カンリ</t>
    </rPh>
    <rPh sb="59" eb="61">
      <t>ガイシャ</t>
    </rPh>
    <rPh sb="69" eb="71">
      <t>ケイヤク</t>
    </rPh>
    <rPh sb="72" eb="74">
      <t>テイケツ</t>
    </rPh>
    <rPh sb="77" eb="79">
      <t>ジケン</t>
    </rPh>
    <rPh sb="79" eb="82">
      <t>ハッセイジ</t>
    </rPh>
    <rPh sb="83" eb="85">
      <t>センモン</t>
    </rPh>
    <rPh sb="85" eb="86">
      <t>テキ</t>
    </rPh>
    <rPh sb="87" eb="89">
      <t>ジョゲン</t>
    </rPh>
    <rPh sb="90" eb="91">
      <t>エ</t>
    </rPh>
    <rPh sb="98" eb="100">
      <t>ドウシャ</t>
    </rPh>
    <rPh sb="101" eb="103">
      <t>コウチク</t>
    </rPh>
    <rPh sb="120" eb="121">
      <t>ツウ</t>
    </rPh>
    <rPh sb="123" eb="125">
      <t>ジケン</t>
    </rPh>
    <rPh sb="125" eb="127">
      <t>タイオウ</t>
    </rPh>
    <rPh sb="128" eb="129">
      <t>シ</t>
    </rPh>
    <rPh sb="131" eb="133">
      <t>カクシュ</t>
    </rPh>
    <rPh sb="133" eb="135">
      <t>ジョウホウ</t>
    </rPh>
    <rPh sb="136" eb="138">
      <t>シュトク</t>
    </rPh>
    <phoneticPr fontId="3"/>
  </si>
  <si>
    <t>対応・保証料</t>
    <rPh sb="0" eb="2">
      <t>タイオウ</t>
    </rPh>
    <rPh sb="3" eb="5">
      <t>ホショウ</t>
    </rPh>
    <rPh sb="5" eb="6">
      <t>リョウ</t>
    </rPh>
    <phoneticPr fontId="3"/>
  </si>
  <si>
    <t>情報サービスアクセス料</t>
    <rPh sb="0" eb="2">
      <t>ジョウホウ</t>
    </rPh>
    <rPh sb="10" eb="11">
      <t>リョウ</t>
    </rPh>
    <phoneticPr fontId="3"/>
  </si>
  <si>
    <t>在外選挙に必要な経費（在外選挙実施経費）</t>
    <phoneticPr fontId="3"/>
  </si>
  <si>
    <t>担当部局庁</t>
    <phoneticPr fontId="5"/>
  </si>
  <si>
    <t>領事局</t>
    <phoneticPr fontId="3"/>
  </si>
  <si>
    <t>政策課</t>
    <phoneticPr fontId="3"/>
  </si>
  <si>
    <t>課長　田島　浩志</t>
    <phoneticPr fontId="3"/>
  </si>
  <si>
    <t>一般会計</t>
    <phoneticPr fontId="3"/>
  </si>
  <si>
    <t>Ⅳ-1-1　領事サービスの充実</t>
    <phoneticPr fontId="3"/>
  </si>
  <si>
    <t>公職選挙法第４９条の２
外務省組織令第１３条第４項</t>
    <phoneticPr fontId="3"/>
  </si>
  <si>
    <t>関係する計画、通知等</t>
    <phoneticPr fontId="5"/>
  </si>
  <si>
    <t>在外選挙に係る周知，在外公館投票の実施及び記載済み投票用紙の運搬等に要する経費である。</t>
    <phoneticPr fontId="3"/>
  </si>
  <si>
    <t>海外在留邦人が，憲法第15条及び公職選挙法第9条第1項により保障されている国政選挙に係る選挙権を行使するためには，在外選挙人名簿に登録する必要があり，制度導入時の附帯決議においても求められており，かかる制度の周知・広報を行う必要がある。
在外選挙人の選挙権行使の機会が確保されるよう，円滑かつ公正なる在外公館投票が実施されるような体制を整備する必要がある（在外公館投票実施時における立会人や受付・受領係等の臨時職員の雇用・配置，記載済投票用紙の安全・確実な運搬など）。</t>
    <rPh sb="0" eb="2">
      <t>カイガイ</t>
    </rPh>
    <rPh sb="2" eb="4">
      <t>ザイリュウ</t>
    </rPh>
    <rPh sb="4" eb="6">
      <t>ホウジン</t>
    </rPh>
    <rPh sb="8" eb="10">
      <t>ケンポウ</t>
    </rPh>
    <rPh sb="10" eb="11">
      <t>ダイ</t>
    </rPh>
    <rPh sb="13" eb="14">
      <t>ジョウ</t>
    </rPh>
    <rPh sb="14" eb="15">
      <t>オヨ</t>
    </rPh>
    <rPh sb="16" eb="18">
      <t>コウショク</t>
    </rPh>
    <rPh sb="18" eb="21">
      <t>センキョホウ</t>
    </rPh>
    <rPh sb="21" eb="22">
      <t>ダイ</t>
    </rPh>
    <rPh sb="23" eb="24">
      <t>ジョウ</t>
    </rPh>
    <rPh sb="24" eb="25">
      <t>ダイ</t>
    </rPh>
    <rPh sb="26" eb="27">
      <t>コウ</t>
    </rPh>
    <rPh sb="30" eb="32">
      <t>ホショウ</t>
    </rPh>
    <rPh sb="37" eb="39">
      <t>コクセイ</t>
    </rPh>
    <rPh sb="39" eb="41">
      <t>センキョ</t>
    </rPh>
    <rPh sb="42" eb="43">
      <t>カカ</t>
    </rPh>
    <rPh sb="44" eb="47">
      <t>センキョケン</t>
    </rPh>
    <rPh sb="48" eb="50">
      <t>コウシ</t>
    </rPh>
    <rPh sb="57" eb="59">
      <t>ザイガイ</t>
    </rPh>
    <rPh sb="59" eb="62">
      <t>センキョニン</t>
    </rPh>
    <rPh sb="62" eb="64">
      <t>メイボ</t>
    </rPh>
    <rPh sb="65" eb="67">
      <t>トウロク</t>
    </rPh>
    <rPh sb="69" eb="71">
      <t>ヒツヨウ</t>
    </rPh>
    <rPh sb="75" eb="77">
      <t>セイド</t>
    </rPh>
    <rPh sb="77" eb="80">
      <t>ドウニュウジ</t>
    </rPh>
    <rPh sb="81" eb="83">
      <t>フタイ</t>
    </rPh>
    <rPh sb="83" eb="85">
      <t>ケツギ</t>
    </rPh>
    <rPh sb="90" eb="91">
      <t>モト</t>
    </rPh>
    <rPh sb="101" eb="103">
      <t>セイド</t>
    </rPh>
    <rPh sb="104" eb="106">
      <t>シュウチ</t>
    </rPh>
    <rPh sb="107" eb="109">
      <t>コウホウ</t>
    </rPh>
    <rPh sb="110" eb="111">
      <t>オコナ</t>
    </rPh>
    <rPh sb="112" eb="114">
      <t>ヒツヨウ</t>
    </rPh>
    <rPh sb="119" eb="121">
      <t>ザイガイ</t>
    </rPh>
    <rPh sb="121" eb="124">
      <t>センキョニン</t>
    </rPh>
    <rPh sb="125" eb="128">
      <t>センキョケン</t>
    </rPh>
    <rPh sb="128" eb="130">
      <t>コウシ</t>
    </rPh>
    <rPh sb="131" eb="133">
      <t>キカイ</t>
    </rPh>
    <rPh sb="134" eb="136">
      <t>カクホ</t>
    </rPh>
    <rPh sb="142" eb="144">
      <t>エンカツ</t>
    </rPh>
    <rPh sb="146" eb="148">
      <t>コウセイ</t>
    </rPh>
    <rPh sb="150" eb="152">
      <t>ザイガイ</t>
    </rPh>
    <rPh sb="152" eb="154">
      <t>コウカン</t>
    </rPh>
    <rPh sb="154" eb="156">
      <t>トウヒョウ</t>
    </rPh>
    <rPh sb="157" eb="159">
      <t>ジッシ</t>
    </rPh>
    <rPh sb="165" eb="167">
      <t>タイセイ</t>
    </rPh>
    <rPh sb="168" eb="170">
      <t>セイビ</t>
    </rPh>
    <rPh sb="172" eb="174">
      <t>ヒツヨウ</t>
    </rPh>
    <rPh sb="178" eb="180">
      <t>ザイガイ</t>
    </rPh>
    <rPh sb="180" eb="182">
      <t>コウカン</t>
    </rPh>
    <rPh sb="182" eb="184">
      <t>トウヒョウ</t>
    </rPh>
    <rPh sb="184" eb="187">
      <t>ジッシジ</t>
    </rPh>
    <rPh sb="191" eb="193">
      <t>タチアイ</t>
    </rPh>
    <rPh sb="193" eb="194">
      <t>ニン</t>
    </rPh>
    <rPh sb="195" eb="197">
      <t>ウケツケ</t>
    </rPh>
    <rPh sb="198" eb="200">
      <t>ジュリョウ</t>
    </rPh>
    <rPh sb="200" eb="201">
      <t>カカリ</t>
    </rPh>
    <rPh sb="201" eb="202">
      <t>トウ</t>
    </rPh>
    <rPh sb="203" eb="205">
      <t>リンジ</t>
    </rPh>
    <rPh sb="205" eb="207">
      <t>ショクイン</t>
    </rPh>
    <rPh sb="208" eb="210">
      <t>コヨウ</t>
    </rPh>
    <rPh sb="211" eb="213">
      <t>ハイチ</t>
    </rPh>
    <rPh sb="214" eb="216">
      <t>キサイ</t>
    </rPh>
    <rPh sb="216" eb="217">
      <t>ズ</t>
    </rPh>
    <rPh sb="217" eb="219">
      <t>トウヒョウ</t>
    </rPh>
    <rPh sb="219" eb="221">
      <t>ヨウシ</t>
    </rPh>
    <rPh sb="222" eb="224">
      <t>アンゼン</t>
    </rPh>
    <rPh sb="225" eb="227">
      <t>カクジツ</t>
    </rPh>
    <rPh sb="228" eb="230">
      <t>ウンパン</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</si>
  <si>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</si>
  <si>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t>
    <phoneticPr fontId="3"/>
  </si>
  <si>
    <t>－</t>
    <phoneticPr fontId="3"/>
  </si>
  <si>
    <t>―</t>
    <phoneticPr fontId="3"/>
  </si>
  <si>
    <t>―</t>
    <phoneticPr fontId="3"/>
  </si>
  <si>
    <t>本事業は，法律にもとづいて実施される参議院議員通常選挙に伴う在外投票の管理執行を行うものであるため，定量的な目標を設定することは困難。</t>
    <phoneticPr fontId="3"/>
  </si>
  <si>
    <t>人</t>
    <rPh sb="0" eb="1">
      <t>ニン</t>
    </rPh>
    <phoneticPr fontId="3"/>
  </si>
  <si>
    <t>％</t>
    <phoneticPr fontId="5"/>
  </si>
  <si>
    <t>―</t>
    <phoneticPr fontId="3"/>
  </si>
  <si>
    <t>投票者数</t>
    <phoneticPr fontId="3"/>
  </si>
  <si>
    <t>―</t>
    <phoneticPr fontId="5"/>
  </si>
  <si>
    <t>当初見込み</t>
    <phoneticPr fontId="5"/>
  </si>
  <si>
    <t>執行額÷投票者数　　　　　　　　　　　　　　</t>
    <rPh sb="0" eb="2">
      <t>シッコウ</t>
    </rPh>
    <rPh sb="2" eb="3">
      <t>ガク</t>
    </rPh>
    <rPh sb="4" eb="7">
      <t>トウヒョウシャ</t>
    </rPh>
    <rPh sb="7" eb="8">
      <t>スウ</t>
    </rPh>
    <phoneticPr fontId="5"/>
  </si>
  <si>
    <t>235,216,755円
/19,652人</t>
    <rPh sb="11" eb="12">
      <t>エン</t>
    </rPh>
    <rPh sb="20" eb="21">
      <t>ニン</t>
    </rPh>
    <phoneticPr fontId="3"/>
  </si>
  <si>
    <t>250,018,576円
/23,049人</t>
    <rPh sb="11" eb="12">
      <t>エン</t>
    </rPh>
    <rPh sb="20" eb="21">
      <t>ニン</t>
    </rPh>
    <phoneticPr fontId="3"/>
  </si>
  <si>
    <t>在外選挙事務庁費（本省）</t>
    <phoneticPr fontId="3"/>
  </si>
  <si>
    <t>―</t>
    <phoneticPr fontId="3"/>
  </si>
  <si>
    <t>平成２６年度は，衆参両院議員の任期満了に伴う国政選挙が行われなかったことから，在外投票の実施に必要な経費は要求していない。
平成２８年夏には参議院議員の任期満了（平成２８年７月２５日）に伴う通常選挙が行われる見込みである（なお，衆議院についても，平成２８年１２月１５日に任期が満了することから総選挙が予定されている）。上記選挙での在外投票に間に合うため，遅くとも平成２８年３月までに登録申請をするよう平成２７年度第４四半期に選挙広報を開始する必要がある。
登録手続きをはじめとする在外選挙制度の仕組み及び選挙の実施については，制度導入時の国会の附帯決議において在外選挙人その他の関係者に周知することが求められており，また，在外選挙において投票を行うには在外選挙人名簿に登録され，在外選挙人証の交付を受ける必要があるが，登録の申請から在外選挙人証の交付までに２乃至３か月を要する。</t>
    <rPh sb="0" eb="2">
      <t>ヘイセイ</t>
    </rPh>
    <rPh sb="4" eb="6">
      <t>ネンド</t>
    </rPh>
    <rPh sb="8" eb="10">
      <t>シュウサン</t>
    </rPh>
    <rPh sb="10" eb="12">
      <t>リョウイン</t>
    </rPh>
    <rPh sb="12" eb="14">
      <t>ギイン</t>
    </rPh>
    <rPh sb="15" eb="17">
      <t>ニンキ</t>
    </rPh>
    <rPh sb="17" eb="19">
      <t>マンリョウ</t>
    </rPh>
    <rPh sb="20" eb="21">
      <t>トモナ</t>
    </rPh>
    <rPh sb="22" eb="24">
      <t>コクセイ</t>
    </rPh>
    <rPh sb="24" eb="26">
      <t>センキョ</t>
    </rPh>
    <rPh sb="27" eb="28">
      <t>オコナ</t>
    </rPh>
    <rPh sb="39" eb="41">
      <t>ザイガイ</t>
    </rPh>
    <rPh sb="41" eb="43">
      <t>トウヒョウ</t>
    </rPh>
    <rPh sb="44" eb="46">
      <t>ジッシ</t>
    </rPh>
    <rPh sb="47" eb="49">
      <t>ヒツヨウ</t>
    </rPh>
    <rPh sb="50" eb="52">
      <t>ケイヒ</t>
    </rPh>
    <rPh sb="53" eb="55">
      <t>ヨウキュウ</t>
    </rPh>
    <rPh sb="159" eb="161">
      <t>ジョウキ</t>
    </rPh>
    <rPh sb="161" eb="163">
      <t>センキョ</t>
    </rPh>
    <rPh sb="165" eb="167">
      <t>ザイガイ</t>
    </rPh>
    <rPh sb="167" eb="169">
      <t>トウヒョウ</t>
    </rPh>
    <rPh sb="170" eb="171">
      <t>マ</t>
    </rPh>
    <rPh sb="172" eb="173">
      <t>ア</t>
    </rPh>
    <rPh sb="177" eb="178">
      <t>オソ</t>
    </rPh>
    <rPh sb="181" eb="183">
      <t>ヘイセイ</t>
    </rPh>
    <rPh sb="185" eb="186">
      <t>ネン</t>
    </rPh>
    <rPh sb="187" eb="188">
      <t>ガツ</t>
    </rPh>
    <rPh sb="191" eb="193">
      <t>トウロク</t>
    </rPh>
    <rPh sb="193" eb="195">
      <t>シンセイ</t>
    </rPh>
    <rPh sb="200" eb="202">
      <t>ヘイセイ</t>
    </rPh>
    <rPh sb="204" eb="206">
      <t>ネンド</t>
    </rPh>
    <rPh sb="206" eb="207">
      <t>ダイ</t>
    </rPh>
    <rPh sb="208" eb="211">
      <t>シハンキ</t>
    </rPh>
    <rPh sb="212" eb="214">
      <t>センキョ</t>
    </rPh>
    <rPh sb="214" eb="216">
      <t>コウホウ</t>
    </rPh>
    <rPh sb="217" eb="219">
      <t>カイシ</t>
    </rPh>
    <rPh sb="221" eb="223">
      <t>ヒツヨウ</t>
    </rPh>
    <phoneticPr fontId="3"/>
  </si>
  <si>
    <t>在外選挙事務庁費（在外）</t>
    <phoneticPr fontId="3"/>
  </si>
  <si>
    <t>国民の参政権に関する事業であり，最優先すべき事業。</t>
    <phoneticPr fontId="3"/>
  </si>
  <si>
    <t>国が実施すべきであり，かつ他に実施できる機関はない。</t>
    <phoneticPr fontId="3"/>
  </si>
  <si>
    <t>現地事情に即したものとなっている。</t>
    <phoneticPr fontId="3"/>
  </si>
  <si>
    <t>在外選挙人は，投票に赴くなど一定の負担がある。</t>
    <phoneticPr fontId="3"/>
  </si>
  <si>
    <t>経費削減に努めている。</t>
    <phoneticPr fontId="3"/>
  </si>
  <si>
    <t>合理的なものとなっている。</t>
    <phoneticPr fontId="3"/>
  </si>
  <si>
    <t>限定されている。</t>
    <phoneticPr fontId="3"/>
  </si>
  <si>
    <t>引き続き在外選挙人の投票権行使の機会を確保する。</t>
    <phoneticPr fontId="3"/>
  </si>
  <si>
    <t>A.</t>
    <phoneticPr fontId="5"/>
  </si>
  <si>
    <t>E.</t>
    <phoneticPr fontId="5"/>
  </si>
  <si>
    <t>謝金（本省）</t>
    <rPh sb="0" eb="2">
      <t>シャキン</t>
    </rPh>
    <rPh sb="3" eb="5">
      <t>ホンショウ</t>
    </rPh>
    <phoneticPr fontId="5"/>
  </si>
  <si>
    <t>投票用紙の仕分作業</t>
    <rPh sb="0" eb="2">
      <t>トウヒョウ</t>
    </rPh>
    <rPh sb="2" eb="4">
      <t>ヨウシ</t>
    </rPh>
    <rPh sb="5" eb="7">
      <t>シワ</t>
    </rPh>
    <rPh sb="7" eb="9">
      <t>サギョウ</t>
    </rPh>
    <phoneticPr fontId="3"/>
  </si>
  <si>
    <t>庁費</t>
    <rPh sb="0" eb="2">
      <t>チョウヒ</t>
    </rPh>
    <phoneticPr fontId="3"/>
  </si>
  <si>
    <t>読売新聞衛生版への新聞広告作成及び掲載費等</t>
    <rPh sb="0" eb="2">
      <t>ヨミウリ</t>
    </rPh>
    <rPh sb="2" eb="4">
      <t>シンブン</t>
    </rPh>
    <rPh sb="4" eb="6">
      <t>エイセイ</t>
    </rPh>
    <rPh sb="6" eb="7">
      <t>バン</t>
    </rPh>
    <rPh sb="9" eb="11">
      <t>シンブン</t>
    </rPh>
    <rPh sb="11" eb="13">
      <t>コウコク</t>
    </rPh>
    <rPh sb="13" eb="15">
      <t>サクセイ</t>
    </rPh>
    <rPh sb="15" eb="16">
      <t>オヨ</t>
    </rPh>
    <rPh sb="17" eb="19">
      <t>ケイサイ</t>
    </rPh>
    <rPh sb="19" eb="20">
      <t>ヒ</t>
    </rPh>
    <rPh sb="20" eb="21">
      <t>トウ</t>
    </rPh>
    <phoneticPr fontId="3"/>
  </si>
  <si>
    <t>庁費（本省）</t>
    <rPh sb="0" eb="2">
      <t>チョウヒ</t>
    </rPh>
    <rPh sb="3" eb="5">
      <t>ホンショウ</t>
    </rPh>
    <phoneticPr fontId="3"/>
  </si>
  <si>
    <t>在外公館投票用紙のDP便送付費</t>
    <rPh sb="0" eb="2">
      <t>ザイガイ</t>
    </rPh>
    <rPh sb="2" eb="4">
      <t>コウカン</t>
    </rPh>
    <rPh sb="4" eb="6">
      <t>トウヒョウ</t>
    </rPh>
    <rPh sb="6" eb="8">
      <t>ヨウシ</t>
    </rPh>
    <rPh sb="11" eb="12">
      <t>ビン</t>
    </rPh>
    <rPh sb="12" eb="14">
      <t>ソウフ</t>
    </rPh>
    <rPh sb="14" eb="15">
      <t>ヒ</t>
    </rPh>
    <phoneticPr fontId="3"/>
  </si>
  <si>
    <t>謝金</t>
    <rPh sb="0" eb="2">
      <t>シャキン</t>
    </rPh>
    <phoneticPr fontId="5"/>
  </si>
  <si>
    <t>在サンパウロ総領事館における選挙事前補助員及び在外公館投票事務補助員経費</t>
    <rPh sb="0" eb="1">
      <t>ザイ</t>
    </rPh>
    <rPh sb="6" eb="10">
      <t>ソウリョウジカン</t>
    </rPh>
    <rPh sb="14" eb="16">
      <t>センキョ</t>
    </rPh>
    <rPh sb="16" eb="18">
      <t>ジゼン</t>
    </rPh>
    <rPh sb="18" eb="21">
      <t>ホジョイン</t>
    </rPh>
    <rPh sb="21" eb="22">
      <t>オヨ</t>
    </rPh>
    <rPh sb="23" eb="25">
      <t>ザイガイ</t>
    </rPh>
    <rPh sb="25" eb="27">
      <t>コウカン</t>
    </rPh>
    <rPh sb="27" eb="29">
      <t>トウヒョウ</t>
    </rPh>
    <rPh sb="29" eb="31">
      <t>ジム</t>
    </rPh>
    <rPh sb="31" eb="34">
      <t>ホジョイン</t>
    </rPh>
    <rPh sb="34" eb="36">
      <t>ケイヒ</t>
    </rPh>
    <phoneticPr fontId="3"/>
  </si>
  <si>
    <t>旅費</t>
    <rPh sb="0" eb="2">
      <t>リョヒ</t>
    </rPh>
    <phoneticPr fontId="3"/>
  </si>
  <si>
    <t>在英国大使館からの出張者6名分</t>
    <rPh sb="0" eb="1">
      <t>ザイ</t>
    </rPh>
    <rPh sb="1" eb="3">
      <t>エイコク</t>
    </rPh>
    <rPh sb="3" eb="6">
      <t>タイシカン</t>
    </rPh>
    <rPh sb="9" eb="12">
      <t>シュッチョウシャ</t>
    </rPh>
    <rPh sb="13" eb="15">
      <t>メイブン</t>
    </rPh>
    <phoneticPr fontId="3"/>
  </si>
  <si>
    <t>（株）なもなもキャリアサービス</t>
    <rPh sb="1" eb="2">
      <t>カブ</t>
    </rPh>
    <phoneticPr fontId="3"/>
  </si>
  <si>
    <t>投票用紙の仕分作業における労働者派遣（随意契約）</t>
    <rPh sb="0" eb="2">
      <t>トウヒョウ</t>
    </rPh>
    <rPh sb="2" eb="4">
      <t>ヨウシ</t>
    </rPh>
    <rPh sb="5" eb="7">
      <t>シワ</t>
    </rPh>
    <rPh sb="7" eb="9">
      <t>サギョウ</t>
    </rPh>
    <rPh sb="13" eb="16">
      <t>ロウドウシャ</t>
    </rPh>
    <rPh sb="16" eb="18">
      <t>ハケン</t>
    </rPh>
    <rPh sb="19" eb="21">
      <t>ズイイ</t>
    </rPh>
    <rPh sb="21" eb="23">
      <t>ケイヤク</t>
    </rPh>
    <phoneticPr fontId="3"/>
  </si>
  <si>
    <t>（株）人材バンク</t>
    <rPh sb="1" eb="2">
      <t>カブ</t>
    </rPh>
    <rPh sb="3" eb="5">
      <t>ジンザイ</t>
    </rPh>
    <phoneticPr fontId="3"/>
  </si>
  <si>
    <t>在外選挙人登録申請書等仕分作業における労働者派遣（随意契約）</t>
    <rPh sb="0" eb="2">
      <t>ザイガイ</t>
    </rPh>
    <rPh sb="2" eb="5">
      <t>センキョニン</t>
    </rPh>
    <rPh sb="5" eb="7">
      <t>トウロク</t>
    </rPh>
    <rPh sb="7" eb="10">
      <t>シンセイショ</t>
    </rPh>
    <rPh sb="10" eb="11">
      <t>トウ</t>
    </rPh>
    <rPh sb="11" eb="13">
      <t>シワ</t>
    </rPh>
    <rPh sb="13" eb="15">
      <t>サギョウ</t>
    </rPh>
    <rPh sb="19" eb="22">
      <t>ロウドウシャ</t>
    </rPh>
    <rPh sb="22" eb="24">
      <t>ハケン</t>
    </rPh>
    <rPh sb="25" eb="27">
      <t>ズイイ</t>
    </rPh>
    <rPh sb="27" eb="29">
      <t>ケイヤク</t>
    </rPh>
    <phoneticPr fontId="3"/>
  </si>
  <si>
    <t>ディ・エイチ・エル・ジャパン（株）</t>
    <rPh sb="15" eb="16">
      <t>カブ</t>
    </rPh>
    <phoneticPr fontId="3"/>
  </si>
  <si>
    <t>在外公館投票用紙等のDP便送付費（単価契約案件）</t>
    <phoneticPr fontId="3"/>
  </si>
  <si>
    <t>第一法規（株）</t>
    <rPh sb="0" eb="2">
      <t>ダイイチ</t>
    </rPh>
    <rPh sb="2" eb="4">
      <t>ホウキ</t>
    </rPh>
    <rPh sb="5" eb="6">
      <t>カブ</t>
    </rPh>
    <phoneticPr fontId="3"/>
  </si>
  <si>
    <t>公職選挙法令集の購入費（随意契約）</t>
    <rPh sb="0" eb="2">
      <t>コウショク</t>
    </rPh>
    <rPh sb="2" eb="4">
      <t>センキョ</t>
    </rPh>
    <rPh sb="4" eb="7">
      <t>ホウレイシュウ</t>
    </rPh>
    <rPh sb="8" eb="10">
      <t>コウニュウ</t>
    </rPh>
    <rPh sb="10" eb="11">
      <t>ヒ</t>
    </rPh>
    <rPh sb="12" eb="14">
      <t>ズイイ</t>
    </rPh>
    <rPh sb="14" eb="16">
      <t>ケイヤク</t>
    </rPh>
    <phoneticPr fontId="3"/>
  </si>
  <si>
    <t>（株）文研堂書店</t>
    <rPh sb="3" eb="4">
      <t>ブン</t>
    </rPh>
    <rPh sb="4" eb="5">
      <t>ケン</t>
    </rPh>
    <rPh sb="5" eb="6">
      <t>ドウ</t>
    </rPh>
    <rPh sb="6" eb="8">
      <t>ショテン</t>
    </rPh>
    <phoneticPr fontId="3"/>
  </si>
  <si>
    <t>全国市町村要覧の購入費（随意契約）</t>
    <rPh sb="0" eb="2">
      <t>ゼンコク</t>
    </rPh>
    <rPh sb="2" eb="5">
      <t>シチョウソン</t>
    </rPh>
    <rPh sb="5" eb="7">
      <t>ヨウラン</t>
    </rPh>
    <rPh sb="8" eb="11">
      <t>コウニュウヒ</t>
    </rPh>
    <rPh sb="12" eb="14">
      <t>ズイイ</t>
    </rPh>
    <rPh sb="14" eb="16">
      <t>ケイヤク</t>
    </rPh>
    <phoneticPr fontId="3"/>
  </si>
  <si>
    <t>（株）日本選挙センター</t>
    <rPh sb="3" eb="5">
      <t>ニホン</t>
    </rPh>
    <rPh sb="5" eb="7">
      <t>センキョ</t>
    </rPh>
    <phoneticPr fontId="3"/>
  </si>
  <si>
    <t>在外公館投票用備品の購入費（随意契約）</t>
    <rPh sb="0" eb="2">
      <t>ザイガイ</t>
    </rPh>
    <rPh sb="2" eb="4">
      <t>コウカン</t>
    </rPh>
    <rPh sb="4" eb="6">
      <t>トウヒョウ</t>
    </rPh>
    <rPh sb="6" eb="7">
      <t>ヨウ</t>
    </rPh>
    <rPh sb="7" eb="9">
      <t>ビヒン</t>
    </rPh>
    <rPh sb="10" eb="12">
      <t>コウニュウ</t>
    </rPh>
    <rPh sb="14" eb="16">
      <t>ズイイ</t>
    </rPh>
    <rPh sb="16" eb="18">
      <t>ケイヤク</t>
    </rPh>
    <phoneticPr fontId="3"/>
  </si>
  <si>
    <t>（株）第一印刷所</t>
    <phoneticPr fontId="3"/>
  </si>
  <si>
    <t>在外公館投票用研修資材の購入費（随意契約）</t>
    <phoneticPr fontId="3"/>
  </si>
  <si>
    <t>海外新聞普及（株）</t>
    <phoneticPr fontId="3"/>
  </si>
  <si>
    <t>在外公館投票用関係備品のDP便送付費（単価契約案件）</t>
    <phoneticPr fontId="3"/>
  </si>
  <si>
    <t>（株）フォーサイト</t>
    <phoneticPr fontId="3"/>
  </si>
  <si>
    <t>候補者情報ファイルクリアポケットの購入費（随意契約）</t>
    <rPh sb="0" eb="3">
      <t>コウホシャ</t>
    </rPh>
    <rPh sb="3" eb="5">
      <t>ジョウホウ</t>
    </rPh>
    <rPh sb="17" eb="20">
      <t>コウニュウヒ</t>
    </rPh>
    <rPh sb="21" eb="23">
      <t>ズイイ</t>
    </rPh>
    <rPh sb="23" eb="25">
      <t>ケイヤク</t>
    </rPh>
    <phoneticPr fontId="3"/>
  </si>
  <si>
    <t>ディ・エイチ・エル・ジャパン（株）</t>
    <phoneticPr fontId="3"/>
  </si>
  <si>
    <t>在外公館投票用研修機材のDP便送付費（単価契約案件）</t>
    <phoneticPr fontId="3"/>
  </si>
  <si>
    <t>（社会福祉法人）東京コロニー</t>
    <rPh sb="1" eb="3">
      <t>シャカイ</t>
    </rPh>
    <rPh sb="3" eb="5">
      <t>フクシ</t>
    </rPh>
    <rPh sb="5" eb="7">
      <t>ホウジン</t>
    </rPh>
    <rPh sb="8" eb="10">
      <t>トウキョウ</t>
    </rPh>
    <phoneticPr fontId="3"/>
  </si>
  <si>
    <t>衆議院小選挙区の区割り改定に伴う新旧選挙区照合冊子の購入費（随意契約）</t>
    <rPh sb="0" eb="3">
      <t>シュウギイン</t>
    </rPh>
    <rPh sb="3" eb="7">
      <t>ショウセンキョク</t>
    </rPh>
    <rPh sb="8" eb="10">
      <t>クワ</t>
    </rPh>
    <rPh sb="11" eb="13">
      <t>カイテイ</t>
    </rPh>
    <rPh sb="14" eb="15">
      <t>トモナ</t>
    </rPh>
    <rPh sb="16" eb="18">
      <t>シンキュウ</t>
    </rPh>
    <rPh sb="18" eb="21">
      <t>センキョク</t>
    </rPh>
    <rPh sb="21" eb="23">
      <t>ショウゴウ</t>
    </rPh>
    <rPh sb="23" eb="25">
      <t>サッシ</t>
    </rPh>
    <rPh sb="26" eb="29">
      <t>コウニュウヒ</t>
    </rPh>
    <rPh sb="30" eb="32">
      <t>ズイイ</t>
    </rPh>
    <rPh sb="32" eb="34">
      <t>ケイヤク</t>
    </rPh>
    <phoneticPr fontId="3"/>
  </si>
  <si>
    <t>候補者情報編集・加工ソフトの購入費（随意契約）</t>
    <rPh sb="0" eb="3">
      <t>コウホシャ</t>
    </rPh>
    <rPh sb="3" eb="5">
      <t>ジョウホウ</t>
    </rPh>
    <rPh sb="5" eb="7">
      <t>ヘンシュウ</t>
    </rPh>
    <rPh sb="8" eb="10">
      <t>カコウ</t>
    </rPh>
    <rPh sb="14" eb="17">
      <t>コウニュウヒ</t>
    </rPh>
    <rPh sb="18" eb="20">
      <t>ズイイ</t>
    </rPh>
    <rPh sb="20" eb="22">
      <t>ケイヤク</t>
    </rPh>
    <phoneticPr fontId="3"/>
  </si>
  <si>
    <t>在サンパウロ総領事館</t>
    <rPh sb="0" eb="1">
      <t>ザイ</t>
    </rPh>
    <rPh sb="6" eb="10">
      <t>ソウリョウジカン</t>
    </rPh>
    <phoneticPr fontId="3"/>
  </si>
  <si>
    <t>在外選挙を実施するための事務補助員</t>
    <rPh sb="0" eb="2">
      <t>ザイガイ</t>
    </rPh>
    <rPh sb="2" eb="4">
      <t>センキョ</t>
    </rPh>
    <rPh sb="5" eb="7">
      <t>ジッシ</t>
    </rPh>
    <rPh sb="12" eb="14">
      <t>ジム</t>
    </rPh>
    <rPh sb="14" eb="17">
      <t>ホジョイン</t>
    </rPh>
    <phoneticPr fontId="3"/>
  </si>
  <si>
    <t>在シドニー総領事館</t>
    <rPh sb="0" eb="1">
      <t>ザイ</t>
    </rPh>
    <rPh sb="5" eb="9">
      <t>ソウリョウジカン</t>
    </rPh>
    <phoneticPr fontId="3"/>
  </si>
  <si>
    <t>在ニューヨーク総領事館</t>
    <rPh sb="0" eb="1">
      <t>ザイ</t>
    </rPh>
    <rPh sb="7" eb="11">
      <t>ソウリョウジカン</t>
    </rPh>
    <phoneticPr fontId="3"/>
  </si>
  <si>
    <t>在パース総領事館</t>
    <rPh sb="0" eb="1">
      <t>ザイ</t>
    </rPh>
    <rPh sb="4" eb="8">
      <t>ソウリョウジカン</t>
    </rPh>
    <phoneticPr fontId="3"/>
  </si>
  <si>
    <t>在英国大使館</t>
    <rPh sb="0" eb="1">
      <t>ザイ</t>
    </rPh>
    <rPh sb="1" eb="3">
      <t>エイコク</t>
    </rPh>
    <rPh sb="3" eb="6">
      <t>タイシカン</t>
    </rPh>
    <phoneticPr fontId="3"/>
  </si>
  <si>
    <t>在メルボルン総領事館</t>
    <rPh sb="0" eb="1">
      <t>ザイ</t>
    </rPh>
    <rPh sb="6" eb="10">
      <t>ソウリョウジカン</t>
    </rPh>
    <phoneticPr fontId="3"/>
  </si>
  <si>
    <t>在シンガポール大使館</t>
    <rPh sb="0" eb="1">
      <t>ザイ</t>
    </rPh>
    <rPh sb="7" eb="10">
      <t>タイシカン</t>
    </rPh>
    <phoneticPr fontId="3"/>
  </si>
  <si>
    <t>在ロサンゼルス総領事館</t>
    <rPh sb="0" eb="1">
      <t>ザイ</t>
    </rPh>
    <rPh sb="7" eb="11">
      <t>ソウリョウジカン</t>
    </rPh>
    <phoneticPr fontId="3"/>
  </si>
  <si>
    <t>在ボストン総領事館</t>
    <rPh sb="0" eb="1">
      <t>ザイ</t>
    </rPh>
    <rPh sb="5" eb="9">
      <t>ソウリョウジカン</t>
    </rPh>
    <phoneticPr fontId="3"/>
  </si>
  <si>
    <t>在フィリピン大使館</t>
    <rPh sb="0" eb="1">
      <t>ザイ</t>
    </rPh>
    <rPh sb="6" eb="9">
      <t>タイシカン</t>
    </rPh>
    <phoneticPr fontId="3"/>
  </si>
  <si>
    <t>外交クーリエ出張者6名分</t>
    <rPh sb="0" eb="2">
      <t>ガイコウ</t>
    </rPh>
    <rPh sb="6" eb="9">
      <t>シュッチョウシャ</t>
    </rPh>
    <rPh sb="10" eb="12">
      <t>メイブン</t>
    </rPh>
    <phoneticPr fontId="3"/>
  </si>
  <si>
    <t>在米国大使館</t>
    <rPh sb="0" eb="1">
      <t>ザイ</t>
    </rPh>
    <rPh sb="1" eb="3">
      <t>ベイコク</t>
    </rPh>
    <rPh sb="3" eb="6">
      <t>タイシカン</t>
    </rPh>
    <phoneticPr fontId="3"/>
  </si>
  <si>
    <t>外交クーリエ出張者3名分</t>
    <rPh sb="0" eb="2">
      <t>ガイコウ</t>
    </rPh>
    <rPh sb="6" eb="9">
      <t>シュッチョウシャ</t>
    </rPh>
    <rPh sb="10" eb="12">
      <t>メイブン</t>
    </rPh>
    <phoneticPr fontId="3"/>
  </si>
  <si>
    <t>外交クーリエ出張者4名分</t>
    <rPh sb="0" eb="2">
      <t>ガイコウ</t>
    </rPh>
    <rPh sb="6" eb="9">
      <t>シュッチョウシャ</t>
    </rPh>
    <rPh sb="10" eb="12">
      <t>メイブン</t>
    </rPh>
    <phoneticPr fontId="3"/>
  </si>
  <si>
    <t>在フランス大使館</t>
    <rPh sb="0" eb="1">
      <t>ザイ</t>
    </rPh>
    <rPh sb="5" eb="8">
      <t>タイシカン</t>
    </rPh>
    <phoneticPr fontId="3"/>
  </si>
  <si>
    <t>在タイ大使館</t>
    <rPh sb="0" eb="1">
      <t>ザイ</t>
    </rPh>
    <rPh sb="3" eb="6">
      <t>タイシカン</t>
    </rPh>
    <phoneticPr fontId="3"/>
  </si>
  <si>
    <t>在ドイツ大使館</t>
    <rPh sb="0" eb="1">
      <t>ザイ</t>
    </rPh>
    <rPh sb="4" eb="7">
      <t>タイシカン</t>
    </rPh>
    <phoneticPr fontId="3"/>
  </si>
  <si>
    <t>外交クーリエ出張者2名分</t>
    <rPh sb="0" eb="2">
      <t>ガイコウ</t>
    </rPh>
    <rPh sb="6" eb="9">
      <t>シュッチョウシャ</t>
    </rPh>
    <rPh sb="10" eb="12">
      <t>メイブン</t>
    </rPh>
    <phoneticPr fontId="3"/>
  </si>
  <si>
    <t>在シドニー総領事館</t>
    <phoneticPr fontId="3"/>
  </si>
  <si>
    <t>外交クーリエ出張者2名分</t>
    <phoneticPr fontId="3"/>
  </si>
  <si>
    <t>在ブラジル大使館</t>
    <rPh sb="0" eb="1">
      <t>ザイ</t>
    </rPh>
    <rPh sb="5" eb="8">
      <t>タイシカン</t>
    </rPh>
    <phoneticPr fontId="3"/>
  </si>
  <si>
    <t>外交クーリエ出張者1名分</t>
    <rPh sb="0" eb="2">
      <t>ガイコウ</t>
    </rPh>
    <rPh sb="6" eb="9">
      <t>シュッチョウシャ</t>
    </rPh>
    <rPh sb="10" eb="12">
      <t>メイブン</t>
    </rPh>
    <phoneticPr fontId="3"/>
  </si>
  <si>
    <t>在チリ大使館</t>
    <rPh sb="0" eb="1">
      <t>ザイ</t>
    </rPh>
    <rPh sb="3" eb="6">
      <t>タイシカン</t>
    </rPh>
    <phoneticPr fontId="3"/>
  </si>
  <si>
    <t>読売ネーションインフォメーションサービス社（在タイ大使館）</t>
    <rPh sb="0" eb="2">
      <t>ヨミウリ</t>
    </rPh>
    <rPh sb="20" eb="21">
      <t>シャ</t>
    </rPh>
    <rPh sb="22" eb="23">
      <t>ザイ</t>
    </rPh>
    <rPh sb="25" eb="28">
      <t>タイシカン</t>
    </rPh>
    <phoneticPr fontId="3"/>
  </si>
  <si>
    <t>参議院議員通常選挙実施広報</t>
    <rPh sb="0" eb="3">
      <t>サンギイン</t>
    </rPh>
    <rPh sb="3" eb="5">
      <t>ギイン</t>
    </rPh>
    <rPh sb="5" eb="7">
      <t>ツウジョウ</t>
    </rPh>
    <rPh sb="7" eb="9">
      <t>センキョ</t>
    </rPh>
    <rPh sb="9" eb="11">
      <t>ジッシ</t>
    </rPh>
    <rPh sb="11" eb="13">
      <t>コウホウ</t>
    </rPh>
    <phoneticPr fontId="3"/>
  </si>
  <si>
    <t>Claritas Marketing Ltd
（在英国大使館）</t>
    <rPh sb="24" eb="25">
      <t>ザイ</t>
    </rPh>
    <rPh sb="25" eb="27">
      <t>エイコク</t>
    </rPh>
    <rPh sb="27" eb="30">
      <t>タイシカン</t>
    </rPh>
    <phoneticPr fontId="3"/>
  </si>
  <si>
    <t>参議院議員通常選挙実施広報</t>
    <phoneticPr fontId="3"/>
  </si>
  <si>
    <t>随意契約</t>
    <phoneticPr fontId="3"/>
  </si>
  <si>
    <t>Fisher-Park Lane Owner, LLC
（在ニューヨーク総領事館）</t>
    <rPh sb="29" eb="30">
      <t>ザイ</t>
    </rPh>
    <rPh sb="36" eb="40">
      <t>ソウリョウジカン</t>
    </rPh>
    <phoneticPr fontId="3"/>
  </si>
  <si>
    <t>参議院議員通常選挙冷暖房・空調代</t>
    <rPh sb="0" eb="3">
      <t>サンギイン</t>
    </rPh>
    <rPh sb="3" eb="5">
      <t>ギイン</t>
    </rPh>
    <rPh sb="5" eb="7">
      <t>ツウジョウ</t>
    </rPh>
    <rPh sb="7" eb="9">
      <t>センキョ</t>
    </rPh>
    <rPh sb="9" eb="12">
      <t>レイダンボウ</t>
    </rPh>
    <rPh sb="13" eb="15">
      <t>クウチョウ</t>
    </rPh>
    <rPh sb="15" eb="16">
      <t>ダイ</t>
    </rPh>
    <phoneticPr fontId="3"/>
  </si>
  <si>
    <t>サンパウロ日伯援護協会
（在サンパウロ総領事館）</t>
    <rPh sb="5" eb="6">
      <t>ニチ</t>
    </rPh>
    <rPh sb="6" eb="7">
      <t>ハク</t>
    </rPh>
    <rPh sb="7" eb="9">
      <t>エンゴ</t>
    </rPh>
    <rPh sb="9" eb="11">
      <t>キョウカイ</t>
    </rPh>
    <rPh sb="13" eb="14">
      <t>ザイ</t>
    </rPh>
    <rPh sb="19" eb="23">
      <t>ソウリョウジカン</t>
    </rPh>
    <phoneticPr fontId="3"/>
  </si>
  <si>
    <t>参議院議員通常選挙投票記載場所借料</t>
    <rPh sb="0" eb="3">
      <t>サンギイン</t>
    </rPh>
    <rPh sb="3" eb="5">
      <t>ギイン</t>
    </rPh>
    <rPh sb="5" eb="7">
      <t>ツウジョウ</t>
    </rPh>
    <rPh sb="7" eb="9">
      <t>センキョ</t>
    </rPh>
    <rPh sb="9" eb="11">
      <t>トウヒョウ</t>
    </rPh>
    <rPh sb="11" eb="13">
      <t>キサイ</t>
    </rPh>
    <rPh sb="13" eb="15">
      <t>バショ</t>
    </rPh>
    <rPh sb="15" eb="17">
      <t>シャクリョウ</t>
    </rPh>
    <phoneticPr fontId="3"/>
  </si>
  <si>
    <t>読売ネーションインフォメーションサービス社（在タイ大使館）</t>
    <phoneticPr fontId="3"/>
  </si>
  <si>
    <t>４月衆議院議員補欠選挙実施広報</t>
    <phoneticPr fontId="3"/>
  </si>
  <si>
    <t>Correios
（在サンパウロ総領事館）</t>
    <rPh sb="10" eb="11">
      <t>ザイ</t>
    </rPh>
    <rPh sb="16" eb="20">
      <t>ソウリョウジカン</t>
    </rPh>
    <phoneticPr fontId="3"/>
  </si>
  <si>
    <t>参議院議員通常選挙ダイレクトメール郵送料</t>
    <rPh sb="0" eb="3">
      <t>サンギイン</t>
    </rPh>
    <rPh sb="3" eb="5">
      <t>ギイン</t>
    </rPh>
    <rPh sb="5" eb="7">
      <t>ツウジョウ</t>
    </rPh>
    <rPh sb="7" eb="9">
      <t>センキョ</t>
    </rPh>
    <rPh sb="17" eb="20">
      <t>ユウソウリョウ</t>
    </rPh>
    <phoneticPr fontId="3"/>
  </si>
  <si>
    <t>Correo Argentino
（在アルゼンチン大使館）</t>
    <phoneticPr fontId="3"/>
  </si>
  <si>
    <t>参議院議員通常選挙仮設テント代</t>
    <phoneticPr fontId="3"/>
  </si>
  <si>
    <t>Nam Hup Table Chair Hire
（在シンガポール大使館）</t>
    <phoneticPr fontId="3"/>
  </si>
  <si>
    <t>Claritas Marketing Ltd
（在英国大使館）</t>
    <phoneticPr fontId="3"/>
  </si>
  <si>
    <t>Sunrise Advertising Solutions Co., Ltd.（在ホーチミン総領事館）</t>
    <rPh sb="40" eb="41">
      <t>ザイ</t>
    </rPh>
    <rPh sb="46" eb="50">
      <t>ソウリョウジカン</t>
    </rPh>
    <phoneticPr fontId="3"/>
  </si>
  <si>
    <t>参議院通常選挙実施広報</t>
    <rPh sb="0" eb="3">
      <t>サンギイン</t>
    </rPh>
    <rPh sb="3" eb="5">
      <t>ツウジョウ</t>
    </rPh>
    <rPh sb="5" eb="7">
      <t>センキョ</t>
    </rPh>
    <rPh sb="7" eb="9">
      <t>ジッシ</t>
    </rPh>
    <rPh sb="9" eb="11">
      <t>コウホウ</t>
    </rPh>
    <phoneticPr fontId="3"/>
  </si>
  <si>
    <t>領事サービスの充実</t>
    <rPh sb="0" eb="2">
      <t>リョウジ</t>
    </rPh>
    <rPh sb="7" eb="9">
      <t>ジュウジツ</t>
    </rPh>
    <phoneticPr fontId="5"/>
  </si>
  <si>
    <t>担当部局庁</t>
    <phoneticPr fontId="5"/>
  </si>
  <si>
    <t>領事局</t>
    <rPh sb="0" eb="3">
      <t>リョ</t>
    </rPh>
    <phoneticPr fontId="5"/>
  </si>
  <si>
    <t>別紙参照</t>
    <rPh sb="0" eb="2">
      <t>ベッシ</t>
    </rPh>
    <rPh sb="2" eb="4">
      <t>サンショウ</t>
    </rPh>
    <phoneticPr fontId="5"/>
  </si>
  <si>
    <t>政策課</t>
    <rPh sb="0" eb="3">
      <t>セ</t>
    </rPh>
    <phoneticPr fontId="5"/>
  </si>
  <si>
    <t>課長　田島　浩志</t>
    <rPh sb="0" eb="2">
      <t>カチョウ</t>
    </rPh>
    <rPh sb="3" eb="5">
      <t>タジマ</t>
    </rPh>
    <rPh sb="6" eb="8">
      <t>ヒロシ</t>
    </rPh>
    <phoneticPr fontId="5"/>
  </si>
  <si>
    <t>一般会計</t>
    <rPh sb="0" eb="2">
      <t>イッパン</t>
    </rPh>
    <rPh sb="2" eb="4">
      <t>カイケイ</t>
    </rPh>
    <phoneticPr fontId="5"/>
  </si>
  <si>
    <t>基本目標Ⅳ：領事政策
具体的施策Ⅳ－１－１：領事サービスの充実</t>
    <rPh sb="0" eb="10">
      <t>キ</t>
    </rPh>
    <rPh sb="11" eb="16">
      <t>グ</t>
    </rPh>
    <rPh sb="22" eb="24">
      <t>リョウジ</t>
    </rPh>
    <rPh sb="29" eb="31">
      <t>ジュウジツ</t>
    </rPh>
    <phoneticPr fontId="5"/>
  </si>
  <si>
    <t>根拠法令</t>
    <rPh sb="0" eb="2">
      <t>コンキョ</t>
    </rPh>
    <rPh sb="2" eb="4">
      <t>ホウレイ</t>
    </rPh>
    <phoneticPr fontId="5"/>
  </si>
  <si>
    <t>関係する計画、通知等</t>
    <phoneticPr fontId="5"/>
  </si>
  <si>
    <t>事業の目的</t>
    <rPh sb="0" eb="2">
      <t>ジギョウ</t>
    </rPh>
    <rPh sb="3" eb="5">
      <t>モクテキ</t>
    </rPh>
    <phoneticPr fontId="5"/>
  </si>
  <si>
    <t>日本国民の海外における利益の保護・増進を目的とする。</t>
    <rPh sb="0" eb="2">
      <t>ニホン</t>
    </rPh>
    <rPh sb="2" eb="4">
      <t>コクミン</t>
    </rPh>
    <rPh sb="5" eb="7">
      <t>カイガイ</t>
    </rPh>
    <rPh sb="11" eb="13">
      <t>リエキ</t>
    </rPh>
    <rPh sb="14" eb="16">
      <t>ホゴ</t>
    </rPh>
    <rPh sb="17" eb="19">
      <t>ゾウシン</t>
    </rPh>
    <rPh sb="20" eb="22">
      <t>モクテキ</t>
    </rPh>
    <phoneticPr fontId="5"/>
  </si>
  <si>
    <t>事業概要</t>
    <rPh sb="0" eb="2">
      <t>ジギョウ</t>
    </rPh>
    <rPh sb="2" eb="4">
      <t>ガイヨウ</t>
    </rPh>
    <phoneticPr fontId="5"/>
  </si>
  <si>
    <t>　移住者支援，巡回医師団派遣，在留邦人統計調査，子の親権問題及び家族問題への対応，領事出張サービス，在外選挙人名簿登録，及び数海外渡航者を対象とした広報資料の作成，並びに領事担当官の能力向上のための研修の実施</t>
    <rPh sb="1" eb="4">
      <t>イジュウシャ</t>
    </rPh>
    <rPh sb="4" eb="6">
      <t>シエン</t>
    </rPh>
    <rPh sb="7" eb="9">
      <t>ジュンカイ</t>
    </rPh>
    <rPh sb="9" eb="12">
      <t>イシダン</t>
    </rPh>
    <rPh sb="12" eb="14">
      <t>ハケン</t>
    </rPh>
    <rPh sb="60" eb="61">
      <t>オヨ</t>
    </rPh>
    <rPh sb="63" eb="65">
      <t>カイガイ</t>
    </rPh>
    <rPh sb="65" eb="68">
      <t>トコウシャ</t>
    </rPh>
    <rPh sb="69" eb="71">
      <t>タイショウ</t>
    </rPh>
    <rPh sb="79" eb="81">
      <t>サクセイ</t>
    </rPh>
    <rPh sb="82" eb="83">
      <t>ナラ</t>
    </rPh>
    <rPh sb="91" eb="93">
      <t>ノウリョク</t>
    </rPh>
    <rPh sb="93" eb="95">
      <t>コウジョウ</t>
    </rPh>
    <rPh sb="99" eb="101">
      <t>ケンシュウ</t>
    </rPh>
    <rPh sb="102" eb="104">
      <t>ジッシ</t>
    </rPh>
    <phoneticPr fontId="5"/>
  </si>
  <si>
    <t>在留邦人が直接的に裨益したと考えられる指数
１．領事シニアボランティアによる対応件数，
２．移住者支援の対象者数，
３．巡回医師団による健康相談会参加者数，専門医による講演相談会参加者数の合計
４．領事出張サービスによる取扱件数
５．在外選挙人名簿登録者数（登録申請は国民1人1人の意志にもとづくものであり，定量的な目標を設定することは困難）</t>
    <rPh sb="78" eb="81">
      <t>センモンイ</t>
    </rPh>
    <rPh sb="84" eb="86">
      <t>コウエン</t>
    </rPh>
    <rPh sb="86" eb="89">
      <t>ソウダンカイ</t>
    </rPh>
    <rPh sb="89" eb="93">
      <t>サンカシャスウ</t>
    </rPh>
    <rPh sb="94" eb="96">
      <t>ゴウケイ</t>
    </rPh>
    <rPh sb="99" eb="101">
      <t>リョウジ</t>
    </rPh>
    <rPh sb="101" eb="103">
      <t>シュッチョウ</t>
    </rPh>
    <rPh sb="110" eb="112">
      <t>トリアツカイ</t>
    </rPh>
    <rPh sb="112" eb="114">
      <t>ケンスウ</t>
    </rPh>
    <phoneticPr fontId="3"/>
  </si>
  <si>
    <t>１．件数
２．人数
３．人数
４．件数
５．人数</t>
    <rPh sb="2" eb="3">
      <t>ケン</t>
    </rPh>
    <rPh sb="3" eb="4">
      <t>スウ</t>
    </rPh>
    <rPh sb="7" eb="9">
      <t>ニンズウ</t>
    </rPh>
    <rPh sb="12" eb="14">
      <t>ニンズウ</t>
    </rPh>
    <rPh sb="17" eb="19">
      <t>ケンスウ</t>
    </rPh>
    <rPh sb="22" eb="23">
      <t>ニン</t>
    </rPh>
    <rPh sb="23" eb="24">
      <t>スウ</t>
    </rPh>
    <phoneticPr fontId="5"/>
  </si>
  <si>
    <t>2,970
449
867
－
117,308</t>
    <phoneticPr fontId="5"/>
  </si>
  <si>
    <t>2,760
468
573
－
119,615</t>
    <phoneticPr fontId="5"/>
  </si>
  <si>
    <t>3,478
435
1,652
18,471
124,609</t>
    <phoneticPr fontId="3"/>
  </si>
  <si>
    <t>3,800
462
650
－
－</t>
    <phoneticPr fontId="5"/>
  </si>
  <si>
    <t>3,800
467
500
－
－</t>
    <phoneticPr fontId="5"/>
  </si>
  <si>
    <t>2,760
386
500
18,466
－</t>
    <phoneticPr fontId="5"/>
  </si>
  <si>
    <t>－
420
500
19,000
－</t>
    <phoneticPr fontId="5"/>
  </si>
  <si>
    <t>１．領事シニアボランティア派遣者(含む領事窓口相談員)数
２．移住者支援団体数
３．健康相談会の実施回数
４．広報資料作成数
５．在留邦人実態調査対象者数
６．研修参加者数
７．子の親権問題及び家族問題対応数
８．領事出張サービス回数
９．選挙登録関係事務処理件数</t>
    <rPh sb="17" eb="18">
      <t>フク</t>
    </rPh>
    <rPh sb="19" eb="21">
      <t>リョウジ</t>
    </rPh>
    <rPh sb="21" eb="23">
      <t>マドグチ</t>
    </rPh>
    <rPh sb="23" eb="26">
      <t>ソウダンイン</t>
    </rPh>
    <rPh sb="27" eb="28">
      <t>スウ</t>
    </rPh>
    <rPh sb="103" eb="104">
      <t>スウ</t>
    </rPh>
    <rPh sb="107" eb="109">
      <t>リョウジ</t>
    </rPh>
    <rPh sb="109" eb="111">
      <t>シュッチョウ</t>
    </rPh>
    <rPh sb="115" eb="117">
      <t>カイスウ</t>
    </rPh>
    <phoneticPr fontId="3"/>
  </si>
  <si>
    <t>１．人数
２．団体
３．回数
４．部数
５．人数
６．人数
７．件数
８．回数
９．件数</t>
    <rPh sb="2" eb="3">
      <t>ニン</t>
    </rPh>
    <rPh sb="3" eb="4">
      <t>スウ</t>
    </rPh>
    <rPh sb="7" eb="9">
      <t>ダンタイ</t>
    </rPh>
    <rPh sb="12" eb="14">
      <t>カイスウ</t>
    </rPh>
    <rPh sb="17" eb="19">
      <t>ブスウ</t>
    </rPh>
    <rPh sb="22" eb="24">
      <t>ニンズウ</t>
    </rPh>
    <rPh sb="27" eb="29">
      <t>ニンズウ</t>
    </rPh>
    <rPh sb="32" eb="34">
      <t>ケンスウ</t>
    </rPh>
    <rPh sb="37" eb="39">
      <t>カイスウ</t>
    </rPh>
    <rPh sb="42" eb="44">
      <t>ケンスウ</t>
    </rPh>
    <phoneticPr fontId="5"/>
  </si>
  <si>
    <t>15
12
31
548,600
1,183千
101
－
－
28,545</t>
    <rPh sb="22" eb="23">
      <t>セン</t>
    </rPh>
    <phoneticPr fontId="5"/>
  </si>
  <si>
    <t>12
12
29
565,300
1,183千
102
181
－
29,457</t>
    <rPh sb="22" eb="23">
      <t>セン</t>
    </rPh>
    <phoneticPr fontId="5"/>
  </si>
  <si>
    <t>14
10
25
1,240,000
1,250千
109
416
489
29,009</t>
    <rPh sb="24" eb="25">
      <t>セン</t>
    </rPh>
    <phoneticPr fontId="5"/>
  </si>
  <si>
    <t>(15)
(12)
(31)
(663,800)
(1,200千)
(98)
(-)
(-)
36,452</t>
    <rPh sb="31" eb="32">
      <t>セン</t>
    </rPh>
    <phoneticPr fontId="5"/>
  </si>
  <si>
    <t>(12)
(12)
(24)
(636,800)
(1,200千)
(96)
(150)
(-)
34,328</t>
    <rPh sb="31" eb="32">
      <t>セン</t>
    </rPh>
    <phoneticPr fontId="5"/>
  </si>
  <si>
    <t>(11)
(12)
(24)
(636,800)
(1,250千)
(96)
(300)
(500)
30,976</t>
    <rPh sb="31" eb="32">
      <t>セン</t>
    </rPh>
    <phoneticPr fontId="5"/>
  </si>
  <si>
    <t>(-)
(10)
(-)
(4,472,000)
(1,280千)
(96)
(450)
(500)
29,004</t>
    <rPh sb="31" eb="32">
      <t>セン</t>
    </rPh>
    <phoneticPr fontId="5"/>
  </si>
  <si>
    <t>１．シニアボランティア等に支払った謝金総額÷人数
２．生活・医療援助費総額÷対象者数
３．医師団，専門医派遣経費総額÷派遣チーム数
４．資料作成経費総額÷資料作成数
５．在留邦人実態調査経費総額÷在留邦人数
６．研修実施経費総額÷参加人数
７．レセプション経費総額÷レセプション出席者
８．現地支援団体への執行額÷件数
９．領事出張サービス関係経費÷件数
１０．在外選挙人登録関係経費÷件数　　　　　　　　</t>
    <rPh sb="11" eb="12">
      <t>トウ</t>
    </rPh>
    <rPh sb="49" eb="52">
      <t>センモンイ</t>
    </rPh>
    <rPh sb="162" eb="164">
      <t>リョウジ</t>
    </rPh>
    <rPh sb="164" eb="166">
      <t>シュッチョウ</t>
    </rPh>
    <rPh sb="170" eb="172">
      <t>カンケイ</t>
    </rPh>
    <rPh sb="172" eb="174">
      <t>ケイヒ</t>
    </rPh>
    <rPh sb="175" eb="177">
      <t>ケンスウ</t>
    </rPh>
    <phoneticPr fontId="5"/>
  </si>
  <si>
    <t>１．１人
２．１人
３．１ﾁ-ﾑ
４．１部
５．１人
６．１人
７．１人
８．１件
９．１件
１０．１件</t>
    <rPh sb="3" eb="4">
      <t>ニン</t>
    </rPh>
    <rPh sb="8" eb="9">
      <t>ニン</t>
    </rPh>
    <rPh sb="20" eb="21">
      <t>ブ</t>
    </rPh>
    <rPh sb="25" eb="26">
      <t>ニン</t>
    </rPh>
    <rPh sb="30" eb="31">
      <t>ニン</t>
    </rPh>
    <rPh sb="35" eb="36">
      <t>ニン</t>
    </rPh>
    <rPh sb="40" eb="41">
      <t>ケン</t>
    </rPh>
    <rPh sb="45" eb="46">
      <t>ケン</t>
    </rPh>
    <rPh sb="51" eb="52">
      <t>ケン</t>
    </rPh>
    <phoneticPr fontId="5"/>
  </si>
  <si>
    <t>4,467千円
211千円
3,502千円
16.0円
7円
93千円
7.8千円
－
－
－</t>
    <rPh sb="5" eb="7">
      <t>センエン</t>
    </rPh>
    <rPh sb="11" eb="13">
      <t>センエン</t>
    </rPh>
    <rPh sb="19" eb="21">
      <t>センエン</t>
    </rPh>
    <rPh sb="26" eb="27">
      <t>エン</t>
    </rPh>
    <rPh sb="29" eb="30">
      <t>エン</t>
    </rPh>
    <rPh sb="33" eb="35">
      <t>センエン</t>
    </rPh>
    <rPh sb="39" eb="41">
      <t>センエン</t>
    </rPh>
    <phoneticPr fontId="3"/>
  </si>
  <si>
    <t>4,417千円
176千円
3,166千円
14.2円
7.13円
88千円
8.8千円
24千円
－
－</t>
    <rPh sb="5" eb="7">
      <t>センエン</t>
    </rPh>
    <rPh sb="11" eb="13">
      <t>センエン</t>
    </rPh>
    <rPh sb="19" eb="21">
      <t>センエン</t>
    </rPh>
    <rPh sb="26" eb="27">
      <t>エン</t>
    </rPh>
    <rPh sb="32" eb="33">
      <t>エン</t>
    </rPh>
    <rPh sb="36" eb="38">
      <t>センエン</t>
    </rPh>
    <rPh sb="42" eb="44">
      <t>センエン</t>
    </rPh>
    <rPh sb="47" eb="49">
      <t>センエン</t>
    </rPh>
    <phoneticPr fontId="3"/>
  </si>
  <si>
    <t>2,786千円
181千円
2,543千円
6.1円
6円
95千円
7.6千円
28千円
2千円
1千円</t>
    <rPh sb="5" eb="7">
      <t>センエン</t>
    </rPh>
    <rPh sb="11" eb="13">
      <t>センエン</t>
    </rPh>
    <rPh sb="19" eb="21">
      <t>センエン</t>
    </rPh>
    <rPh sb="25" eb="26">
      <t>エン</t>
    </rPh>
    <rPh sb="28" eb="29">
      <t>エン</t>
    </rPh>
    <rPh sb="32" eb="34">
      <t>センエン</t>
    </rPh>
    <rPh sb="38" eb="40">
      <t>センエン</t>
    </rPh>
    <rPh sb="43" eb="44">
      <t>セン</t>
    </rPh>
    <rPh sb="44" eb="45">
      <t>エン</t>
    </rPh>
    <rPh sb="47" eb="49">
      <t>センエン</t>
    </rPh>
    <rPh sb="51" eb="53">
      <t>センエン</t>
    </rPh>
    <phoneticPr fontId="3"/>
  </si>
  <si>
    <t>－
205千円
4,193千円
2.5円
8円
93千円
8.1千円
28千円
3千円
1千円</t>
    <rPh sb="5" eb="7">
      <t>センエン</t>
    </rPh>
    <rPh sb="13" eb="15">
      <t>センエン</t>
    </rPh>
    <rPh sb="19" eb="20">
      <t>エン</t>
    </rPh>
    <rPh sb="22" eb="23">
      <t>エン</t>
    </rPh>
    <rPh sb="26" eb="28">
      <t>センエン</t>
    </rPh>
    <rPh sb="32" eb="34">
      <t>センエン</t>
    </rPh>
    <rPh sb="37" eb="38">
      <t>セン</t>
    </rPh>
    <rPh sb="38" eb="39">
      <t>エン</t>
    </rPh>
    <rPh sb="41" eb="43">
      <t>センエン</t>
    </rPh>
    <rPh sb="45" eb="47">
      <t>センエン</t>
    </rPh>
    <phoneticPr fontId="3"/>
  </si>
  <si>
    <t>１．
２．
３．
４．
５．
６．
７．
８．
９．
１０．</t>
    <phoneticPr fontId="5"/>
  </si>
  <si>
    <t>67百万/人
95百万/449人
28百万/8チーム
13.8百万/0.5百万
8.4百万/114万人
9.6百万/103人
2百万/250人
－
－
－</t>
    <rPh sb="2" eb="4">
      <t>ヒャクマン</t>
    </rPh>
    <rPh sb="5" eb="6">
      <t>ニン</t>
    </rPh>
    <rPh sb="9" eb="11">
      <t>ヒャクマン</t>
    </rPh>
    <rPh sb="15" eb="16">
      <t>ニン</t>
    </rPh>
    <rPh sb="19" eb="21">
      <t>ヒャクマン</t>
    </rPh>
    <rPh sb="43" eb="45">
      <t>ヒャクマン</t>
    </rPh>
    <rPh sb="49" eb="51">
      <t>マンニン</t>
    </rPh>
    <rPh sb="55" eb="57">
      <t>ヒャクマン</t>
    </rPh>
    <rPh sb="61" eb="62">
      <t>ニン</t>
    </rPh>
    <rPh sb="64" eb="66">
      <t>ヒャクマン</t>
    </rPh>
    <rPh sb="70" eb="71">
      <t>ニン</t>
    </rPh>
    <phoneticPr fontId="3"/>
  </si>
  <si>
    <t>53百万/12人
82百万/468人
22百万/7チーム
7.1百万/0.5百万
8.5百万/118万人
9百万/102人
2百万/210人
4,7百万/198人
－
－</t>
    <rPh sb="2" eb="4">
      <t>ヒャクマン</t>
    </rPh>
    <rPh sb="7" eb="8">
      <t>ニン</t>
    </rPh>
    <rPh sb="11" eb="13">
      <t>ヒャクマン</t>
    </rPh>
    <rPh sb="17" eb="18">
      <t>ニン</t>
    </rPh>
    <rPh sb="21" eb="23">
      <t>ヒャクマン</t>
    </rPh>
    <rPh sb="44" eb="46">
      <t>ヒャクマン</t>
    </rPh>
    <rPh sb="50" eb="52">
      <t>マンニン</t>
    </rPh>
    <rPh sb="54" eb="56">
      <t>ヒャクマン</t>
    </rPh>
    <rPh sb="60" eb="61">
      <t>ニン</t>
    </rPh>
    <rPh sb="63" eb="65">
      <t>ヒャクマン</t>
    </rPh>
    <rPh sb="69" eb="70">
      <t>ニン</t>
    </rPh>
    <rPh sb="74" eb="75">
      <t>ヒャク</t>
    </rPh>
    <rPh sb="75" eb="76">
      <t>マン</t>
    </rPh>
    <rPh sb="80" eb="81">
      <t>ニン</t>
    </rPh>
    <phoneticPr fontId="3"/>
  </si>
  <si>
    <t>39百万/14人
79百万/435人
18百万/7チーム
7.3百万/1.2百万
7.9百万/125万人
10.4百万/109人
2百万/240人
12百万/416人
45百万/18466件
37百万/29009件</t>
    <rPh sb="2" eb="4">
      <t>ヒャクマン</t>
    </rPh>
    <rPh sb="7" eb="8">
      <t>ニン</t>
    </rPh>
    <rPh sb="11" eb="12">
      <t>ヒャク</t>
    </rPh>
    <rPh sb="17" eb="18">
      <t>ニン</t>
    </rPh>
    <rPh sb="21" eb="23">
      <t>ヒャクマン</t>
    </rPh>
    <rPh sb="44" eb="46">
      <t>ヒャクマン</t>
    </rPh>
    <rPh sb="50" eb="52">
      <t>マンニン</t>
    </rPh>
    <rPh sb="57" eb="59">
      <t>ヒャクマン</t>
    </rPh>
    <rPh sb="63" eb="64">
      <t>ニン</t>
    </rPh>
    <rPh sb="66" eb="68">
      <t>ヒャクマン</t>
    </rPh>
    <rPh sb="72" eb="73">
      <t>ニン</t>
    </rPh>
    <rPh sb="76" eb="77">
      <t>ヒャク</t>
    </rPh>
    <rPh sb="77" eb="78">
      <t>マン</t>
    </rPh>
    <rPh sb="82" eb="83">
      <t>ニン</t>
    </rPh>
    <rPh sb="86" eb="88">
      <t>ヒャクマン</t>
    </rPh>
    <rPh sb="94" eb="95">
      <t>ケン</t>
    </rPh>
    <rPh sb="98" eb="100">
      <t>ヒャクマン</t>
    </rPh>
    <rPh sb="106" eb="107">
      <t>ケン</t>
    </rPh>
    <phoneticPr fontId="3"/>
  </si>
  <si>
    <t>－
86百万/420人
21百万/5チーム
11.4百万/4.5百万
10百万/128万人
8.9百万/96人
2百万/240人
21百万/750人
48百万/19000件
34百万/29004件</t>
    <rPh sb="4" eb="6">
      <t>ヒャクマン</t>
    </rPh>
    <rPh sb="10" eb="11">
      <t>ニン</t>
    </rPh>
    <rPh sb="14" eb="16">
      <t>ヒャクマン</t>
    </rPh>
    <rPh sb="37" eb="39">
      <t>ヒャクマン</t>
    </rPh>
    <rPh sb="43" eb="45">
      <t>マンニン</t>
    </rPh>
    <rPh sb="49" eb="51">
      <t>ヒャクマン</t>
    </rPh>
    <rPh sb="54" eb="55">
      <t>ニン</t>
    </rPh>
    <rPh sb="57" eb="59">
      <t>ヒャクマン</t>
    </rPh>
    <rPh sb="63" eb="64">
      <t>ニン</t>
    </rPh>
    <rPh sb="67" eb="68">
      <t>ヒャク</t>
    </rPh>
    <rPh sb="68" eb="69">
      <t>マン</t>
    </rPh>
    <rPh sb="77" eb="79">
      <t>ヒャクマン</t>
    </rPh>
    <rPh sb="85" eb="86">
      <t>ケン</t>
    </rPh>
    <rPh sb="89" eb="91">
      <t>ヒャクマン</t>
    </rPh>
    <rPh sb="97" eb="98">
      <t>ケン</t>
    </rPh>
    <phoneticPr fontId="3"/>
  </si>
  <si>
    <t>領事シニアボランティア派遣費</t>
    <phoneticPr fontId="3"/>
  </si>
  <si>
    <t>移住者支援対策費</t>
    <phoneticPr fontId="3"/>
  </si>
  <si>
    <t>在留邦人のための医療及び福祉対策費</t>
    <phoneticPr fontId="3"/>
  </si>
  <si>
    <t>広報報資料の作成・配布事業</t>
    <rPh sb="0" eb="2">
      <t>コウホウ</t>
    </rPh>
    <phoneticPr fontId="3"/>
  </si>
  <si>
    <t>在留邦人実態調査費</t>
    <phoneticPr fontId="3"/>
  </si>
  <si>
    <t>領事業務研修関係経費</t>
  </si>
  <si>
    <t>海外移住政策費</t>
  </si>
  <si>
    <t>子の親権問題及び家族問題等への対応</t>
  </si>
  <si>
    <t>海外安全・旅券管理啓発キャンペーン経費</t>
    <phoneticPr fontId="3"/>
  </si>
  <si>
    <t>在外領事サービス強化関係経費</t>
    <phoneticPr fontId="3"/>
  </si>
  <si>
    <t>在外選挙人登録関係経費</t>
    <phoneticPr fontId="3"/>
  </si>
  <si>
    <t>国費投入の
必要性</t>
    <phoneticPr fontId="5"/>
  </si>
  <si>
    <t>広く国民のニーズがあるか。国費を投入しなければ事業目的が達成できないのか。</t>
    <phoneticPr fontId="5"/>
  </si>
  <si>
    <t>○</t>
    <phoneticPr fontId="5"/>
  </si>
  <si>
    <t>直接的・間接的に、在外邦人・渡航者の利益を保護する観点から、必要不可欠である一方、採算性が計れる事業ではないため、行政（国）以外は実施しえない。</t>
    <rPh sb="0" eb="2">
      <t>チョクセツ</t>
    </rPh>
    <rPh sb="2" eb="3">
      <t>テキ</t>
    </rPh>
    <rPh sb="4" eb="7">
      <t>カンセツテキ</t>
    </rPh>
    <rPh sb="9" eb="11">
      <t>ザイガイ</t>
    </rPh>
    <rPh sb="11" eb="13">
      <t>ホウジン</t>
    </rPh>
    <rPh sb="14" eb="17">
      <t>トコウシャ</t>
    </rPh>
    <rPh sb="18" eb="20">
      <t>リエキ</t>
    </rPh>
    <rPh sb="21" eb="23">
      <t>ホゴ</t>
    </rPh>
    <rPh sb="25" eb="27">
      <t>カンテン</t>
    </rPh>
    <rPh sb="30" eb="32">
      <t>ヒツヨウ</t>
    </rPh>
    <rPh sb="32" eb="35">
      <t>フカケツ</t>
    </rPh>
    <rPh sb="38" eb="40">
      <t>イッポウ</t>
    </rPh>
    <rPh sb="41" eb="43">
      <t>サイサン</t>
    </rPh>
    <rPh sb="43" eb="44">
      <t>セイ</t>
    </rPh>
    <rPh sb="45" eb="46">
      <t>ハカ</t>
    </rPh>
    <rPh sb="48" eb="50">
      <t>ジギョウ</t>
    </rPh>
    <rPh sb="57" eb="59">
      <t>ギョウセイ</t>
    </rPh>
    <rPh sb="60" eb="61">
      <t>クニ</t>
    </rPh>
    <rPh sb="62" eb="64">
      <t>イガイ</t>
    </rPh>
    <rPh sb="65" eb="67">
      <t>ジッシ</t>
    </rPh>
    <phoneticPr fontId="5"/>
  </si>
  <si>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</si>
  <si>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</si>
  <si>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</si>
  <si>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</si>
  <si>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支出先の選定に関しては、公募や競争入札など競争性を確保している。また、資金の流れについても、検証を実施している。</t>
    <rPh sb="0" eb="2">
      <t>シシュツ</t>
    </rPh>
    <rPh sb="2" eb="3">
      <t>サキ</t>
    </rPh>
    <rPh sb="4" eb="6">
      <t>センテイ</t>
    </rPh>
    <rPh sb="7" eb="8">
      <t>カン</t>
    </rPh>
    <rPh sb="12" eb="14">
      <t>コウボ</t>
    </rPh>
    <rPh sb="15" eb="17">
      <t>キョウソウ</t>
    </rPh>
    <rPh sb="17" eb="19">
      <t>ニュウサツ</t>
    </rPh>
    <rPh sb="21" eb="24">
      <t>キョウソウセイ</t>
    </rPh>
    <rPh sb="25" eb="27">
      <t>カクホ</t>
    </rPh>
    <rPh sb="35" eb="37">
      <t>シキン</t>
    </rPh>
    <rPh sb="38" eb="39">
      <t>ナガ</t>
    </rPh>
    <rPh sb="46" eb="48">
      <t>ケンショウ</t>
    </rPh>
    <rPh sb="49" eb="51">
      <t>ジッシ</t>
    </rPh>
    <phoneticPr fontId="5"/>
  </si>
  <si>
    <t>受益者との負担関係は妥当であるか。</t>
    <phoneticPr fontId="5"/>
  </si>
  <si>
    <t>―</t>
    <phoneticPr fontId="5"/>
  </si>
  <si>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</si>
  <si>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</si>
  <si>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</si>
  <si>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</si>
  <si>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事業実施にあたっては、これまでの活動実績や、活動目標を鑑み計画を立てている。また、事業成果の観点でいえば、広報資料などの成果物は十分に活用されており、医師団派遣事業は、現地在留邦人より、高い評価を得ている。</t>
    <rPh sb="0" eb="2">
      <t>ジギョウ</t>
    </rPh>
    <rPh sb="2" eb="4">
      <t>ジッシ</t>
    </rPh>
    <rPh sb="16" eb="18">
      <t>カツドウ</t>
    </rPh>
    <rPh sb="18" eb="20">
      <t>ジッセキ</t>
    </rPh>
    <rPh sb="22" eb="24">
      <t>カツドウ</t>
    </rPh>
    <rPh sb="24" eb="26">
      <t>モクヒョウ</t>
    </rPh>
    <rPh sb="27" eb="28">
      <t>カンガ</t>
    </rPh>
    <rPh sb="29" eb="31">
      <t>ケイカク</t>
    </rPh>
    <rPh sb="32" eb="33">
      <t>タ</t>
    </rPh>
    <rPh sb="41" eb="43">
      <t>ジギョウ</t>
    </rPh>
    <rPh sb="43" eb="45">
      <t>セイカ</t>
    </rPh>
    <rPh sb="46" eb="48">
      <t>カンテン</t>
    </rPh>
    <rPh sb="75" eb="78">
      <t>イシダン</t>
    </rPh>
    <rPh sb="78" eb="80">
      <t>ハケン</t>
    </rPh>
    <rPh sb="80" eb="82">
      <t>ジギョウ</t>
    </rPh>
    <rPh sb="84" eb="86">
      <t>ゲンチ</t>
    </rPh>
    <rPh sb="86" eb="88">
      <t>ザイリュウ</t>
    </rPh>
    <rPh sb="88" eb="90">
      <t>ホウジン</t>
    </rPh>
    <rPh sb="93" eb="94">
      <t>タカ</t>
    </rPh>
    <rPh sb="95" eb="97">
      <t>ヒョウカ</t>
    </rPh>
    <rPh sb="98" eb="99">
      <t>エ</t>
    </rPh>
    <phoneticPr fontId="5"/>
  </si>
  <si>
    <t>活動実績は見込みに見合ったものであるか。</t>
    <phoneticPr fontId="5"/>
  </si>
  <si>
    <t>整備された施設や成果物は十分に活用されているか。</t>
    <phoneticPr fontId="5"/>
  </si>
  <si>
    <t>所管府省・部局名</t>
    <phoneticPr fontId="5"/>
  </si>
  <si>
    <t>移住者支援事業、巡回医師団派遣、子の親権の問題への対応、及び、海外渡航者を対象とした広報資料の作成により、領事サービスを提供を実施するとともに、領事シニアボランティアによる領事窓口サービスの向上、領事担当官の能力向上のための研修の実施から、全般的な領事サービスが向上したことで、、邦人の利益の保護・増進という目標に向けて着実な進展があったと言える。
一方で、多様化する邦人の領事サービスに対するニーズに適切に対応するため、今後とも業務内容の見直しに努めていく。</t>
    <phoneticPr fontId="3"/>
  </si>
  <si>
    <t>624 625 627 641 
642 648 662 637</t>
    <phoneticPr fontId="5"/>
  </si>
  <si>
    <t>088, 新25-29, 新25-30</t>
    <rPh sb="4" eb="5">
      <t>シン</t>
    </rPh>
    <rPh sb="12" eb="13">
      <t>シン</t>
    </rPh>
    <phoneticPr fontId="3"/>
  </si>
  <si>
    <t>１．【領事シニアボランティア派遣費】</t>
    <rPh sb="3" eb="5">
      <t>リョウジ</t>
    </rPh>
    <rPh sb="14" eb="17">
      <t>ハケンヒ</t>
    </rPh>
    <phoneticPr fontId="5"/>
  </si>
  <si>
    <t>２．【移住者支援対策費】</t>
    <rPh sb="3" eb="6">
      <t>イジュウシャ</t>
    </rPh>
    <rPh sb="6" eb="8">
      <t>シエン</t>
    </rPh>
    <rPh sb="8" eb="11">
      <t>タイサクヒ</t>
    </rPh>
    <phoneticPr fontId="5"/>
  </si>
  <si>
    <t>Ａ.</t>
    <phoneticPr fontId="5"/>
  </si>
  <si>
    <t>L.</t>
    <phoneticPr fontId="3"/>
  </si>
  <si>
    <t>海外手当・住居手当，委嘱費</t>
    <rPh sb="0" eb="2">
      <t>カイガイ</t>
    </rPh>
    <rPh sb="2" eb="4">
      <t>テアテ</t>
    </rPh>
    <rPh sb="5" eb="7">
      <t>ジュウキョ</t>
    </rPh>
    <rPh sb="7" eb="9">
      <t>テアテ</t>
    </rPh>
    <rPh sb="10" eb="12">
      <t>イショク</t>
    </rPh>
    <rPh sb="12" eb="13">
      <t>ヒ</t>
    </rPh>
    <phoneticPr fontId="5"/>
  </si>
  <si>
    <t>物品購入費</t>
    <rPh sb="0" eb="2">
      <t>ブッピン</t>
    </rPh>
    <rPh sb="2" eb="5">
      <t>コウニュウヒ</t>
    </rPh>
    <phoneticPr fontId="3"/>
  </si>
  <si>
    <t>医療器具・検査用品等の購入</t>
    <rPh sb="0" eb="2">
      <t>イリョウ</t>
    </rPh>
    <rPh sb="2" eb="4">
      <t>キグ</t>
    </rPh>
    <rPh sb="5" eb="8">
      <t>ケンサヨウ</t>
    </rPh>
    <rPh sb="8" eb="10">
      <t>ヒントウ</t>
    </rPh>
    <rPh sb="11" eb="13">
      <t>コウニュウ</t>
    </rPh>
    <phoneticPr fontId="3"/>
  </si>
  <si>
    <t>赴任帰朝・出張所要経費</t>
    <rPh sb="0" eb="2">
      <t>フニン</t>
    </rPh>
    <rPh sb="2" eb="4">
      <t>キチョウ</t>
    </rPh>
    <rPh sb="5" eb="7">
      <t>シュッチョウ</t>
    </rPh>
    <rPh sb="7" eb="9">
      <t>ショヨウ</t>
    </rPh>
    <rPh sb="9" eb="11">
      <t>ケイヒ</t>
    </rPh>
    <phoneticPr fontId="5"/>
  </si>
  <si>
    <t>海外旅行保険（一部負担）</t>
    <rPh sb="0" eb="2">
      <t>カイガイ</t>
    </rPh>
    <rPh sb="2" eb="4">
      <t>リョコウ</t>
    </rPh>
    <rPh sb="4" eb="6">
      <t>ホケン</t>
    </rPh>
    <rPh sb="7" eb="9">
      <t>イチブ</t>
    </rPh>
    <rPh sb="9" eb="11">
      <t>フタン</t>
    </rPh>
    <phoneticPr fontId="5"/>
  </si>
  <si>
    <t>B.</t>
  </si>
  <si>
    <t>印刷製本費</t>
    <rPh sb="0" eb="2">
      <t>インサツ</t>
    </rPh>
    <rPh sb="2" eb="4">
      <t>セイホン</t>
    </rPh>
    <rPh sb="4" eb="5">
      <t>ヒ</t>
    </rPh>
    <phoneticPr fontId="3"/>
  </si>
  <si>
    <t>印刷・発送にかかる経費</t>
    <rPh sb="0" eb="2">
      <t>インサツ</t>
    </rPh>
    <rPh sb="3" eb="5">
      <t>ハッソウ</t>
    </rPh>
    <rPh sb="9" eb="11">
      <t>ケイヒ</t>
    </rPh>
    <phoneticPr fontId="3"/>
  </si>
  <si>
    <t>困窮移住者を援助した団体に対する謝金</t>
    <rPh sb="0" eb="2">
      <t>コンキュウ</t>
    </rPh>
    <rPh sb="2" eb="5">
      <t>イジュウシャ</t>
    </rPh>
    <rPh sb="6" eb="8">
      <t>エンジョ</t>
    </rPh>
    <rPh sb="10" eb="12">
      <t>ダンタイ</t>
    </rPh>
    <rPh sb="13" eb="14">
      <t>タイ</t>
    </rPh>
    <rPh sb="16" eb="18">
      <t>シャキン</t>
    </rPh>
    <phoneticPr fontId="3"/>
  </si>
  <si>
    <t>C.</t>
    <phoneticPr fontId="3"/>
  </si>
  <si>
    <t>O.</t>
    <phoneticPr fontId="5"/>
  </si>
  <si>
    <t>D.</t>
    <phoneticPr fontId="3"/>
  </si>
  <si>
    <t>P.</t>
    <phoneticPr fontId="5"/>
  </si>
  <si>
    <t>E.</t>
    <phoneticPr fontId="3"/>
  </si>
  <si>
    <t>在外公館における臨時補助員</t>
    <rPh sb="0" eb="2">
      <t>ザイガイ</t>
    </rPh>
    <rPh sb="2" eb="4">
      <t>コウカン</t>
    </rPh>
    <rPh sb="8" eb="10">
      <t>リンジ</t>
    </rPh>
    <rPh sb="10" eb="13">
      <t>ホジョイン</t>
    </rPh>
    <phoneticPr fontId="3"/>
  </si>
  <si>
    <t>Q.</t>
    <phoneticPr fontId="5"/>
  </si>
  <si>
    <t>F.</t>
    <phoneticPr fontId="3"/>
  </si>
  <si>
    <t>領事強化専門員</t>
    <rPh sb="0" eb="2">
      <t>リョウジ</t>
    </rPh>
    <rPh sb="2" eb="4">
      <t>キョウカ</t>
    </rPh>
    <rPh sb="4" eb="7">
      <t>センモンイン</t>
    </rPh>
    <phoneticPr fontId="3"/>
  </si>
  <si>
    <t>R.</t>
    <phoneticPr fontId="5"/>
  </si>
  <si>
    <t>G.</t>
    <phoneticPr fontId="3"/>
  </si>
  <si>
    <t>外国旅費</t>
    <rPh sb="0" eb="2">
      <t>ガイコク</t>
    </rPh>
    <rPh sb="2" eb="4">
      <t>リョヒ</t>
    </rPh>
    <phoneticPr fontId="3"/>
  </si>
  <si>
    <t>職員出張旅費</t>
    <rPh sb="0" eb="2">
      <t>ショクイン</t>
    </rPh>
    <rPh sb="2" eb="4">
      <t>シュッチョウ</t>
    </rPh>
    <rPh sb="4" eb="6">
      <t>リョヒ</t>
    </rPh>
    <phoneticPr fontId="3"/>
  </si>
  <si>
    <t>S.</t>
    <phoneticPr fontId="5"/>
  </si>
  <si>
    <t>H.</t>
    <phoneticPr fontId="3"/>
  </si>
  <si>
    <t>謝金</t>
    <rPh sb="0" eb="2">
      <t>シャキン</t>
    </rPh>
    <phoneticPr fontId="3"/>
  </si>
  <si>
    <t>領事研修外部講師への謝礼</t>
    <rPh sb="0" eb="2">
      <t>リョウジ</t>
    </rPh>
    <rPh sb="2" eb="4">
      <t>ケンシュウ</t>
    </rPh>
    <rPh sb="4" eb="6">
      <t>ガイブ</t>
    </rPh>
    <rPh sb="6" eb="8">
      <t>コウシ</t>
    </rPh>
    <rPh sb="10" eb="12">
      <t>シャレイ</t>
    </rPh>
    <phoneticPr fontId="3"/>
  </si>
  <si>
    <t>T.</t>
    <phoneticPr fontId="5"/>
  </si>
  <si>
    <t>領事法制研究会外部委員への謝礼</t>
    <rPh sb="0" eb="2">
      <t>リョウジ</t>
    </rPh>
    <rPh sb="2" eb="4">
      <t>ホウセイ</t>
    </rPh>
    <rPh sb="4" eb="7">
      <t>ケンキュウカイ</t>
    </rPh>
    <rPh sb="7" eb="9">
      <t>ガイブ</t>
    </rPh>
    <rPh sb="9" eb="11">
      <t>イイン</t>
    </rPh>
    <rPh sb="13" eb="15">
      <t>シャレイ</t>
    </rPh>
    <phoneticPr fontId="3"/>
  </si>
  <si>
    <t>コーディネート費等</t>
    <rPh sb="7" eb="8">
      <t>ヒ</t>
    </rPh>
    <rPh sb="8" eb="9">
      <t>トウ</t>
    </rPh>
    <phoneticPr fontId="3"/>
  </si>
  <si>
    <t>U.</t>
    <phoneticPr fontId="5"/>
  </si>
  <si>
    <t>Ｊ.</t>
    <phoneticPr fontId="3"/>
  </si>
  <si>
    <t>派遣医師・看護師への謝礼等</t>
    <rPh sb="0" eb="2">
      <t>ハケン</t>
    </rPh>
    <rPh sb="2" eb="4">
      <t>イシ</t>
    </rPh>
    <rPh sb="5" eb="8">
      <t>カンゴシ</t>
    </rPh>
    <rPh sb="10" eb="12">
      <t>シャレイ</t>
    </rPh>
    <rPh sb="12" eb="13">
      <t>トウ</t>
    </rPh>
    <phoneticPr fontId="3"/>
  </si>
  <si>
    <t>V.</t>
    <phoneticPr fontId="3"/>
  </si>
  <si>
    <t>ケータリング経費</t>
    <rPh sb="6" eb="8">
      <t>ケイヒ</t>
    </rPh>
    <phoneticPr fontId="3"/>
  </si>
  <si>
    <t>派遣医師・看護師の渡航費等</t>
    <rPh sb="0" eb="2">
      <t>ハケン</t>
    </rPh>
    <rPh sb="2" eb="4">
      <t>イシ</t>
    </rPh>
    <rPh sb="5" eb="8">
      <t>カンゴシ</t>
    </rPh>
    <rPh sb="9" eb="12">
      <t>トコウヒ</t>
    </rPh>
    <rPh sb="12" eb="13">
      <t>トウ</t>
    </rPh>
    <phoneticPr fontId="3"/>
  </si>
  <si>
    <t>W.</t>
    <phoneticPr fontId="3"/>
  </si>
  <si>
    <t>AJ.</t>
    <phoneticPr fontId="3"/>
  </si>
  <si>
    <t>招待状印刷</t>
    <rPh sb="0" eb="3">
      <t>ショウタイジョウ</t>
    </rPh>
    <rPh sb="3" eb="5">
      <t>インサツ</t>
    </rPh>
    <phoneticPr fontId="3"/>
  </si>
  <si>
    <t>調査費</t>
    <rPh sb="0" eb="3">
      <t>チョウサヒ</t>
    </rPh>
    <phoneticPr fontId="3"/>
  </si>
  <si>
    <t>X.</t>
    <phoneticPr fontId="5"/>
  </si>
  <si>
    <t>AK.</t>
    <phoneticPr fontId="3"/>
  </si>
  <si>
    <t>花代</t>
    <rPh sb="0" eb="2">
      <t>ハナダイ</t>
    </rPh>
    <phoneticPr fontId="3"/>
  </si>
  <si>
    <t>Y.</t>
    <phoneticPr fontId="5"/>
  </si>
  <si>
    <t>AL.</t>
    <phoneticPr fontId="5"/>
  </si>
  <si>
    <t>雑役務費</t>
    <rPh sb="0" eb="3">
      <t>ゾウエキム</t>
    </rPh>
    <rPh sb="3" eb="4">
      <t>ヒ</t>
    </rPh>
    <phoneticPr fontId="5"/>
  </si>
  <si>
    <t>企画費</t>
    <rPh sb="0" eb="2">
      <t>キカク</t>
    </rPh>
    <rPh sb="2" eb="3">
      <t>ヒ</t>
    </rPh>
    <phoneticPr fontId="5"/>
  </si>
  <si>
    <t>デザイン関係経費（撮影・コンテンツ制作含む）</t>
    <rPh sb="4" eb="6">
      <t>カンケイ</t>
    </rPh>
    <rPh sb="6" eb="8">
      <t>ケイヒ</t>
    </rPh>
    <rPh sb="9" eb="11">
      <t>サツエイ</t>
    </rPh>
    <rPh sb="17" eb="19">
      <t>セイサク</t>
    </rPh>
    <rPh sb="19" eb="20">
      <t>フク</t>
    </rPh>
    <phoneticPr fontId="5"/>
  </si>
  <si>
    <t>Z.</t>
    <phoneticPr fontId="3"/>
  </si>
  <si>
    <t>印刷関係費</t>
    <rPh sb="0" eb="2">
      <t>インサツ</t>
    </rPh>
    <rPh sb="2" eb="5">
      <t>カンケイヒ</t>
    </rPh>
    <phoneticPr fontId="3"/>
  </si>
  <si>
    <t>発送関係費</t>
    <rPh sb="0" eb="2">
      <t>ハッソウ</t>
    </rPh>
    <rPh sb="2" eb="5">
      <t>カンケイヒ</t>
    </rPh>
    <phoneticPr fontId="3"/>
  </si>
  <si>
    <t>委託費</t>
    <rPh sb="0" eb="2">
      <t>イタク</t>
    </rPh>
    <rPh sb="2" eb="3">
      <t>ヒ</t>
    </rPh>
    <phoneticPr fontId="3"/>
  </si>
  <si>
    <t>広告効果測定調査</t>
    <rPh sb="0" eb="2">
      <t>コウコク</t>
    </rPh>
    <rPh sb="2" eb="4">
      <t>コウカ</t>
    </rPh>
    <rPh sb="4" eb="6">
      <t>ソクテイ</t>
    </rPh>
    <rPh sb="6" eb="8">
      <t>チョウサ</t>
    </rPh>
    <phoneticPr fontId="3"/>
  </si>
  <si>
    <t>媒体費</t>
    <rPh sb="0" eb="2">
      <t>バイタイ</t>
    </rPh>
    <rPh sb="2" eb="3">
      <t>ヒ</t>
    </rPh>
    <phoneticPr fontId="3"/>
  </si>
  <si>
    <t>ＡＡ.</t>
    <phoneticPr fontId="3"/>
  </si>
  <si>
    <t>AM.</t>
    <phoneticPr fontId="5"/>
  </si>
  <si>
    <t>ＡB.</t>
    <phoneticPr fontId="3"/>
  </si>
  <si>
    <t>AN.</t>
    <phoneticPr fontId="3"/>
  </si>
  <si>
    <t>会場借料，運搬費等</t>
    <rPh sb="0" eb="2">
      <t>カイジョウ</t>
    </rPh>
    <rPh sb="2" eb="4">
      <t>シャクリョウ</t>
    </rPh>
    <rPh sb="5" eb="8">
      <t>ウンパンヒ</t>
    </rPh>
    <rPh sb="8" eb="9">
      <t>トウ</t>
    </rPh>
    <phoneticPr fontId="3"/>
  </si>
  <si>
    <t>ＡC.</t>
    <phoneticPr fontId="3"/>
  </si>
  <si>
    <t>AO.</t>
    <phoneticPr fontId="3"/>
  </si>
  <si>
    <t>臨時補助員</t>
    <rPh sb="0" eb="2">
      <t>リンジ</t>
    </rPh>
    <rPh sb="2" eb="5">
      <t>ホジョイン</t>
    </rPh>
    <phoneticPr fontId="3"/>
  </si>
  <si>
    <t>ＡD.</t>
    <phoneticPr fontId="5"/>
  </si>
  <si>
    <t>AP.</t>
    <phoneticPr fontId="3"/>
  </si>
  <si>
    <t>AE.</t>
    <phoneticPr fontId="3"/>
  </si>
  <si>
    <t>AQ.</t>
    <phoneticPr fontId="3"/>
  </si>
  <si>
    <t>本省における広報データの作成</t>
    <rPh sb="0" eb="2">
      <t>ホンショウ</t>
    </rPh>
    <rPh sb="6" eb="8">
      <t>コウホウ</t>
    </rPh>
    <rPh sb="12" eb="14">
      <t>サクセイ</t>
    </rPh>
    <phoneticPr fontId="3"/>
  </si>
  <si>
    <t>AF.</t>
    <phoneticPr fontId="3"/>
  </si>
  <si>
    <t>AR.</t>
    <phoneticPr fontId="3"/>
  </si>
  <si>
    <t>在外選挙管理バーコードシールの作成</t>
    <rPh sb="0" eb="2">
      <t>ザイガイ</t>
    </rPh>
    <rPh sb="2" eb="4">
      <t>センキョ</t>
    </rPh>
    <rPh sb="4" eb="6">
      <t>カンリ</t>
    </rPh>
    <rPh sb="15" eb="17">
      <t>サクセイ</t>
    </rPh>
    <phoneticPr fontId="3"/>
  </si>
  <si>
    <t>AG.</t>
    <phoneticPr fontId="3"/>
  </si>
  <si>
    <t>AS.</t>
    <phoneticPr fontId="5"/>
  </si>
  <si>
    <t>謝金</t>
    <phoneticPr fontId="3"/>
  </si>
  <si>
    <t>在外公館における臨時職員</t>
    <phoneticPr fontId="3"/>
  </si>
  <si>
    <t>AH.</t>
    <phoneticPr fontId="3"/>
  </si>
  <si>
    <t>計</t>
    <rPh sb="0" eb="1">
      <t>ケイ</t>
    </rPh>
    <phoneticPr fontId="3"/>
  </si>
  <si>
    <t>AT.</t>
    <phoneticPr fontId="3"/>
  </si>
  <si>
    <t>在外公館における広報経費等</t>
    <rPh sb="0" eb="2">
      <t>ザイガイ</t>
    </rPh>
    <rPh sb="2" eb="4">
      <t>コウカン</t>
    </rPh>
    <rPh sb="8" eb="10">
      <t>コウホウ</t>
    </rPh>
    <rPh sb="10" eb="12">
      <t>ケイヒ</t>
    </rPh>
    <rPh sb="12" eb="13">
      <t>トウ</t>
    </rPh>
    <phoneticPr fontId="3"/>
  </si>
  <si>
    <t>AI.</t>
    <phoneticPr fontId="3"/>
  </si>
  <si>
    <t>領事シニアボランティアＡ</t>
    <rPh sb="0" eb="2">
      <t>リョウジ</t>
    </rPh>
    <phoneticPr fontId="5"/>
  </si>
  <si>
    <t>業務委嘱</t>
    <rPh sb="0" eb="2">
      <t>ギョウム</t>
    </rPh>
    <rPh sb="2" eb="4">
      <t>イショク</t>
    </rPh>
    <phoneticPr fontId="5"/>
  </si>
  <si>
    <t>領事シニアボランティアＢ</t>
    <rPh sb="0" eb="2">
      <t>リョウジ</t>
    </rPh>
    <phoneticPr fontId="5"/>
  </si>
  <si>
    <t>領事シニアボランティアＣ</t>
    <rPh sb="0" eb="2">
      <t>リョウジ</t>
    </rPh>
    <phoneticPr fontId="5"/>
  </si>
  <si>
    <t>領事シニアボランティアＤ</t>
    <rPh sb="0" eb="2">
      <t>リョウジ</t>
    </rPh>
    <phoneticPr fontId="5"/>
  </si>
  <si>
    <t>領事シニアボランティアＥ</t>
    <rPh sb="0" eb="2">
      <t>リョウジ</t>
    </rPh>
    <phoneticPr fontId="5"/>
  </si>
  <si>
    <t>領事窓口案内員Ａ</t>
    <rPh sb="0" eb="2">
      <t>リョウジ</t>
    </rPh>
    <rPh sb="2" eb="4">
      <t>マドグチ</t>
    </rPh>
    <rPh sb="4" eb="7">
      <t>アンナイイン</t>
    </rPh>
    <phoneticPr fontId="5"/>
  </si>
  <si>
    <t>領事窓口案内員Ｂ</t>
    <rPh sb="0" eb="2">
      <t>リョウジ</t>
    </rPh>
    <rPh sb="2" eb="4">
      <t>マドグチ</t>
    </rPh>
    <rPh sb="4" eb="7">
      <t>アンナイイン</t>
    </rPh>
    <phoneticPr fontId="5"/>
  </si>
  <si>
    <t>領事窓口案内員Ｃ</t>
    <rPh sb="0" eb="2">
      <t>リョウジ</t>
    </rPh>
    <rPh sb="2" eb="4">
      <t>マドグチ</t>
    </rPh>
    <rPh sb="4" eb="7">
      <t>アンナイイン</t>
    </rPh>
    <phoneticPr fontId="5"/>
  </si>
  <si>
    <t>領事窓口案内員Ｄ</t>
    <rPh sb="0" eb="2">
      <t>リョウジ</t>
    </rPh>
    <rPh sb="2" eb="4">
      <t>マドグチ</t>
    </rPh>
    <rPh sb="4" eb="7">
      <t>アンナイイン</t>
    </rPh>
    <phoneticPr fontId="5"/>
  </si>
  <si>
    <t>領事窓口案内員Ｅ</t>
    <rPh sb="0" eb="2">
      <t>リョウジ</t>
    </rPh>
    <rPh sb="2" eb="4">
      <t>マドグチ</t>
    </rPh>
    <rPh sb="4" eb="7">
      <t>アンナイイン</t>
    </rPh>
    <phoneticPr fontId="5"/>
  </si>
  <si>
    <t>ドミニカ日系人協会</t>
    <rPh sb="4" eb="7">
      <t>ニッケイジン</t>
    </rPh>
    <rPh sb="7" eb="9">
      <t>キョウカイ</t>
    </rPh>
    <phoneticPr fontId="3"/>
  </si>
  <si>
    <t>困窮移住者の支援業務</t>
    <rPh sb="0" eb="2">
      <t>コンキュウ</t>
    </rPh>
    <rPh sb="2" eb="5">
      <t>イジュウシャ</t>
    </rPh>
    <rPh sb="6" eb="8">
      <t>シエン</t>
    </rPh>
    <rPh sb="8" eb="10">
      <t>ギョウム</t>
    </rPh>
    <phoneticPr fontId="3"/>
  </si>
  <si>
    <t>日本・ドミニカ友の会</t>
    <rPh sb="0" eb="2">
      <t>ニホン</t>
    </rPh>
    <rPh sb="7" eb="8">
      <t>トモ</t>
    </rPh>
    <rPh sb="9" eb="10">
      <t>カイ</t>
    </rPh>
    <phoneticPr fontId="3"/>
  </si>
  <si>
    <t>ペルー日系人協会</t>
    <rPh sb="3" eb="6">
      <t>ニッケイジン</t>
    </rPh>
    <rPh sb="6" eb="8">
      <t>キョウカイ</t>
    </rPh>
    <phoneticPr fontId="3"/>
  </si>
  <si>
    <t>日伯援護協会</t>
    <rPh sb="0" eb="1">
      <t>ニチ</t>
    </rPh>
    <rPh sb="1" eb="2">
      <t>ハク</t>
    </rPh>
    <rPh sb="2" eb="4">
      <t>エンゴ</t>
    </rPh>
    <rPh sb="4" eb="6">
      <t>キョウカイ</t>
    </rPh>
    <phoneticPr fontId="3"/>
  </si>
  <si>
    <t>憩の園</t>
    <rPh sb="0" eb="1">
      <t>イコ</t>
    </rPh>
    <rPh sb="2" eb="3">
      <t>ソノ</t>
    </rPh>
    <phoneticPr fontId="3"/>
  </si>
  <si>
    <t>希望の家福祉協会</t>
    <rPh sb="0" eb="2">
      <t>キボウ</t>
    </rPh>
    <rPh sb="3" eb="4">
      <t>イエ</t>
    </rPh>
    <rPh sb="4" eb="6">
      <t>フクシ</t>
    </rPh>
    <rPh sb="6" eb="8">
      <t>キョウカイ</t>
    </rPh>
    <phoneticPr fontId="3"/>
  </si>
  <si>
    <t>こどものその</t>
    <phoneticPr fontId="3"/>
  </si>
  <si>
    <t>パラナ老人福祉和順会</t>
    <rPh sb="3" eb="5">
      <t>ロウジン</t>
    </rPh>
    <rPh sb="5" eb="7">
      <t>フクシ</t>
    </rPh>
    <rPh sb="7" eb="8">
      <t>ワ</t>
    </rPh>
    <rPh sb="8" eb="9">
      <t>ジュン</t>
    </rPh>
    <rPh sb="9" eb="10">
      <t>カイ</t>
    </rPh>
    <phoneticPr fontId="3"/>
  </si>
  <si>
    <t>アマゾニア日伯援護協会</t>
    <rPh sb="5" eb="6">
      <t>ニチ</t>
    </rPh>
    <rPh sb="6" eb="7">
      <t>ハク</t>
    </rPh>
    <rPh sb="7" eb="9">
      <t>エンゴ</t>
    </rPh>
    <rPh sb="9" eb="11">
      <t>キョウカイ</t>
    </rPh>
    <phoneticPr fontId="3"/>
  </si>
  <si>
    <t>ウナ日伯文化協会</t>
    <rPh sb="2" eb="3">
      <t>ニチ</t>
    </rPh>
    <rPh sb="3" eb="4">
      <t>ハク</t>
    </rPh>
    <rPh sb="4" eb="6">
      <t>ブンカ</t>
    </rPh>
    <rPh sb="6" eb="8">
      <t>キョウカイ</t>
    </rPh>
    <phoneticPr fontId="3"/>
  </si>
  <si>
    <t>個人</t>
    <rPh sb="0" eb="2">
      <t>コジン</t>
    </rPh>
    <phoneticPr fontId="3"/>
  </si>
  <si>
    <t>資料作成，整理，物品発送作業・管理補助等</t>
    <rPh sb="0" eb="2">
      <t>シリョウ</t>
    </rPh>
    <rPh sb="2" eb="4">
      <t>サクセイ</t>
    </rPh>
    <rPh sb="5" eb="7">
      <t>セイリ</t>
    </rPh>
    <rPh sb="8" eb="10">
      <t>ブッピン</t>
    </rPh>
    <rPh sb="10" eb="12">
      <t>ハッソウ</t>
    </rPh>
    <rPh sb="12" eb="14">
      <t>サギョウ</t>
    </rPh>
    <rPh sb="15" eb="17">
      <t>カンリ</t>
    </rPh>
    <rPh sb="17" eb="19">
      <t>ホジョ</t>
    </rPh>
    <rPh sb="19" eb="20">
      <t>トウ</t>
    </rPh>
    <phoneticPr fontId="5"/>
  </si>
  <si>
    <t>Ｉ.</t>
    <phoneticPr fontId="5"/>
  </si>
  <si>
    <t>支　出　先</t>
    <phoneticPr fontId="5"/>
  </si>
  <si>
    <t>業　務　概　要</t>
    <phoneticPr fontId="5"/>
  </si>
  <si>
    <t>支　出　額
（百万円）</t>
    <phoneticPr fontId="5"/>
  </si>
  <si>
    <t>（一財）海外邦人医療基金</t>
    <rPh sb="1" eb="2">
      <t>イチ</t>
    </rPh>
    <rPh sb="2" eb="3">
      <t>ザイ</t>
    </rPh>
    <rPh sb="4" eb="6">
      <t>カイガイ</t>
    </rPh>
    <rPh sb="6" eb="8">
      <t>ホウジン</t>
    </rPh>
    <rPh sb="8" eb="10">
      <t>イリョウ</t>
    </rPh>
    <rPh sb="10" eb="12">
      <t>キキン</t>
    </rPh>
    <phoneticPr fontId="3"/>
  </si>
  <si>
    <t>派遣医師・看護師や旅行代理店との連絡調整事務等</t>
    <phoneticPr fontId="5"/>
  </si>
  <si>
    <t>Ｊ.</t>
    <phoneticPr fontId="5"/>
  </si>
  <si>
    <t>個人Ａ</t>
    <rPh sb="0" eb="2">
      <t>コジン</t>
    </rPh>
    <phoneticPr fontId="5"/>
  </si>
  <si>
    <t>謝金，日当，宿泊費，国内交通費，諸雑費等</t>
    <rPh sb="0" eb="2">
      <t>シャキン</t>
    </rPh>
    <rPh sb="3" eb="5">
      <t>ニットウ</t>
    </rPh>
    <rPh sb="6" eb="9">
      <t>シュクハクヒ</t>
    </rPh>
    <rPh sb="10" eb="12">
      <t>コクナイ</t>
    </rPh>
    <rPh sb="12" eb="15">
      <t>コウツウヒ</t>
    </rPh>
    <rPh sb="16" eb="19">
      <t>ショザッピ</t>
    </rPh>
    <rPh sb="19" eb="20">
      <t>トウ</t>
    </rPh>
    <phoneticPr fontId="5"/>
  </si>
  <si>
    <t>個人Ｂ</t>
    <rPh sb="0" eb="2">
      <t>コジン</t>
    </rPh>
    <phoneticPr fontId="5"/>
  </si>
  <si>
    <t>個人Ｃ</t>
    <rPh sb="0" eb="2">
      <t>コジン</t>
    </rPh>
    <phoneticPr fontId="5"/>
  </si>
  <si>
    <t>個人Ｄ</t>
    <rPh sb="0" eb="2">
      <t>コジン</t>
    </rPh>
    <phoneticPr fontId="5"/>
  </si>
  <si>
    <t>個人Ｅ</t>
    <rPh sb="0" eb="2">
      <t>コジン</t>
    </rPh>
    <phoneticPr fontId="5"/>
  </si>
  <si>
    <t>個人Ｆ</t>
    <rPh sb="0" eb="2">
      <t>コジン</t>
    </rPh>
    <phoneticPr fontId="5"/>
  </si>
  <si>
    <t>個人Ｇ</t>
    <rPh sb="0" eb="2">
      <t>コジン</t>
    </rPh>
    <phoneticPr fontId="5"/>
  </si>
  <si>
    <t>個人Ｈ</t>
    <rPh sb="0" eb="2">
      <t>コジン</t>
    </rPh>
    <phoneticPr fontId="5"/>
  </si>
  <si>
    <t>個人Ｉ</t>
    <rPh sb="0" eb="2">
      <t>コジン</t>
    </rPh>
    <phoneticPr fontId="5"/>
  </si>
  <si>
    <t>個人Ｊ</t>
    <rPh sb="0" eb="2">
      <t>コジン</t>
    </rPh>
    <phoneticPr fontId="5"/>
  </si>
  <si>
    <t>Ｋ.</t>
    <phoneticPr fontId="5"/>
  </si>
  <si>
    <t>（株）ワールドクリエーション</t>
    <rPh sb="0" eb="3">
      <t>カブ</t>
    </rPh>
    <phoneticPr fontId="5"/>
  </si>
  <si>
    <t>航空券手配</t>
    <rPh sb="0" eb="3">
      <t>コウクウケン</t>
    </rPh>
    <rPh sb="3" eb="5">
      <t>テハイ</t>
    </rPh>
    <phoneticPr fontId="5"/>
  </si>
  <si>
    <t>（株）国際旅行社</t>
    <rPh sb="0" eb="3">
      <t>カブ</t>
    </rPh>
    <rPh sb="3" eb="5">
      <t>コクサイ</t>
    </rPh>
    <rPh sb="5" eb="8">
      <t>リョコウシャ</t>
    </rPh>
    <phoneticPr fontId="5"/>
  </si>
  <si>
    <t>国際交流サービス協会</t>
    <rPh sb="0" eb="2">
      <t>コクサイ</t>
    </rPh>
    <rPh sb="2" eb="4">
      <t>コウリュウ</t>
    </rPh>
    <rPh sb="8" eb="10">
      <t>キョウカイ</t>
    </rPh>
    <phoneticPr fontId="5"/>
  </si>
  <si>
    <t>Ｌ.</t>
    <phoneticPr fontId="5"/>
  </si>
  <si>
    <t>（株）スズケン</t>
    <rPh sb="0" eb="3">
      <t>カブ</t>
    </rPh>
    <phoneticPr fontId="5"/>
  </si>
  <si>
    <t>医薬品，検査用品の購入</t>
    <rPh sb="0" eb="3">
      <t>イヤクヒン</t>
    </rPh>
    <rPh sb="4" eb="6">
      <t>ケンサ</t>
    </rPh>
    <rPh sb="6" eb="8">
      <t>ヨウヒン</t>
    </rPh>
    <rPh sb="9" eb="11">
      <t>コウニュウ</t>
    </rPh>
    <phoneticPr fontId="5"/>
  </si>
  <si>
    <t>共信印刷（株）</t>
    <rPh sb="0" eb="2">
      <t>キョウシン</t>
    </rPh>
    <rPh sb="2" eb="4">
      <t>インサツ</t>
    </rPh>
    <rPh sb="4" eb="7">
      <t>カブ</t>
    </rPh>
    <phoneticPr fontId="5"/>
  </si>
  <si>
    <t>印刷製本</t>
    <rPh sb="0" eb="2">
      <t>インサツ</t>
    </rPh>
    <rPh sb="2" eb="4">
      <t>セイホン</t>
    </rPh>
    <phoneticPr fontId="5"/>
  </si>
  <si>
    <t>M.</t>
    <phoneticPr fontId="5"/>
  </si>
  <si>
    <t>（株）アイネット</t>
    <rPh sb="1" eb="2">
      <t>カブ</t>
    </rPh>
    <phoneticPr fontId="3"/>
  </si>
  <si>
    <t>印刷</t>
    <rPh sb="0" eb="2">
      <t>インサツ</t>
    </rPh>
    <phoneticPr fontId="5"/>
  </si>
  <si>
    <t>N.</t>
    <phoneticPr fontId="5"/>
  </si>
  <si>
    <t>支　出　先</t>
    <phoneticPr fontId="5"/>
  </si>
  <si>
    <t>業　務　概　要</t>
    <phoneticPr fontId="5"/>
  </si>
  <si>
    <t>支　出　額
（百万円）</t>
    <phoneticPr fontId="5"/>
  </si>
  <si>
    <t>在留邦人実態調査・集計業務補助</t>
    <phoneticPr fontId="5"/>
  </si>
  <si>
    <t>O.</t>
    <phoneticPr fontId="5"/>
  </si>
  <si>
    <t>(株)日経印刷</t>
    <rPh sb="0" eb="3">
      <t>カブ</t>
    </rPh>
    <rPh sb="3" eb="5">
      <t>ニッケイ</t>
    </rPh>
    <rPh sb="5" eb="7">
      <t>インサツ</t>
    </rPh>
    <phoneticPr fontId="5"/>
  </si>
  <si>
    <t>「海外在留邦人数調査統計」印刷・製本</t>
    <rPh sb="1" eb="3">
      <t>カイガイ</t>
    </rPh>
    <rPh sb="3" eb="5">
      <t>ザイリュウ</t>
    </rPh>
    <rPh sb="5" eb="8">
      <t>ホウジンスウ</t>
    </rPh>
    <rPh sb="8" eb="10">
      <t>チョウサ</t>
    </rPh>
    <rPh sb="10" eb="12">
      <t>トウケイ</t>
    </rPh>
    <rPh sb="13" eb="15">
      <t>インサツ</t>
    </rPh>
    <rPh sb="16" eb="18">
      <t>セイホン</t>
    </rPh>
    <phoneticPr fontId="5"/>
  </si>
  <si>
    <t>P.</t>
    <phoneticPr fontId="5"/>
  </si>
  <si>
    <t>ロサンゼルス総臨時補助員</t>
    <rPh sb="6" eb="7">
      <t>ソウ</t>
    </rPh>
    <rPh sb="7" eb="9">
      <t>リンジ</t>
    </rPh>
    <rPh sb="9" eb="12">
      <t>ホジョイン</t>
    </rPh>
    <phoneticPr fontId="5"/>
  </si>
  <si>
    <t>在外公館における在留邦人実態調査・集計業務臨時補助</t>
    <rPh sb="0" eb="2">
      <t>ザイガイ</t>
    </rPh>
    <rPh sb="2" eb="4">
      <t>コウカン</t>
    </rPh>
    <rPh sb="8" eb="10">
      <t>ザイリュウ</t>
    </rPh>
    <rPh sb="10" eb="12">
      <t>ホウジン</t>
    </rPh>
    <rPh sb="12" eb="14">
      <t>ジッタイ</t>
    </rPh>
    <rPh sb="14" eb="16">
      <t>チョウサ</t>
    </rPh>
    <rPh sb="17" eb="19">
      <t>シュウケイ</t>
    </rPh>
    <rPh sb="19" eb="21">
      <t>ギョウム</t>
    </rPh>
    <rPh sb="21" eb="23">
      <t>リンジ</t>
    </rPh>
    <rPh sb="23" eb="25">
      <t>ホジョ</t>
    </rPh>
    <phoneticPr fontId="5"/>
  </si>
  <si>
    <t>ボストン総臨時補助員</t>
    <rPh sb="4" eb="5">
      <t>ソウ</t>
    </rPh>
    <rPh sb="5" eb="7">
      <t>リンジ</t>
    </rPh>
    <rPh sb="7" eb="10">
      <t>ホジョイン</t>
    </rPh>
    <phoneticPr fontId="5"/>
  </si>
  <si>
    <t>バンクーバー総臨時補助員</t>
    <rPh sb="6" eb="7">
      <t>ソウ</t>
    </rPh>
    <rPh sb="7" eb="9">
      <t>リンジ</t>
    </rPh>
    <rPh sb="9" eb="12">
      <t>ホジョイン</t>
    </rPh>
    <phoneticPr fontId="5"/>
  </si>
  <si>
    <t>ニューヨーク総臨時補助員</t>
    <rPh sb="6" eb="7">
      <t>ソウ</t>
    </rPh>
    <rPh sb="7" eb="9">
      <t>リンジ</t>
    </rPh>
    <rPh sb="9" eb="12">
      <t>ホジョイン</t>
    </rPh>
    <phoneticPr fontId="5"/>
  </si>
  <si>
    <t>英大臨時補助員</t>
    <rPh sb="0" eb="1">
      <t>エイ</t>
    </rPh>
    <rPh sb="1" eb="2">
      <t>タイ</t>
    </rPh>
    <rPh sb="2" eb="4">
      <t>リンジ</t>
    </rPh>
    <rPh sb="4" eb="7">
      <t>ホジョイン</t>
    </rPh>
    <phoneticPr fontId="5"/>
  </si>
  <si>
    <t>シカゴ総臨時補助員</t>
    <rPh sb="3" eb="4">
      <t>ソウ</t>
    </rPh>
    <rPh sb="4" eb="6">
      <t>リンジ</t>
    </rPh>
    <rPh sb="6" eb="9">
      <t>ホジョイン</t>
    </rPh>
    <phoneticPr fontId="5"/>
  </si>
  <si>
    <t>メルボルン総臨時補助員</t>
    <rPh sb="5" eb="6">
      <t>ソウ</t>
    </rPh>
    <rPh sb="6" eb="8">
      <t>リンジ</t>
    </rPh>
    <rPh sb="8" eb="11">
      <t>ホジョイン</t>
    </rPh>
    <phoneticPr fontId="5"/>
  </si>
  <si>
    <t>フランス大臨時補助員</t>
    <rPh sb="4" eb="5">
      <t>タイ</t>
    </rPh>
    <rPh sb="5" eb="7">
      <t>リンジ</t>
    </rPh>
    <rPh sb="7" eb="10">
      <t>ホジョイン</t>
    </rPh>
    <phoneticPr fontId="5"/>
  </si>
  <si>
    <t>ミュンヘン総臨時補助員</t>
    <rPh sb="5" eb="6">
      <t>ソウ</t>
    </rPh>
    <rPh sb="6" eb="8">
      <t>リンジ</t>
    </rPh>
    <rPh sb="8" eb="11">
      <t>ホジョイン</t>
    </rPh>
    <phoneticPr fontId="5"/>
  </si>
  <si>
    <t>ブリスベン総臨時補助員</t>
    <rPh sb="5" eb="6">
      <t>ソウ</t>
    </rPh>
    <rPh sb="6" eb="8">
      <t>リンジ</t>
    </rPh>
    <rPh sb="8" eb="11">
      <t>ホジョイン</t>
    </rPh>
    <phoneticPr fontId="5"/>
  </si>
  <si>
    <t>Q.</t>
    <phoneticPr fontId="5"/>
  </si>
  <si>
    <t>領事体制強化のための専門員経費</t>
    <rPh sb="0" eb="2">
      <t>リョウジ</t>
    </rPh>
    <rPh sb="2" eb="4">
      <t>タイセイ</t>
    </rPh>
    <rPh sb="4" eb="6">
      <t>キョウカ</t>
    </rPh>
    <rPh sb="10" eb="13">
      <t>センモンイン</t>
    </rPh>
    <rPh sb="13" eb="15">
      <t>ケイヒ</t>
    </rPh>
    <phoneticPr fontId="5"/>
  </si>
  <si>
    <t>R.</t>
    <phoneticPr fontId="5"/>
  </si>
  <si>
    <t>本省職員Ａ</t>
    <rPh sb="0" eb="2">
      <t>ホンショウ</t>
    </rPh>
    <rPh sb="2" eb="4">
      <t>ショクイン</t>
    </rPh>
    <phoneticPr fontId="5"/>
  </si>
  <si>
    <t>出張旅費</t>
    <rPh sb="0" eb="2">
      <t>シュッチョウ</t>
    </rPh>
    <rPh sb="2" eb="4">
      <t>リョヒ</t>
    </rPh>
    <phoneticPr fontId="5"/>
  </si>
  <si>
    <t>本省職員Ｂ</t>
    <rPh sb="0" eb="2">
      <t>ホンショウ</t>
    </rPh>
    <rPh sb="2" eb="4">
      <t>ショクイン</t>
    </rPh>
    <phoneticPr fontId="5"/>
  </si>
  <si>
    <t>本省職員Ｃ</t>
    <rPh sb="0" eb="2">
      <t>ホンショウ</t>
    </rPh>
    <rPh sb="2" eb="4">
      <t>ショクイン</t>
    </rPh>
    <phoneticPr fontId="5"/>
  </si>
  <si>
    <t>本省職員Ｄ</t>
    <rPh sb="0" eb="2">
      <t>ホンショウ</t>
    </rPh>
    <rPh sb="2" eb="4">
      <t>ショクイン</t>
    </rPh>
    <phoneticPr fontId="5"/>
  </si>
  <si>
    <t>本省職員Ｅ</t>
    <rPh sb="0" eb="2">
      <t>ホンショウ</t>
    </rPh>
    <rPh sb="2" eb="4">
      <t>ショクイン</t>
    </rPh>
    <phoneticPr fontId="5"/>
  </si>
  <si>
    <t>本省職員Ｆ</t>
    <rPh sb="0" eb="2">
      <t>ホンショウ</t>
    </rPh>
    <rPh sb="2" eb="4">
      <t>ショクイン</t>
    </rPh>
    <phoneticPr fontId="5"/>
  </si>
  <si>
    <t>本省職員Ｇ</t>
    <rPh sb="0" eb="2">
      <t>ホンショウ</t>
    </rPh>
    <rPh sb="2" eb="4">
      <t>ショクイン</t>
    </rPh>
    <phoneticPr fontId="5"/>
  </si>
  <si>
    <t>S.</t>
    <phoneticPr fontId="5"/>
  </si>
  <si>
    <t>ビジネスサポート研究所</t>
    <rPh sb="8" eb="11">
      <t>ケンキュウショ</t>
    </rPh>
    <phoneticPr fontId="5"/>
  </si>
  <si>
    <t>研修講師</t>
    <rPh sb="0" eb="2">
      <t>ケンシュウ</t>
    </rPh>
    <rPh sb="2" eb="4">
      <t>コウシ</t>
    </rPh>
    <phoneticPr fontId="5"/>
  </si>
  <si>
    <t>T.</t>
    <phoneticPr fontId="5"/>
  </si>
  <si>
    <t>外部委員</t>
    <rPh sb="0" eb="2">
      <t>ガイブ</t>
    </rPh>
    <rPh sb="2" eb="4">
      <t>イイン</t>
    </rPh>
    <phoneticPr fontId="5"/>
  </si>
  <si>
    <t>U.</t>
    <phoneticPr fontId="5"/>
  </si>
  <si>
    <t>在外職員Ａ</t>
    <rPh sb="0" eb="2">
      <t>ザイガイ</t>
    </rPh>
    <rPh sb="2" eb="4">
      <t>ショクイン</t>
    </rPh>
    <phoneticPr fontId="5"/>
  </si>
  <si>
    <t>在外職員Ｂ</t>
    <rPh sb="0" eb="2">
      <t>ザイガイ</t>
    </rPh>
    <rPh sb="2" eb="4">
      <t>ショクイン</t>
    </rPh>
    <phoneticPr fontId="5"/>
  </si>
  <si>
    <t>在外職員Ｃ</t>
    <rPh sb="0" eb="2">
      <t>ザイガイ</t>
    </rPh>
    <rPh sb="2" eb="4">
      <t>ショクイン</t>
    </rPh>
    <phoneticPr fontId="5"/>
  </si>
  <si>
    <t>在外職員Ｄ</t>
    <rPh sb="0" eb="2">
      <t>ザイガイ</t>
    </rPh>
    <rPh sb="2" eb="4">
      <t>ショクイン</t>
    </rPh>
    <phoneticPr fontId="5"/>
  </si>
  <si>
    <t>在外職員Ｅ</t>
    <rPh sb="0" eb="2">
      <t>ザイガイ</t>
    </rPh>
    <rPh sb="2" eb="4">
      <t>ショクイン</t>
    </rPh>
    <phoneticPr fontId="5"/>
  </si>
  <si>
    <t>在外職員Ｆ</t>
    <rPh sb="0" eb="2">
      <t>ザイガイ</t>
    </rPh>
    <rPh sb="2" eb="4">
      <t>ショクイン</t>
    </rPh>
    <phoneticPr fontId="5"/>
  </si>
  <si>
    <t>在外職員Ｇ</t>
    <rPh sb="0" eb="2">
      <t>ザイガイ</t>
    </rPh>
    <rPh sb="2" eb="4">
      <t>ショクイン</t>
    </rPh>
    <phoneticPr fontId="5"/>
  </si>
  <si>
    <t>在外職員Ｈ</t>
    <rPh sb="0" eb="2">
      <t>ザイガイ</t>
    </rPh>
    <rPh sb="2" eb="4">
      <t>ショクイン</t>
    </rPh>
    <phoneticPr fontId="5"/>
  </si>
  <si>
    <t>在外職員Ｉ</t>
    <rPh sb="0" eb="2">
      <t>ザイガイ</t>
    </rPh>
    <rPh sb="2" eb="4">
      <t>ショクイン</t>
    </rPh>
    <phoneticPr fontId="5"/>
  </si>
  <si>
    <t>在外職員Ｊ</t>
    <rPh sb="0" eb="2">
      <t>ザイガイ</t>
    </rPh>
    <rPh sb="2" eb="4">
      <t>ショクイン</t>
    </rPh>
    <phoneticPr fontId="5"/>
  </si>
  <si>
    <t>V.</t>
    <phoneticPr fontId="5"/>
  </si>
  <si>
    <t>（株）ロイヤルパークホテル</t>
    <rPh sb="0" eb="3">
      <t>カブ</t>
    </rPh>
    <phoneticPr fontId="5"/>
  </si>
  <si>
    <t>ケータリング業務</t>
    <rPh sb="6" eb="8">
      <t>ギョウム</t>
    </rPh>
    <phoneticPr fontId="5"/>
  </si>
  <si>
    <t>W.</t>
    <phoneticPr fontId="5"/>
  </si>
  <si>
    <t>（株）山口封筒点</t>
    <rPh sb="0" eb="3">
      <t>カブ</t>
    </rPh>
    <rPh sb="3" eb="5">
      <t>ヤマグチ</t>
    </rPh>
    <rPh sb="5" eb="7">
      <t>フウトウ</t>
    </rPh>
    <rPh sb="7" eb="8">
      <t>テン</t>
    </rPh>
    <phoneticPr fontId="5"/>
  </si>
  <si>
    <t>招待状等印刷</t>
    <rPh sb="0" eb="3">
      <t>ショウタイジョウ</t>
    </rPh>
    <rPh sb="3" eb="4">
      <t>トウ</t>
    </rPh>
    <rPh sb="4" eb="6">
      <t>インサツ</t>
    </rPh>
    <phoneticPr fontId="5"/>
  </si>
  <si>
    <t>X.</t>
    <phoneticPr fontId="5"/>
  </si>
  <si>
    <t>（有）ビジョンブリッジ</t>
    <rPh sb="0" eb="3">
      <t>ユウ</t>
    </rPh>
    <phoneticPr fontId="5"/>
  </si>
  <si>
    <t>装花納入</t>
    <rPh sb="0" eb="2">
      <t>ソウカ</t>
    </rPh>
    <rPh sb="2" eb="4">
      <t>ノウニュウ</t>
    </rPh>
    <phoneticPr fontId="5"/>
  </si>
  <si>
    <t>Y.</t>
    <phoneticPr fontId="5"/>
  </si>
  <si>
    <t>Z.</t>
    <phoneticPr fontId="5"/>
  </si>
  <si>
    <t>ニューヨークアジア女性センター</t>
    <phoneticPr fontId="5"/>
  </si>
  <si>
    <t>AA.</t>
    <phoneticPr fontId="5"/>
  </si>
  <si>
    <t>リトル東京サービスセンター</t>
    <phoneticPr fontId="5"/>
  </si>
  <si>
    <t>AB.</t>
    <phoneticPr fontId="5"/>
  </si>
  <si>
    <t>アジア・太平洋諸島ＤＶリソースプロジェクト（ＤＶＲＰ）</t>
    <phoneticPr fontId="5"/>
  </si>
  <si>
    <t>AC.</t>
    <phoneticPr fontId="5"/>
  </si>
  <si>
    <t>日系ボストニアンサポートライン</t>
    <phoneticPr fontId="5"/>
  </si>
  <si>
    <t>AD.</t>
    <phoneticPr fontId="5"/>
  </si>
  <si>
    <t>ジャパニーズ・ソーシャル・サービス</t>
    <phoneticPr fontId="5"/>
  </si>
  <si>
    <t>AE.</t>
    <phoneticPr fontId="5"/>
  </si>
  <si>
    <t>調査委託</t>
    <rPh sb="0" eb="2">
      <t>チョウサ</t>
    </rPh>
    <rPh sb="2" eb="4">
      <t>イタク</t>
    </rPh>
    <phoneticPr fontId="5"/>
  </si>
  <si>
    <t>AF.</t>
    <phoneticPr fontId="5"/>
  </si>
  <si>
    <t>S.M 氏</t>
    <rPh sb="4" eb="5">
      <t>シ</t>
    </rPh>
    <phoneticPr fontId="5"/>
  </si>
  <si>
    <t>AG.</t>
    <phoneticPr fontId="5"/>
  </si>
  <si>
    <t>山本法律事務所</t>
    <rPh sb="0" eb="2">
      <t>ヤマモト</t>
    </rPh>
    <rPh sb="2" eb="4">
      <t>ホウリツ</t>
    </rPh>
    <rPh sb="4" eb="7">
      <t>ジムショ</t>
    </rPh>
    <phoneticPr fontId="3"/>
  </si>
  <si>
    <t>AH.</t>
    <phoneticPr fontId="5"/>
  </si>
  <si>
    <t>金・張　法律事務所</t>
    <rPh sb="0" eb="1">
      <t>キン</t>
    </rPh>
    <rPh sb="2" eb="3">
      <t>チョウ</t>
    </rPh>
    <rPh sb="4" eb="6">
      <t>ホウリツ</t>
    </rPh>
    <rPh sb="6" eb="9">
      <t>ジムショ</t>
    </rPh>
    <phoneticPr fontId="3"/>
  </si>
  <si>
    <t>AI.</t>
    <phoneticPr fontId="5"/>
  </si>
  <si>
    <t>JAC Translations</t>
    <phoneticPr fontId="3"/>
  </si>
  <si>
    <t>AJ.</t>
    <phoneticPr fontId="5"/>
  </si>
  <si>
    <t>ドイル・レストレポ・ハービン＆ロビンズ事務所</t>
    <rPh sb="19" eb="22">
      <t>ジムショ</t>
    </rPh>
    <phoneticPr fontId="3"/>
  </si>
  <si>
    <t>AK.</t>
    <phoneticPr fontId="5"/>
  </si>
  <si>
    <t>F.Y氏</t>
    <rPh sb="3" eb="4">
      <t>シ</t>
    </rPh>
    <phoneticPr fontId="3"/>
  </si>
  <si>
    <t>AL.</t>
    <phoneticPr fontId="5"/>
  </si>
  <si>
    <t>（株）ダイナモ</t>
    <rPh sb="1" eb="2">
      <t>カブ</t>
    </rPh>
    <phoneticPr fontId="3"/>
  </si>
  <si>
    <t>海外安全・旅券管理啓発キャンペーン関係業務一式</t>
    <rPh sb="0" eb="2">
      <t>カイガイ</t>
    </rPh>
    <rPh sb="2" eb="4">
      <t>アンゼン</t>
    </rPh>
    <rPh sb="5" eb="7">
      <t>リョケン</t>
    </rPh>
    <rPh sb="7" eb="9">
      <t>カンリ</t>
    </rPh>
    <rPh sb="9" eb="11">
      <t>ケイハツ</t>
    </rPh>
    <rPh sb="17" eb="19">
      <t>カンケイ</t>
    </rPh>
    <rPh sb="19" eb="21">
      <t>ギョウム</t>
    </rPh>
    <rPh sb="21" eb="23">
      <t>イッシキ</t>
    </rPh>
    <phoneticPr fontId="3"/>
  </si>
  <si>
    <t>AM.</t>
    <phoneticPr fontId="5"/>
  </si>
  <si>
    <t>AN.</t>
    <phoneticPr fontId="5"/>
  </si>
  <si>
    <t>Lighthouse</t>
    <phoneticPr fontId="5"/>
  </si>
  <si>
    <t>事前広報費（ロサンゼルス総領事館）</t>
    <rPh sb="0" eb="2">
      <t>ジゼン</t>
    </rPh>
    <rPh sb="2" eb="5">
      <t>コウホウヒ</t>
    </rPh>
    <phoneticPr fontId="5"/>
  </si>
  <si>
    <t>Ovni Publicitaires</t>
    <phoneticPr fontId="5"/>
  </si>
  <si>
    <t>事前広報費（フランス大使館）</t>
    <rPh sb="0" eb="2">
      <t>ジゼン</t>
    </rPh>
    <rPh sb="2" eb="5">
      <t>コウホウヒ</t>
    </rPh>
    <rPh sb="10" eb="13">
      <t>タイシカン</t>
    </rPh>
    <phoneticPr fontId="5"/>
  </si>
  <si>
    <t>Double Tree Hotel</t>
    <phoneticPr fontId="5"/>
  </si>
  <si>
    <t>会場借料（ロサンゼルス総領事館）</t>
    <rPh sb="0" eb="2">
      <t>カイジョウ</t>
    </rPh>
    <rPh sb="2" eb="4">
      <t>シャクリョウ</t>
    </rPh>
    <phoneticPr fontId="5"/>
  </si>
  <si>
    <t>Tokyo Television Broadcasting Corp.</t>
    <phoneticPr fontId="5"/>
  </si>
  <si>
    <t>事前広報費（サンフランシスコ総領事館）</t>
    <rPh sb="0" eb="2">
      <t>ジゼン</t>
    </rPh>
    <rPh sb="2" eb="5">
      <t>コウホウヒ</t>
    </rPh>
    <phoneticPr fontId="5"/>
  </si>
  <si>
    <t>ホテル日航天津</t>
    <rPh sb="3" eb="5">
      <t>ニッコウ</t>
    </rPh>
    <rPh sb="5" eb="7">
      <t>テンシン</t>
    </rPh>
    <phoneticPr fontId="5"/>
  </si>
  <si>
    <t>会場借料（中国大使館）</t>
    <rPh sb="0" eb="2">
      <t>カイジョウ</t>
    </rPh>
    <rPh sb="2" eb="4">
      <t>シャクリョウ</t>
    </rPh>
    <rPh sb="5" eb="7">
      <t>チュウゴク</t>
    </rPh>
    <rPh sb="7" eb="10">
      <t>タイシカン</t>
    </rPh>
    <phoneticPr fontId="5"/>
  </si>
  <si>
    <t>Hawaii Hochi Lid.</t>
    <phoneticPr fontId="5"/>
  </si>
  <si>
    <t>事前広報費（ホノルル総領事館）</t>
    <rPh sb="0" eb="2">
      <t>ジゼン</t>
    </rPh>
    <rPh sb="2" eb="5">
      <t>コウホウヒ</t>
    </rPh>
    <phoneticPr fontId="5"/>
  </si>
  <si>
    <t>France news Digest</t>
    <phoneticPr fontId="5"/>
  </si>
  <si>
    <t>フォー・ボインツ・シェラトン</t>
    <phoneticPr fontId="5"/>
  </si>
  <si>
    <t>Weekly LALALA</t>
    <phoneticPr fontId="5"/>
  </si>
  <si>
    <t>ハワイパシフィックプレス</t>
    <phoneticPr fontId="5"/>
  </si>
  <si>
    <t>AO.</t>
    <phoneticPr fontId="5"/>
  </si>
  <si>
    <t>領事業務臨時補助</t>
    <rPh sb="0" eb="2">
      <t>リョウジ</t>
    </rPh>
    <rPh sb="2" eb="4">
      <t>ギョウム</t>
    </rPh>
    <rPh sb="4" eb="6">
      <t>リンジ</t>
    </rPh>
    <rPh sb="6" eb="8">
      <t>ホジョ</t>
    </rPh>
    <phoneticPr fontId="5"/>
  </si>
  <si>
    <t>英国大臨時補助員</t>
    <rPh sb="0" eb="2">
      <t>エイコク</t>
    </rPh>
    <rPh sb="2" eb="3">
      <t>タイ</t>
    </rPh>
    <rPh sb="3" eb="5">
      <t>リンジ</t>
    </rPh>
    <rPh sb="5" eb="8">
      <t>ホジョイン</t>
    </rPh>
    <phoneticPr fontId="5"/>
  </si>
  <si>
    <t>上海総臨時補助員</t>
    <rPh sb="0" eb="2">
      <t>シャンハイ</t>
    </rPh>
    <rPh sb="2" eb="3">
      <t>ソウ</t>
    </rPh>
    <rPh sb="3" eb="5">
      <t>リンジ</t>
    </rPh>
    <rPh sb="5" eb="8">
      <t>ホジョイン</t>
    </rPh>
    <phoneticPr fontId="5"/>
  </si>
  <si>
    <t>サンフランシスコ総臨時補助員</t>
    <rPh sb="8" eb="9">
      <t>ソウ</t>
    </rPh>
    <rPh sb="9" eb="11">
      <t>リンジ</t>
    </rPh>
    <rPh sb="11" eb="14">
      <t>ホジョイン</t>
    </rPh>
    <phoneticPr fontId="5"/>
  </si>
  <si>
    <t>中国大臨時補助員</t>
    <rPh sb="0" eb="2">
      <t>チュウゴク</t>
    </rPh>
    <rPh sb="2" eb="3">
      <t>タイ</t>
    </rPh>
    <rPh sb="3" eb="5">
      <t>リンジ</t>
    </rPh>
    <rPh sb="5" eb="8">
      <t>ホジョイン</t>
    </rPh>
    <phoneticPr fontId="5"/>
  </si>
  <si>
    <t>シドニー総臨時補助員</t>
    <rPh sb="4" eb="5">
      <t>ソウ</t>
    </rPh>
    <rPh sb="5" eb="7">
      <t>リンジ</t>
    </rPh>
    <rPh sb="7" eb="10">
      <t>ホジョイン</t>
    </rPh>
    <phoneticPr fontId="5"/>
  </si>
  <si>
    <t>デトロイト総臨時補助員</t>
    <rPh sb="5" eb="6">
      <t>ソウ</t>
    </rPh>
    <rPh sb="6" eb="8">
      <t>リンジ</t>
    </rPh>
    <rPh sb="8" eb="11">
      <t>ホジョイン</t>
    </rPh>
    <phoneticPr fontId="5"/>
  </si>
  <si>
    <t>AP.</t>
    <phoneticPr fontId="5"/>
  </si>
  <si>
    <t>在外選挙人登録通常事務補助</t>
    <rPh sb="0" eb="2">
      <t>ザイガイ</t>
    </rPh>
    <rPh sb="2" eb="4">
      <t>センキョ</t>
    </rPh>
    <rPh sb="4" eb="5">
      <t>ニン</t>
    </rPh>
    <rPh sb="5" eb="7">
      <t>トウロク</t>
    </rPh>
    <rPh sb="7" eb="9">
      <t>ツウジョウ</t>
    </rPh>
    <rPh sb="9" eb="11">
      <t>ジム</t>
    </rPh>
    <rPh sb="11" eb="13">
      <t>ホジョ</t>
    </rPh>
    <phoneticPr fontId="5"/>
  </si>
  <si>
    <t>AQ.</t>
    <phoneticPr fontId="5"/>
  </si>
  <si>
    <t>（株）I&amp;S BBDO</t>
    <rPh sb="1" eb="2">
      <t>カブ</t>
    </rPh>
    <phoneticPr fontId="3"/>
  </si>
  <si>
    <t>業務委嘱</t>
    <phoneticPr fontId="5"/>
  </si>
  <si>
    <t>AR.</t>
    <phoneticPr fontId="5"/>
  </si>
  <si>
    <t>（株）コウヨウ</t>
    <rPh sb="1" eb="2">
      <t>カブ</t>
    </rPh>
    <phoneticPr fontId="3"/>
  </si>
  <si>
    <t>業務委嘱</t>
    <rPh sb="0" eb="2">
      <t>ギョウム</t>
    </rPh>
    <rPh sb="2" eb="4">
      <t>イショク</t>
    </rPh>
    <phoneticPr fontId="3"/>
  </si>
  <si>
    <t>AS.</t>
    <phoneticPr fontId="3"/>
  </si>
  <si>
    <t>日系企業等個別説明会業務臨時補助</t>
    <rPh sb="0" eb="2">
      <t>ニッケイ</t>
    </rPh>
    <rPh sb="2" eb="4">
      <t>キギョウ</t>
    </rPh>
    <rPh sb="4" eb="5">
      <t>トウ</t>
    </rPh>
    <rPh sb="5" eb="7">
      <t>コベツ</t>
    </rPh>
    <rPh sb="7" eb="9">
      <t>セツメイ</t>
    </rPh>
    <rPh sb="9" eb="10">
      <t>カイ</t>
    </rPh>
    <rPh sb="10" eb="12">
      <t>ギョウム</t>
    </rPh>
    <rPh sb="12" eb="14">
      <t>リンジ</t>
    </rPh>
    <rPh sb="14" eb="16">
      <t>ホジョ</t>
    </rPh>
    <phoneticPr fontId="5"/>
  </si>
  <si>
    <t>シンガポール大臨時補助員</t>
    <rPh sb="6" eb="7">
      <t>タイ</t>
    </rPh>
    <rPh sb="7" eb="9">
      <t>リンジ</t>
    </rPh>
    <rPh sb="9" eb="12">
      <t>ホジョイン</t>
    </rPh>
    <phoneticPr fontId="5"/>
  </si>
  <si>
    <t>香港総臨時補助員</t>
    <rPh sb="0" eb="2">
      <t>ホンコン</t>
    </rPh>
    <rPh sb="2" eb="3">
      <t>ソウ</t>
    </rPh>
    <rPh sb="3" eb="5">
      <t>リンジ</t>
    </rPh>
    <rPh sb="5" eb="8">
      <t>ホジョイン</t>
    </rPh>
    <phoneticPr fontId="5"/>
  </si>
  <si>
    <t>インドネシア大臨時補助員</t>
    <rPh sb="6" eb="7">
      <t>タイ</t>
    </rPh>
    <rPh sb="7" eb="9">
      <t>リンジ</t>
    </rPh>
    <rPh sb="9" eb="12">
      <t>ホジョイン</t>
    </rPh>
    <phoneticPr fontId="5"/>
  </si>
  <si>
    <t>ＱＵＩＣＫ　ＵＳＡ，　ＩＮＣ．
ニューヨーク総臨時補助員</t>
    <rPh sb="22" eb="23">
      <t>ソウ</t>
    </rPh>
    <rPh sb="23" eb="25">
      <t>リンジ</t>
    </rPh>
    <rPh sb="25" eb="28">
      <t>ホジョイン</t>
    </rPh>
    <phoneticPr fontId="5"/>
  </si>
  <si>
    <t>（公財）交流協会台北事務所</t>
    <rPh sb="1" eb="2">
      <t>コウ</t>
    </rPh>
    <rPh sb="2" eb="3">
      <t>ザイ</t>
    </rPh>
    <rPh sb="4" eb="6">
      <t>コウリュウ</t>
    </rPh>
    <rPh sb="6" eb="8">
      <t>キョウカイ</t>
    </rPh>
    <rPh sb="8" eb="10">
      <t>タイペイ</t>
    </rPh>
    <rPh sb="10" eb="13">
      <t>ジムショ</t>
    </rPh>
    <phoneticPr fontId="5"/>
  </si>
  <si>
    <t>韓国大臨時補助員</t>
    <rPh sb="0" eb="2">
      <t>カンコク</t>
    </rPh>
    <rPh sb="2" eb="3">
      <t>タイ</t>
    </rPh>
    <rPh sb="3" eb="5">
      <t>リンジ</t>
    </rPh>
    <rPh sb="5" eb="8">
      <t>ホジョイン</t>
    </rPh>
    <phoneticPr fontId="5"/>
  </si>
  <si>
    <t>AT.</t>
    <phoneticPr fontId="5"/>
  </si>
  <si>
    <t>Nikkei America, Inc.
（ニューヨーク総）</t>
    <phoneticPr fontId="3"/>
  </si>
  <si>
    <t>Lighthouse
（ロサンゼルス総）</t>
    <phoneticPr fontId="3"/>
  </si>
  <si>
    <t>同上</t>
    <phoneticPr fontId="3"/>
  </si>
  <si>
    <t>（株）日本経済社　ロンドン支社
（英大）</t>
    <phoneticPr fontId="3"/>
  </si>
  <si>
    <t>Doitsu News Digest GmｂH
（ドイツ大）</t>
    <phoneticPr fontId="5"/>
  </si>
  <si>
    <t>J-FORUM PTY LTD
（シドニー総）</t>
    <phoneticPr fontId="5"/>
  </si>
  <si>
    <t>ANGLE PRESS INC.
（シカゴ総）</t>
    <phoneticPr fontId="5"/>
  </si>
  <si>
    <t>シンガポール日本人会
（シンガポール大）</t>
    <phoneticPr fontId="5"/>
  </si>
  <si>
    <t>Weekly LALALA, LLC.
（ロサンゼルス総）</t>
    <phoneticPr fontId="5"/>
  </si>
  <si>
    <t>Vancouver Shinpo-Sha Publishing Ltd.
（バンクーバー総）</t>
    <phoneticPr fontId="3"/>
  </si>
  <si>
    <t>上海漫歩創媒広告有限公司　（メディア漫歩）（中国総）</t>
    <rPh sb="0" eb="2">
      <t>シャンハイ</t>
    </rPh>
    <rPh sb="2" eb="4">
      <t>マンポ</t>
    </rPh>
    <rPh sb="4" eb="5">
      <t>キズ</t>
    </rPh>
    <rPh sb="5" eb="6">
      <t>バイ</t>
    </rPh>
    <rPh sb="6" eb="8">
      <t>コウコク</t>
    </rPh>
    <rPh sb="8" eb="10">
      <t>ユウゲン</t>
    </rPh>
    <rPh sb="10" eb="12">
      <t>コウシ</t>
    </rPh>
    <rPh sb="18" eb="20">
      <t>マンポ</t>
    </rPh>
    <rPh sb="22" eb="24">
      <t>チュウゴク</t>
    </rPh>
    <phoneticPr fontId="3"/>
  </si>
  <si>
    <t>領事シニアボランティア派遣費（A.ブロック)</t>
    <rPh sb="0" eb="2">
      <t>リョウジ</t>
    </rPh>
    <rPh sb="11" eb="14">
      <t>ハケンヒ</t>
    </rPh>
    <phoneticPr fontId="5"/>
  </si>
  <si>
    <t>領事局</t>
    <rPh sb="0" eb="3">
      <t>リョウジキョク</t>
    </rPh>
    <phoneticPr fontId="5"/>
  </si>
  <si>
    <t>平成１５年度開始・平成２５年度終了</t>
    <rPh sb="0" eb="2">
      <t>ヘイセイ</t>
    </rPh>
    <rPh sb="4" eb="6">
      <t>ネンド</t>
    </rPh>
    <rPh sb="6" eb="8">
      <t>カイシ</t>
    </rPh>
    <rPh sb="9" eb="11">
      <t>ヘイセイ</t>
    </rPh>
    <rPh sb="13" eb="14">
      <t>ネン</t>
    </rPh>
    <rPh sb="14" eb="15">
      <t>ド</t>
    </rPh>
    <rPh sb="15" eb="17">
      <t>シュウリョウ</t>
    </rPh>
    <phoneticPr fontId="5"/>
  </si>
  <si>
    <t>政策課</t>
    <rPh sb="0" eb="3">
      <t>セイサクカ</t>
    </rPh>
    <phoneticPr fontId="5"/>
  </si>
  <si>
    <t>外務省設置法第４条</t>
    <phoneticPr fontId="3"/>
  </si>
  <si>
    <t>領事シニアボランティア制度</t>
    <phoneticPr fontId="3"/>
  </si>
  <si>
    <t>在外公館の領事業務の補助活動を通じ、在外公館の領事業務に関する助言の提出</t>
    <rPh sb="0" eb="2">
      <t>ザイガイ</t>
    </rPh>
    <rPh sb="2" eb="4">
      <t>コウカン</t>
    </rPh>
    <rPh sb="5" eb="7">
      <t>リョウジ</t>
    </rPh>
    <rPh sb="7" eb="9">
      <t>ギョウム</t>
    </rPh>
    <rPh sb="10" eb="12">
      <t>ホジョ</t>
    </rPh>
    <rPh sb="12" eb="14">
      <t>カツドウ</t>
    </rPh>
    <rPh sb="15" eb="16">
      <t>ツウ</t>
    </rPh>
    <rPh sb="18" eb="20">
      <t>ザイガイ</t>
    </rPh>
    <rPh sb="20" eb="22">
      <t>コウカン</t>
    </rPh>
    <rPh sb="23" eb="25">
      <t>リョウジ</t>
    </rPh>
    <rPh sb="25" eb="27">
      <t>ギョウム</t>
    </rPh>
    <rPh sb="28" eb="29">
      <t>カン</t>
    </rPh>
    <rPh sb="31" eb="33">
      <t>ジョゲン</t>
    </rPh>
    <rPh sb="34" eb="36">
      <t>テイシュツ</t>
    </rPh>
    <phoneticPr fontId="3"/>
  </si>
  <si>
    <t>窓口業務その他の領事業務の遂行を通じ、国民の目線に立ち、ニーズに応じたきめ細かいサービスを提供するとともに、国民に対するサービス向上のための助言を行う。</t>
    <rPh sb="0" eb="2">
      <t>マドグチ</t>
    </rPh>
    <rPh sb="2" eb="4">
      <t>ギョウム</t>
    </rPh>
    <rPh sb="6" eb="7">
      <t>タ</t>
    </rPh>
    <rPh sb="8" eb="10">
      <t>リョウジ</t>
    </rPh>
    <rPh sb="10" eb="12">
      <t>ギョウム</t>
    </rPh>
    <rPh sb="13" eb="15">
      <t>スイコウ</t>
    </rPh>
    <rPh sb="16" eb="17">
      <t>ツウ</t>
    </rPh>
    <rPh sb="19" eb="21">
      <t>コクミン</t>
    </rPh>
    <rPh sb="22" eb="24">
      <t>メセン</t>
    </rPh>
    <rPh sb="25" eb="26">
      <t>タ</t>
    </rPh>
    <rPh sb="32" eb="33">
      <t>オウ</t>
    </rPh>
    <rPh sb="37" eb="38">
      <t>コマ</t>
    </rPh>
    <rPh sb="45" eb="47">
      <t>テイキョウ</t>
    </rPh>
    <rPh sb="54" eb="56">
      <t>コクミン</t>
    </rPh>
    <rPh sb="57" eb="58">
      <t>タイ</t>
    </rPh>
    <rPh sb="64" eb="66">
      <t>コウジョウ</t>
    </rPh>
    <rPh sb="70" eb="72">
      <t>ジョゲン</t>
    </rPh>
    <rPh sb="73" eb="74">
      <t>オコナ</t>
    </rPh>
    <phoneticPr fontId="3"/>
  </si>
  <si>
    <t>移住者支援対策費（B.～G.ブロック)</t>
    <rPh sb="0" eb="2">
      <t>イジュウ</t>
    </rPh>
    <rPh sb="2" eb="3">
      <t>シャ</t>
    </rPh>
    <rPh sb="3" eb="5">
      <t>シエン</t>
    </rPh>
    <rPh sb="5" eb="8">
      <t>タイサクヒ</t>
    </rPh>
    <phoneticPr fontId="3"/>
  </si>
  <si>
    <t>平成１３年度・終了予定なし</t>
    <rPh sb="0" eb="2">
      <t>ヘイセイ</t>
    </rPh>
    <rPh sb="4" eb="6">
      <t>ネンド</t>
    </rPh>
    <rPh sb="7" eb="9">
      <t>シュウリョウ</t>
    </rPh>
    <rPh sb="9" eb="11">
      <t>ヨテイ</t>
    </rPh>
    <phoneticPr fontId="3"/>
  </si>
  <si>
    <t>課長　田島浩志</t>
    <rPh sb="0" eb="2">
      <t>カチョウ</t>
    </rPh>
    <rPh sb="3" eb="5">
      <t>タジマ</t>
    </rPh>
    <rPh sb="5" eb="6">
      <t>ヒロシ</t>
    </rPh>
    <rPh sb="6" eb="7">
      <t>シ</t>
    </rPh>
    <phoneticPr fontId="3"/>
  </si>
  <si>
    <t>外務省設置法第４条第１２項</t>
    <rPh sb="0" eb="3">
      <t>ガイムショウ</t>
    </rPh>
    <rPh sb="3" eb="6">
      <t>セッチホウ</t>
    </rPh>
    <rPh sb="6" eb="7">
      <t>ダイ</t>
    </rPh>
    <rPh sb="8" eb="9">
      <t>ジョウ</t>
    </rPh>
    <rPh sb="9" eb="10">
      <t>ダイ</t>
    </rPh>
    <rPh sb="12" eb="13">
      <t>コウ</t>
    </rPh>
    <phoneticPr fontId="3"/>
  </si>
  <si>
    <t>平成１８年内閣総理大臣談話（ドミニカ訴訟）</t>
    <rPh sb="0" eb="2">
      <t>ヘイセイ</t>
    </rPh>
    <rPh sb="4" eb="5">
      <t>ネン</t>
    </rPh>
    <rPh sb="5" eb="7">
      <t>ナイカク</t>
    </rPh>
    <rPh sb="7" eb="9">
      <t>ソウリ</t>
    </rPh>
    <rPh sb="9" eb="11">
      <t>ダイジン</t>
    </rPh>
    <rPh sb="11" eb="13">
      <t>ダンワ</t>
    </rPh>
    <rPh sb="18" eb="20">
      <t>ソショウ</t>
    </rPh>
    <phoneticPr fontId="3"/>
  </si>
  <si>
    <t>必ずしも先進国と同レベルの社会保障制度が整備されていない中南米諸国に居住し，困窮状態にある移住者を支援。特にドミニカ共和国については，適切な土地が割り当てられなかった等により，移住者は多大な困難に直面し，訴訟問題まで発展。その経緯から，同国移住者に対し，より手厚い支援を実施。</t>
    <phoneticPr fontId="3"/>
  </si>
  <si>
    <t>①中南米諸国に所在する団体又は個人（以下，「団体等」という。）が同国居住の困窮移住者に生活費や医療費を援助。
②団体等は困窮移住者に支給した生活費や医療費の裏付けとなる資料を外務省に提出し，謝金の支給を書面にて申請。
③外務省は申請書及び裏付け資料を確認の上査定し，要した費用の全額あるいは一部を団体等に支給。</t>
    <phoneticPr fontId="3"/>
  </si>
  <si>
    <t>109.6</t>
    <phoneticPr fontId="3"/>
  </si>
  <si>
    <t>生活・医療援助額</t>
    <rPh sb="0" eb="2">
      <t>セイカツ</t>
    </rPh>
    <rPh sb="3" eb="5">
      <t>イリョウ</t>
    </rPh>
    <rPh sb="5" eb="8">
      <t>エンジョガク</t>
    </rPh>
    <phoneticPr fontId="3"/>
  </si>
  <si>
    <t>在留邦人のための医療及び福祉対策費（H.～K.ブロック)</t>
    <phoneticPr fontId="5"/>
  </si>
  <si>
    <t>昭和47年度開始・終了予定なし</t>
    <rPh sb="6" eb="8">
      <t>カイシ</t>
    </rPh>
    <rPh sb="9" eb="11">
      <t>シュウリョウ</t>
    </rPh>
    <rPh sb="11" eb="13">
      <t>ヨテイ</t>
    </rPh>
    <phoneticPr fontId="5"/>
  </si>
  <si>
    <t>外務省設置法第４条８，９項</t>
    <phoneticPr fontId="3"/>
  </si>
  <si>
    <t>現地の医療事情や言語の問題等から，日常的に健康や医療面の不安を抱えながら生活する在留邦人の支援。</t>
    <rPh sb="0" eb="2">
      <t>ゲンチ</t>
    </rPh>
    <rPh sb="3" eb="5">
      <t>イリョウ</t>
    </rPh>
    <rPh sb="5" eb="7">
      <t>ジジョウ</t>
    </rPh>
    <rPh sb="8" eb="10">
      <t>ゲンゴ</t>
    </rPh>
    <rPh sb="11" eb="13">
      <t>モンダイ</t>
    </rPh>
    <rPh sb="13" eb="14">
      <t>トウ</t>
    </rPh>
    <rPh sb="17" eb="20">
      <t>ニチジョウテキ</t>
    </rPh>
    <rPh sb="21" eb="23">
      <t>ケンコウ</t>
    </rPh>
    <rPh sb="24" eb="27">
      <t>イリョウメン</t>
    </rPh>
    <rPh sb="28" eb="30">
      <t>フアン</t>
    </rPh>
    <rPh sb="31" eb="32">
      <t>カカ</t>
    </rPh>
    <rPh sb="36" eb="38">
      <t>セイカツ</t>
    </rPh>
    <rPh sb="40" eb="42">
      <t>ザイリュウ</t>
    </rPh>
    <rPh sb="42" eb="44">
      <t>ホウジン</t>
    </rPh>
    <rPh sb="45" eb="47">
      <t>シエン</t>
    </rPh>
    <phoneticPr fontId="3"/>
  </si>
  <si>
    <t>（１）医療事情の悪い地域に医師団を派遣し，在留邦人に向けた健康相談・講演会を実施する。
（２）外国における大気汚染の深刻化や，新型・鳥インフルエンザ等の感染症が発生した場合に，専門医を現地に派遣して在留邦人を対象とした講演相談会を実施する。</t>
    <rPh sb="3" eb="5">
      <t>イリョウ</t>
    </rPh>
    <rPh sb="5" eb="7">
      <t>ジジョウ</t>
    </rPh>
    <rPh sb="8" eb="9">
      <t>ワル</t>
    </rPh>
    <rPh sb="10" eb="12">
      <t>チイキ</t>
    </rPh>
    <rPh sb="13" eb="16">
      <t>イシダン</t>
    </rPh>
    <rPh sb="17" eb="19">
      <t>ハケン</t>
    </rPh>
    <rPh sb="21" eb="23">
      <t>ザイリュウ</t>
    </rPh>
    <rPh sb="23" eb="25">
      <t>ホウジン</t>
    </rPh>
    <rPh sb="26" eb="27">
      <t>ム</t>
    </rPh>
    <rPh sb="29" eb="31">
      <t>ケンコウ</t>
    </rPh>
    <rPh sb="31" eb="33">
      <t>ソウダン</t>
    </rPh>
    <rPh sb="34" eb="37">
      <t>コウエンカイ</t>
    </rPh>
    <rPh sb="38" eb="40">
      <t>ジッシ</t>
    </rPh>
    <rPh sb="47" eb="49">
      <t>ガイコク</t>
    </rPh>
    <rPh sb="53" eb="55">
      <t>タイキ</t>
    </rPh>
    <rPh sb="55" eb="57">
      <t>オセン</t>
    </rPh>
    <rPh sb="58" eb="60">
      <t>シンコク</t>
    </rPh>
    <rPh sb="60" eb="61">
      <t>カ</t>
    </rPh>
    <rPh sb="63" eb="65">
      <t>シンガタ</t>
    </rPh>
    <rPh sb="66" eb="67">
      <t>トリ</t>
    </rPh>
    <rPh sb="74" eb="75">
      <t>トウ</t>
    </rPh>
    <rPh sb="76" eb="79">
      <t>カンセンショウ</t>
    </rPh>
    <rPh sb="80" eb="82">
      <t>ハッセイ</t>
    </rPh>
    <rPh sb="84" eb="86">
      <t>バアイ</t>
    </rPh>
    <rPh sb="88" eb="91">
      <t>センモンイ</t>
    </rPh>
    <rPh sb="92" eb="94">
      <t>ゲンチ</t>
    </rPh>
    <rPh sb="95" eb="97">
      <t>ハケン</t>
    </rPh>
    <rPh sb="99" eb="101">
      <t>ザイリュウ</t>
    </rPh>
    <rPh sb="101" eb="103">
      <t>ホウジン</t>
    </rPh>
    <rPh sb="104" eb="106">
      <t>タイショウ</t>
    </rPh>
    <rPh sb="109" eb="111">
      <t>コウエン</t>
    </rPh>
    <rPh sb="111" eb="114">
      <t>ソウダンカイ</t>
    </rPh>
    <rPh sb="115" eb="117">
      <t>ジッシ</t>
    </rPh>
    <phoneticPr fontId="3"/>
  </si>
  <si>
    <t>外国旅費</t>
    <rPh sb="0" eb="2">
      <t>ガイコク</t>
    </rPh>
    <rPh sb="2" eb="4">
      <t>リョヒ</t>
    </rPh>
    <phoneticPr fontId="5"/>
  </si>
  <si>
    <t>物品購入費等</t>
    <rPh sb="0" eb="2">
      <t>ブッピン</t>
    </rPh>
    <rPh sb="2" eb="5">
      <t>コウニュウヒ</t>
    </rPh>
    <rPh sb="5" eb="6">
      <t>トウ</t>
    </rPh>
    <phoneticPr fontId="5"/>
  </si>
  <si>
    <t>人件費</t>
    <rPh sb="0" eb="3">
      <t>ジンケンヒ</t>
    </rPh>
    <phoneticPr fontId="5"/>
  </si>
  <si>
    <t>借料</t>
    <rPh sb="0" eb="2">
      <t>シャクリョウ</t>
    </rPh>
    <phoneticPr fontId="5"/>
  </si>
  <si>
    <t>在外職員旅費</t>
    <rPh sb="0" eb="2">
      <t>ザイガイ</t>
    </rPh>
    <rPh sb="2" eb="4">
      <t>ショクイン</t>
    </rPh>
    <rPh sb="4" eb="6">
      <t>リョヒ</t>
    </rPh>
    <phoneticPr fontId="5"/>
  </si>
  <si>
    <t>国内旅費</t>
    <rPh sb="0" eb="2">
      <t>コクナイ</t>
    </rPh>
    <rPh sb="2" eb="4">
      <t>リョヒ</t>
    </rPh>
    <phoneticPr fontId="5"/>
  </si>
  <si>
    <t>広報資料の作成・配布事業（L.～M.ブロック)</t>
    <phoneticPr fontId="3"/>
  </si>
  <si>
    <t>終了予定なし</t>
    <phoneticPr fontId="3"/>
  </si>
  <si>
    <t>外務省設置法第４条第８項及び９項</t>
    <phoneticPr fontId="3"/>
  </si>
  <si>
    <t>海外への渡航を予定する国民一般及び海外に滞在している在留邦人を主対象に、国民全般へ向けて、「海外での安全対策」及び「海外生活に必要な手続（在留届の提出、旅券の管理等）」等を周知するための広報資料を作成・配布する。</t>
    <rPh sb="98" eb="100">
      <t>サクセイ</t>
    </rPh>
    <phoneticPr fontId="3"/>
  </si>
  <si>
    <t>本省として，海外における在留邦人・渡航者の安全を啓発するために小冊子「海外安全　虎の巻」を，また，在留邦人が在留届を提出することを啓発するために「在留届広報カード」を作成し，在外公館，各都道府県の旅券センター等で配布している。さらに，在外公館が，長期滞在者用広報資料「安全の手引き」を作成する費用を手当している。</t>
    <rPh sb="0" eb="2">
      <t>ホンショウ</t>
    </rPh>
    <rPh sb="6" eb="8">
      <t>カイガイ</t>
    </rPh>
    <rPh sb="12" eb="14">
      <t>ザイリュウ</t>
    </rPh>
    <rPh sb="14" eb="16">
      <t>ホウジン</t>
    </rPh>
    <rPh sb="17" eb="20">
      <t>トコウシャ</t>
    </rPh>
    <rPh sb="21" eb="23">
      <t>アンゼン</t>
    </rPh>
    <rPh sb="24" eb="26">
      <t>ケイハツ</t>
    </rPh>
    <rPh sb="49" eb="51">
      <t>ザイリュウ</t>
    </rPh>
    <rPh sb="51" eb="53">
      <t>ホウジン</t>
    </rPh>
    <rPh sb="54" eb="57">
      <t>ザイリュウトドケ</t>
    </rPh>
    <rPh sb="58" eb="60">
      <t>テイシュツ</t>
    </rPh>
    <rPh sb="65" eb="67">
      <t>ケイハツ</t>
    </rPh>
    <rPh sb="73" eb="76">
      <t>ザイリュウトドケ</t>
    </rPh>
    <rPh sb="76" eb="78">
      <t>コウホウ</t>
    </rPh>
    <rPh sb="83" eb="85">
      <t>サクセイ</t>
    </rPh>
    <rPh sb="87" eb="89">
      <t>ザイガイ</t>
    </rPh>
    <rPh sb="89" eb="91">
      <t>コウカン</t>
    </rPh>
    <rPh sb="92" eb="93">
      <t>カク</t>
    </rPh>
    <rPh sb="93" eb="97">
      <t>トドウフケン</t>
    </rPh>
    <rPh sb="98" eb="100">
      <t>リョケン</t>
    </rPh>
    <rPh sb="104" eb="105">
      <t>トウ</t>
    </rPh>
    <rPh sb="106" eb="108">
      <t>ハイフ</t>
    </rPh>
    <rPh sb="117" eb="119">
      <t>ザイガイ</t>
    </rPh>
    <rPh sb="119" eb="121">
      <t>コウカン</t>
    </rPh>
    <rPh sb="123" eb="125">
      <t>チョウキ</t>
    </rPh>
    <rPh sb="125" eb="128">
      <t>タイザイシャ</t>
    </rPh>
    <rPh sb="128" eb="129">
      <t>ヨウ</t>
    </rPh>
    <rPh sb="129" eb="131">
      <t>コウホウ</t>
    </rPh>
    <rPh sb="131" eb="133">
      <t>シリョウ</t>
    </rPh>
    <rPh sb="134" eb="136">
      <t>アンゼン</t>
    </rPh>
    <rPh sb="137" eb="139">
      <t>テビ</t>
    </rPh>
    <rPh sb="142" eb="144">
      <t>サクセイ</t>
    </rPh>
    <rPh sb="146" eb="148">
      <t>ヒヨウ</t>
    </rPh>
    <rPh sb="149" eb="151">
      <t>テアテ</t>
    </rPh>
    <phoneticPr fontId="3"/>
  </si>
  <si>
    <t>印刷製本費</t>
    <rPh sb="0" eb="2">
      <t>インサツ</t>
    </rPh>
    <rPh sb="2" eb="4">
      <t>セイホン</t>
    </rPh>
    <rPh sb="4" eb="5">
      <t>ヒ</t>
    </rPh>
    <phoneticPr fontId="5"/>
  </si>
  <si>
    <t>在留邦人実態調査費（N.～P.ブロック)</t>
    <phoneticPr fontId="5"/>
  </si>
  <si>
    <t>外務省設置法第４条第８項～第１４項</t>
    <phoneticPr fontId="3"/>
  </si>
  <si>
    <t>在外邦人の安全対策等に関する行政評価・監視結果（平成１９年）</t>
    <phoneticPr fontId="3"/>
  </si>
  <si>
    <t>在留届データを基礎に在留邦人の在留状況の定期的な確認を実施し，緊急事態における邦人の安否確認やその他の支援を迅速に遂行できるようにする。また，これらにより得られたデータは、海外にいる在留邦人を総括的に知る上での重要な統計情報となっている。</t>
    <rPh sb="0" eb="3">
      <t>ザイリュウトドケ</t>
    </rPh>
    <rPh sb="7" eb="9">
      <t>キソ</t>
    </rPh>
    <rPh sb="10" eb="12">
      <t>ザイリュウ</t>
    </rPh>
    <rPh sb="12" eb="14">
      <t>ホウジン</t>
    </rPh>
    <rPh sb="15" eb="17">
      <t>ザイリュウ</t>
    </rPh>
    <rPh sb="17" eb="19">
      <t>ジョウキョウ</t>
    </rPh>
    <rPh sb="20" eb="23">
      <t>テイキテキ</t>
    </rPh>
    <rPh sb="24" eb="26">
      <t>カクニン</t>
    </rPh>
    <rPh sb="27" eb="29">
      <t>ジッシ</t>
    </rPh>
    <rPh sb="31" eb="33">
      <t>キンキュウ</t>
    </rPh>
    <rPh sb="33" eb="35">
      <t>ジタイ</t>
    </rPh>
    <rPh sb="39" eb="41">
      <t>ホウジン</t>
    </rPh>
    <rPh sb="42" eb="44">
      <t>アンピ</t>
    </rPh>
    <rPh sb="44" eb="46">
      <t>カクニン</t>
    </rPh>
    <rPh sb="49" eb="50">
      <t>タ</t>
    </rPh>
    <rPh sb="51" eb="53">
      <t>シエン</t>
    </rPh>
    <rPh sb="54" eb="56">
      <t>ジンソク</t>
    </rPh>
    <rPh sb="57" eb="59">
      <t>スイコウ</t>
    </rPh>
    <rPh sb="77" eb="78">
      <t>エ</t>
    </rPh>
    <rPh sb="86" eb="88">
      <t>カイガイ</t>
    </rPh>
    <rPh sb="91" eb="93">
      <t>ザイリュウ</t>
    </rPh>
    <rPh sb="93" eb="95">
      <t>ホウジン</t>
    </rPh>
    <rPh sb="96" eb="99">
      <t>ソウカツテキ</t>
    </rPh>
    <rPh sb="100" eb="101">
      <t>シ</t>
    </rPh>
    <rPh sb="102" eb="103">
      <t>ウエ</t>
    </rPh>
    <rPh sb="105" eb="107">
      <t>ジュウヨウ</t>
    </rPh>
    <rPh sb="108" eb="110">
      <t>トウケイ</t>
    </rPh>
    <rPh sb="110" eb="112">
      <t>ジョウホウ</t>
    </rPh>
    <phoneticPr fontId="3"/>
  </si>
  <si>
    <t>毎年１０月１日現在の在留邦人の実態を調査することとし，その調査・集計にかかる経費の支出，調査結果を公表するための関係経費からなる。</t>
    <rPh sb="0" eb="2">
      <t>マイトシ</t>
    </rPh>
    <rPh sb="4" eb="5">
      <t>ガツ</t>
    </rPh>
    <rPh sb="6" eb="7">
      <t>ニチ</t>
    </rPh>
    <rPh sb="7" eb="9">
      <t>ゲンザイ</t>
    </rPh>
    <rPh sb="10" eb="12">
      <t>ザイリュウ</t>
    </rPh>
    <rPh sb="12" eb="14">
      <t>ホウジン</t>
    </rPh>
    <rPh sb="15" eb="17">
      <t>ジッタイ</t>
    </rPh>
    <rPh sb="18" eb="20">
      <t>チョウサ</t>
    </rPh>
    <rPh sb="29" eb="31">
      <t>チョウサ</t>
    </rPh>
    <rPh sb="32" eb="34">
      <t>シュウケイ</t>
    </rPh>
    <rPh sb="38" eb="40">
      <t>ケイヒ</t>
    </rPh>
    <rPh sb="41" eb="43">
      <t>シシュツ</t>
    </rPh>
    <rPh sb="44" eb="46">
      <t>チョウサ</t>
    </rPh>
    <rPh sb="46" eb="48">
      <t>ケッカ</t>
    </rPh>
    <rPh sb="49" eb="51">
      <t>コウヒョウ</t>
    </rPh>
    <rPh sb="56" eb="58">
      <t>カンケイ</t>
    </rPh>
    <rPh sb="58" eb="60">
      <t>ケイヒ</t>
    </rPh>
    <phoneticPr fontId="3"/>
  </si>
  <si>
    <t>人件費（国外分）</t>
    <rPh sb="0" eb="3">
      <t>ジンケンヒ</t>
    </rPh>
    <rPh sb="4" eb="6">
      <t>コクガイ</t>
    </rPh>
    <rPh sb="6" eb="7">
      <t>ブン</t>
    </rPh>
    <phoneticPr fontId="5"/>
  </si>
  <si>
    <t>人件費（国内分）</t>
    <rPh sb="0" eb="3">
      <t>ジンケンヒ</t>
    </rPh>
    <rPh sb="4" eb="6">
      <t>コクナイ</t>
    </rPh>
    <rPh sb="6" eb="7">
      <t>ブン</t>
    </rPh>
    <phoneticPr fontId="5"/>
  </si>
  <si>
    <t>通信運搬費</t>
    <rPh sb="0" eb="2">
      <t>ツウシン</t>
    </rPh>
    <rPh sb="2" eb="5">
      <t>ウンパンヒ</t>
    </rPh>
    <phoneticPr fontId="5"/>
  </si>
  <si>
    <t>領事業務研修関係経費（Q.～U.ブロック)</t>
    <phoneticPr fontId="3"/>
  </si>
  <si>
    <t>在留邦人数，海外渡航者の増加に伴う領事業務量の増加やニーズの多様化に迅速かつ的確に対応するため，個々の領事担当官の能力向上等による更なる領事業務実施体制の強化のため。</t>
    <phoneticPr fontId="3"/>
  </si>
  <si>
    <t>本省において行う各種研修（領事初任者研修，領事中堅研修）の開催，在外公館で行う在外領事中間研修の開催</t>
    <phoneticPr fontId="3"/>
  </si>
  <si>
    <t>旅費</t>
    <rPh sb="0" eb="2">
      <t>リョヒ</t>
    </rPh>
    <phoneticPr fontId="5"/>
  </si>
  <si>
    <t>海外移住政策費（V.～Y.ブロック)</t>
    <phoneticPr fontId="5"/>
  </si>
  <si>
    <t>平成１２年度開始・終了予定なし</t>
    <rPh sb="0" eb="2">
      <t>ヘイセイ</t>
    </rPh>
    <rPh sb="4" eb="6">
      <t>ネンド</t>
    </rPh>
    <rPh sb="6" eb="8">
      <t>カイシ</t>
    </rPh>
    <rPh sb="9" eb="11">
      <t>シュウリョウ</t>
    </rPh>
    <rPh sb="11" eb="13">
      <t>ヨテイ</t>
    </rPh>
    <phoneticPr fontId="5"/>
  </si>
  <si>
    <t>（１）中南米各地の日系社会において，一世の高齢化及び世代交代が進む中，今後の移住政策のあるべき姿を把握し，きめ細かい政策を打ち出すためには，現地日系人社会全体の状況を直接聴取し，情報収集することが必要である。
（２）海外日系人大会に際して来日する移住者・日系人を招く外務大臣主催レセプションを開催する必要があるため。</t>
    <phoneticPr fontId="3"/>
  </si>
  <si>
    <t>（１）中南米諸国の移住者・日系人との対話を通じ信頼関係を維持・強化している。
（２）海外日系人大会に際して来日する移住者・日系人を招く外務大臣主催レセプション開催。</t>
    <phoneticPr fontId="3"/>
  </si>
  <si>
    <t>会議費</t>
    <rPh sb="0" eb="3">
      <t>カイギヒ</t>
    </rPh>
    <phoneticPr fontId="5"/>
  </si>
  <si>
    <t>子の親権問題及び家族問題等への対応（Z.～AK.ブロック)</t>
    <phoneticPr fontId="3"/>
  </si>
  <si>
    <t>平成２４年度開始・終了予定なし</t>
    <phoneticPr fontId="3"/>
  </si>
  <si>
    <t>ハーグ条約の発効により，在外公館において、子の親権問題や家族問題等に対応する必要性が高まっているため、（１）在外公館における相談対応・支援体制の強化、（２）各国の法制度等調査の実施、（３）領事体制の強化という3つの観点から、在外公館における在留邦人への対応を強化する。</t>
    <phoneticPr fontId="3"/>
  </si>
  <si>
    <t>（１）在外公館における相談対応・支援対応の一環として，在外公館の領事が家族法専門家に諮問する経費，子の親権問題等に関する邦人対象の講演経費や現地にあるDV被害者支援団体等が行う日本人向けの活動に対する活動支援等を手当てしている。（２）各国の家族法が異なることから，各国の法制度等調査を行い，その成果物を在外公館のHPに掲載している。（３）領事体制の強化の一環として，領事に対する子の親権問題に関する研修関連経費，及び，管轄内の遠隔地で発生する場合の領事の出張経費を手当している。</t>
    <rPh sb="3" eb="5">
      <t>ザイガイ</t>
    </rPh>
    <rPh sb="5" eb="7">
      <t>コウカン</t>
    </rPh>
    <rPh sb="11" eb="13">
      <t>ソウダン</t>
    </rPh>
    <rPh sb="13" eb="15">
      <t>タイオウ</t>
    </rPh>
    <rPh sb="16" eb="18">
      <t>シエン</t>
    </rPh>
    <rPh sb="18" eb="20">
      <t>タイオウ</t>
    </rPh>
    <rPh sb="35" eb="38">
      <t>カゾクホウ</t>
    </rPh>
    <rPh sb="38" eb="41">
      <t>センモンカ</t>
    </rPh>
    <rPh sb="42" eb="44">
      <t>シモン</t>
    </rPh>
    <rPh sb="46" eb="48">
      <t>ケイヒ</t>
    </rPh>
    <rPh sb="49" eb="50">
      <t>コ</t>
    </rPh>
    <rPh sb="51" eb="53">
      <t>シンケン</t>
    </rPh>
    <rPh sb="53" eb="55">
      <t>モンダイ</t>
    </rPh>
    <rPh sb="55" eb="56">
      <t>トウ</t>
    </rPh>
    <rPh sb="57" eb="58">
      <t>カン</t>
    </rPh>
    <rPh sb="60" eb="62">
      <t>ホウジン</t>
    </rPh>
    <rPh sb="62" eb="64">
      <t>タイショウ</t>
    </rPh>
    <rPh sb="65" eb="67">
      <t>コウエン</t>
    </rPh>
    <rPh sb="67" eb="69">
      <t>ケイヒ</t>
    </rPh>
    <rPh sb="70" eb="72">
      <t>ゲンチ</t>
    </rPh>
    <rPh sb="77" eb="80">
      <t>ヒガイシャ</t>
    </rPh>
    <rPh sb="80" eb="82">
      <t>シエン</t>
    </rPh>
    <rPh sb="82" eb="84">
      <t>ダンタイ</t>
    </rPh>
    <rPh sb="84" eb="85">
      <t>トウ</t>
    </rPh>
    <rPh sb="86" eb="87">
      <t>オコナ</t>
    </rPh>
    <rPh sb="88" eb="91">
      <t>ニホンジン</t>
    </rPh>
    <rPh sb="91" eb="92">
      <t>ム</t>
    </rPh>
    <rPh sb="94" eb="96">
      <t>カツドウ</t>
    </rPh>
    <rPh sb="97" eb="98">
      <t>タイ</t>
    </rPh>
    <rPh sb="100" eb="102">
      <t>カツドウ</t>
    </rPh>
    <rPh sb="102" eb="104">
      <t>シエン</t>
    </rPh>
    <rPh sb="104" eb="105">
      <t>トウ</t>
    </rPh>
    <rPh sb="106" eb="108">
      <t>テア</t>
    </rPh>
    <rPh sb="117" eb="119">
      <t>カッコク</t>
    </rPh>
    <rPh sb="120" eb="123">
      <t>カゾクホウ</t>
    </rPh>
    <rPh sb="124" eb="125">
      <t>コト</t>
    </rPh>
    <rPh sb="132" eb="134">
      <t>カッコク</t>
    </rPh>
    <rPh sb="135" eb="138">
      <t>ホウセイド</t>
    </rPh>
    <rPh sb="138" eb="139">
      <t>トウ</t>
    </rPh>
    <rPh sb="139" eb="141">
      <t>チョウサ</t>
    </rPh>
    <rPh sb="142" eb="143">
      <t>オコナ</t>
    </rPh>
    <rPh sb="147" eb="150">
      <t>セイカブツ</t>
    </rPh>
    <rPh sb="151" eb="153">
      <t>ザイガイ</t>
    </rPh>
    <rPh sb="153" eb="155">
      <t>コウカン</t>
    </rPh>
    <rPh sb="159" eb="161">
      <t>ケイサイ</t>
    </rPh>
    <rPh sb="169" eb="171">
      <t>リョウジ</t>
    </rPh>
    <rPh sb="171" eb="173">
      <t>タイセイ</t>
    </rPh>
    <rPh sb="174" eb="176">
      <t>キョウカ</t>
    </rPh>
    <rPh sb="177" eb="179">
      <t>イッカン</t>
    </rPh>
    <rPh sb="183" eb="185">
      <t>リョウジ</t>
    </rPh>
    <rPh sb="186" eb="187">
      <t>タイ</t>
    </rPh>
    <rPh sb="189" eb="190">
      <t>コ</t>
    </rPh>
    <rPh sb="191" eb="193">
      <t>シンケン</t>
    </rPh>
    <rPh sb="193" eb="195">
      <t>モンダイ</t>
    </rPh>
    <rPh sb="196" eb="197">
      <t>カン</t>
    </rPh>
    <rPh sb="199" eb="201">
      <t>ケンシュウ</t>
    </rPh>
    <rPh sb="201" eb="203">
      <t>カンレン</t>
    </rPh>
    <rPh sb="203" eb="205">
      <t>ケイヒ</t>
    </rPh>
    <rPh sb="206" eb="207">
      <t>オヨ</t>
    </rPh>
    <rPh sb="209" eb="212">
      <t>カンカツナイ</t>
    </rPh>
    <rPh sb="213" eb="216">
      <t>エンカクチ</t>
    </rPh>
    <rPh sb="217" eb="219">
      <t>ハッセイ</t>
    </rPh>
    <rPh sb="221" eb="223">
      <t>バアイ</t>
    </rPh>
    <rPh sb="224" eb="226">
      <t>リョウジ</t>
    </rPh>
    <rPh sb="227" eb="229">
      <t>シュッチョウ</t>
    </rPh>
    <rPh sb="229" eb="231">
      <t>ケイヒ</t>
    </rPh>
    <rPh sb="232" eb="234">
      <t>テアテ</t>
    </rPh>
    <phoneticPr fontId="3"/>
  </si>
  <si>
    <t>各国・各地域の法制度等調査費</t>
    <rPh sb="3" eb="6">
      <t>カクチイキ</t>
    </rPh>
    <phoneticPr fontId="5"/>
  </si>
  <si>
    <t>法律家への諮問費用</t>
    <rPh sb="0" eb="3">
      <t>ホウリツカ</t>
    </rPh>
    <rPh sb="5" eb="7">
      <t>シモン</t>
    </rPh>
    <rPh sb="7" eb="9">
      <t>ヒヨウ</t>
    </rPh>
    <phoneticPr fontId="5"/>
  </si>
  <si>
    <t>現地団体等への活動支援</t>
    <rPh sb="0" eb="2">
      <t>ゲンチ</t>
    </rPh>
    <rPh sb="2" eb="5">
      <t>ダンタイトウ</t>
    </rPh>
    <rPh sb="7" eb="9">
      <t>カツドウ</t>
    </rPh>
    <rPh sb="9" eb="11">
      <t>シエン</t>
    </rPh>
    <phoneticPr fontId="5"/>
  </si>
  <si>
    <t>車両借上費</t>
    <rPh sb="0" eb="2">
      <t>シャリョウ</t>
    </rPh>
    <rPh sb="2" eb="3">
      <t>カ</t>
    </rPh>
    <rPh sb="3" eb="4">
      <t>ア</t>
    </rPh>
    <rPh sb="4" eb="5">
      <t>ヒ</t>
    </rPh>
    <phoneticPr fontId="5"/>
  </si>
  <si>
    <t>研修講師謝金</t>
    <rPh sb="0" eb="2">
      <t>ケンシュウ</t>
    </rPh>
    <rPh sb="2" eb="4">
      <t>コウシ</t>
    </rPh>
    <rPh sb="4" eb="6">
      <t>シャキン</t>
    </rPh>
    <phoneticPr fontId="5"/>
  </si>
  <si>
    <t>海外安全・旅券管理啓発キャンペーン経費（AL.ブロック)</t>
    <phoneticPr fontId="5"/>
  </si>
  <si>
    <t>平成１４年度開始・終了予定なし</t>
    <rPh sb="0" eb="2">
      <t>ヘイセイ</t>
    </rPh>
    <rPh sb="4" eb="6">
      <t>ネンド</t>
    </rPh>
    <rPh sb="6" eb="8">
      <t>カイシ</t>
    </rPh>
    <rPh sb="9" eb="11">
      <t>シュウリョウ</t>
    </rPh>
    <rPh sb="11" eb="13">
      <t>ヨテイ</t>
    </rPh>
    <phoneticPr fontId="5"/>
  </si>
  <si>
    <t>海外邦人安全課</t>
    <rPh sb="0" eb="2">
      <t>カイガイ</t>
    </rPh>
    <rPh sb="2" eb="4">
      <t>ホウジン</t>
    </rPh>
    <rPh sb="4" eb="7">
      <t>アンゼンカ</t>
    </rPh>
    <phoneticPr fontId="5"/>
  </si>
  <si>
    <t>課長　平松　武</t>
    <rPh sb="0" eb="2">
      <t>カチョウ</t>
    </rPh>
    <rPh sb="3" eb="5">
      <t>ヒラマツ</t>
    </rPh>
    <rPh sb="6" eb="7">
      <t>タケ</t>
    </rPh>
    <phoneticPr fontId="5"/>
  </si>
  <si>
    <t>外務省設置法第4条9項</t>
    <phoneticPr fontId="3"/>
  </si>
  <si>
    <t>海外での安全意識が薄れがちになり，様々な事件・事故に巻き込まれる恐れのある若年層及び健康面をはじめ各種トラブルに遭遇しやすい高齢層等の幅広い層に対し，海外旅行先は，国内と異なる政治・経済・治安状況，文化、及び考え方等故に，国内では想定されない「危険」が多く存在することを認識させ， 渡航前に渡航先及び安全対策に関する事前知識を持つことの大切さを強く訴える。そのための情報収集の手段として，海外安全ホームページの積極的な活用をＰＲすると共に，一層の浸透・促進を図る。</t>
    <phoneticPr fontId="3"/>
  </si>
  <si>
    <t>本キャンペーンは，海外旅行・滞在における安全対策及びパスポートの適切な管理に広く関心をもってもらえるよう，認知度及び好感度が高い方をイメージキャラクターとして起用の上，交通機関，旅行会社，全国パスポートセンター，国内の主要国際空港等における掲出及びインターネット広告等を通じ，広報を展開し，一人一人が渡航先における犯罪・治安などに関する情報を事前に入手した上で，適切な安全対策を講じることの重要性や国際身分証明書であるパスポートの国内外における管理徹底の重要性などを呼びかける。</t>
    <phoneticPr fontId="3"/>
  </si>
  <si>
    <t>-</t>
    <phoneticPr fontId="5"/>
  </si>
  <si>
    <t>-</t>
    <phoneticPr fontId="5"/>
  </si>
  <si>
    <t>啓発宣伝費</t>
    <rPh sb="0" eb="2">
      <t>ケイハツ</t>
    </rPh>
    <rPh sb="2" eb="5">
      <t>センデンヒ</t>
    </rPh>
    <phoneticPr fontId="5"/>
  </si>
  <si>
    <t>在外領事サービス強化関係経費（AM.～AO.ブロック)</t>
    <phoneticPr fontId="3"/>
  </si>
  <si>
    <t>平成２５年度開始・終了予定なし</t>
    <phoneticPr fontId="3"/>
  </si>
  <si>
    <t>外務省設置法第４条第８項、第１０項、第１１項及び第１２項</t>
    <phoneticPr fontId="3"/>
  </si>
  <si>
    <t>在外公館所在地から遠隔地に在留する邦人の利便に資するため、領事出張サービスを行い、日本国民の海外における利益の保護・増進を図ると共に、国外に居住する日本国民に憲法第１５条により認められている選挙権の行使の機会を確保する。
　また、領事業務量が多い在外公館で事務補助員を雇い上げ、領事窓口業務を円滑に実施し、行政サービスの向上に資する。</t>
    <phoneticPr fontId="3"/>
  </si>
  <si>
    <t>１．日本の数倍の国土に我が国の市区町村窓口に相当する在外公館が一つしかないという海外の事情もあり、在外公館所在地から遠隔地に在留する邦人の利便に資するため、領事担当官が当該都市に出向き、在外選挙、旅券、証明、戸籍・国籍、在留届等の申請・届出の受付及び交付等のサービスを行い、日本国民の海外における利益の保護・増進を図ると共に、国外に居住する日本国民に憲法第１５条により認められている選挙権の行使の機会を確保する。
２．在外公館の領事窓口における取扱件数は年間約４６万件に上っており、業務量が多い在外公館で事務補助員を雇い上げ、在留届や在外選挙登録等を迅速かつ正確に処理することにより、領事窓口業務を円滑に実施し、行政サービスの向上に資する。</t>
    <phoneticPr fontId="3"/>
  </si>
  <si>
    <t>庁費</t>
    <rPh sb="0" eb="1">
      <t>チョウ</t>
    </rPh>
    <rPh sb="1" eb="2">
      <t>ヒ</t>
    </rPh>
    <phoneticPr fontId="5"/>
  </si>
  <si>
    <t>在外選挙人登録関係経費（AP.～AT.ブロック)</t>
    <phoneticPr fontId="3"/>
  </si>
  <si>
    <t>公職選挙法第３０条の５
外務省組織令第１３条第４号</t>
    <phoneticPr fontId="5"/>
  </si>
  <si>
    <t>国会附帯決議（平成１０年４月）</t>
    <phoneticPr fontId="5"/>
  </si>
  <si>
    <t>国外に居住する日本国民に憲法第１５条により認められている選挙権の行使の機会を確保する。</t>
    <phoneticPr fontId="3"/>
  </si>
  <si>
    <t>１　在外選挙制度導入時の国会附帯決議において求められている「在外選挙人名簿への登録手続き，在外投票の方法等在外選挙制度の仕組みについて，在外選挙人その他の関係者に周知」するため，現地新聞，情報誌を通じた広報を行うとともに，新たに海外に赴任した在留邦人を対象とした説明会を開催する。
２　公職選挙法第３０条に基づく登録申請の適正かつ迅速な処理を行う。</t>
    <phoneticPr fontId="3"/>
  </si>
  <si>
    <t>人件費</t>
    <phoneticPr fontId="5"/>
  </si>
  <si>
    <t>広報費</t>
    <rPh sb="0" eb="3">
      <t>コウホウヒ</t>
    </rPh>
    <phoneticPr fontId="5"/>
  </si>
  <si>
    <t>人件費（在外公館）</t>
    <phoneticPr fontId="5"/>
  </si>
  <si>
    <t>広報費（在外公館）</t>
    <phoneticPr fontId="5"/>
  </si>
  <si>
    <t>通信費（在外公館）</t>
    <phoneticPr fontId="5"/>
  </si>
  <si>
    <t>消耗品・借料（在外公館）</t>
    <phoneticPr fontId="5"/>
  </si>
  <si>
    <t>領事システム</t>
    <rPh sb="0" eb="2">
      <t>リョウジ</t>
    </rPh>
    <phoneticPr fontId="5"/>
  </si>
  <si>
    <t>担当部局庁</t>
    <phoneticPr fontId="5"/>
  </si>
  <si>
    <t>Ⅳ-1-1　領事サービスの充実</t>
  </si>
  <si>
    <t>外務省設置法第４条第８～１４号
旅券法第１６条</t>
  </si>
  <si>
    <t>関係する計画、通知等</t>
    <phoneticPr fontId="5"/>
  </si>
  <si>
    <t>　領事業務の抜本的改革(平成13年)
　外務省行政手続等の電子化推進に関するｱｸｼｮﾝﾌﾟﾗﾝ(平成14年)
　電子政府構築計画（2003年各府省CIO連絡会議決定）
　領事業務の業務・システム最適化計画
　（2006年外務省情報化推進委員会決定，2010年改定）</t>
  </si>
  <si>
    <t>　外務省改革の一環としての「領事業務の抜本的改革」や行政手続等の電子化推進・電子政府構築計画等に基づき、領事窓口サービスの改善や邦人保護体制の拡充、業務の効率化を目的として、領事業務のＯＡ化を維持・推進するとともに，「領事業務の業務・システム最適化計画」に則り、国民サービスの向上および領事業務・システムの効率化を目指す。</t>
    <phoneticPr fontId="3"/>
  </si>
  <si>
    <t>　全世界で約１２５万人(平成２４年１０月)に上る、多数の在留邦人の在留届データを管理する「領事関連データ管理システム」、在留届のオンライン申請システムである「在留届電子届出システム」、領事窓口業務（在外選挙、戸籍・国籍業務、邦人援護統計事務、司法供助、管海事務)を支援する領事利便支援システム，在留邦人向けメールマガジンや災害時等の一斉通報をサービスする「在留邦人向けメールマガジン配信システム」，年間約４００万人に発給する「旅券発給管理システム」等の領事業務に関連する情報システムの運用を行い，領事業務のＯＡ化を維持・推進する。
　また，平成２２年４月に改定した「領事業務の業務・システム最適化計画」に則り，旅券発給管理システムを刷新する際に，新たに領事関連情報システム全体の基盤となる「領事業務情報システム」を構築したので，今後は，査証システムを含めた上記領事業務関連システムの統合を進め，業務の効率化，国民サービスの向上等を目指す。</t>
    <phoneticPr fontId="3"/>
  </si>
  <si>
    <t>１．在留届電子届出割合を在留届出全体の６０％とする。
２．全在外公館から一斉急報（メルマガ）を発出可能とする。
３．旅券システム刷新により，Ｈ１７年度試算値に比べ，約5.3億円の年間運用経費削減と，約5，000時間の業務時間短縮を目指す。</t>
    <rPh sb="12" eb="15">
      <t>ザイリュウトドケ</t>
    </rPh>
    <rPh sb="15" eb="16">
      <t>デ</t>
    </rPh>
    <phoneticPr fontId="3"/>
  </si>
  <si>
    <t>１．件・％
２．公館数</t>
    <rPh sb="2" eb="3">
      <t>ケン</t>
    </rPh>
    <rPh sb="8" eb="10">
      <t>コウカン</t>
    </rPh>
    <rPh sb="10" eb="11">
      <t>スウ</t>
    </rPh>
    <phoneticPr fontId="3"/>
  </si>
  <si>
    <t>１．74千件/132千件(56%)
２．220(100%)</t>
    <rPh sb="4" eb="6">
      <t>センケン</t>
    </rPh>
    <rPh sb="10" eb="12">
      <t>センケン</t>
    </rPh>
    <phoneticPr fontId="4"/>
  </si>
  <si>
    <t>１．98千件/146千件(67%)
２．220(100%)</t>
    <phoneticPr fontId="3"/>
  </si>
  <si>
    <t>１．99千件/146千件(68%)
２．220(100%)</t>
    <phoneticPr fontId="3"/>
  </si>
  <si>
    <t>１．60％
２．220</t>
    <phoneticPr fontId="3"/>
  </si>
  <si>
    <t xml:space="preserve">１．60％(H24)
２．200(Ｈ２５）
３．（Ｈ２６）
</t>
    <phoneticPr fontId="3"/>
  </si>
  <si>
    <t>１．在留届電子届出の運用開始（15年度）
２．一斉急報システムの運用開始（21年度）
３．旅券システム刷新にかかるシステム開発（22年度より）</t>
    <phoneticPr fontId="3"/>
  </si>
  <si>
    <t>旅券システム刷新
（旅券，統合プラットフォーム構築・展開)</t>
    <rPh sb="10" eb="12">
      <t>リョケン</t>
    </rPh>
    <rPh sb="13" eb="15">
      <t>トウゴウ</t>
    </rPh>
    <rPh sb="23" eb="25">
      <t>コウチク</t>
    </rPh>
    <rPh sb="26" eb="28">
      <t>テンカイ</t>
    </rPh>
    <phoneticPr fontId="5"/>
  </si>
  <si>
    <t>＊在留届電子届出・メルマガ機器借料等の運用経費を件数で割ったもの。なお両システムはＨ２５に統合したので，以降の運用経費には統合一時経費を含み，また各経費は便宜的に２分割した。
（Ｈ２６）
１．在留届電子届出：５８０円（年間システム運用経費：５８百万円／電子届出件数：１００千件）
２．メルマガ／一斉急報：４．８円（年間システム運用経費：５８百万円／メルマガ・一斉急報延べ配信数：１２百万件）　</t>
    <rPh sb="13" eb="15">
      <t>キキ</t>
    </rPh>
    <rPh sb="15" eb="17">
      <t>シャクリョウ</t>
    </rPh>
    <rPh sb="17" eb="18">
      <t>トウ</t>
    </rPh>
    <rPh sb="19" eb="21">
      <t>ウンヨウ</t>
    </rPh>
    <rPh sb="21" eb="23">
      <t>ケイヒ</t>
    </rPh>
    <rPh sb="24" eb="26">
      <t>ケンスウ</t>
    </rPh>
    <rPh sb="27" eb="28">
      <t>ワ</t>
    </rPh>
    <rPh sb="35" eb="36">
      <t>リョウ</t>
    </rPh>
    <rPh sb="52" eb="54">
      <t>イコウ</t>
    </rPh>
    <rPh sb="61" eb="63">
      <t>トウゴウ</t>
    </rPh>
    <rPh sb="63" eb="65">
      <t>イチジ</t>
    </rPh>
    <rPh sb="65" eb="67">
      <t>ケイヒ</t>
    </rPh>
    <rPh sb="68" eb="69">
      <t>フク</t>
    </rPh>
    <rPh sb="73" eb="74">
      <t>カク</t>
    </rPh>
    <rPh sb="74" eb="76">
      <t>ケイヒ</t>
    </rPh>
    <rPh sb="109" eb="111">
      <t>ネンカン</t>
    </rPh>
    <rPh sb="157" eb="159">
      <t>ネンカン</t>
    </rPh>
    <rPh sb="191" eb="193">
      <t>ヒャクマン</t>
    </rPh>
    <phoneticPr fontId="5"/>
  </si>
  <si>
    <t>1.　757円
2.　3円</t>
    <rPh sb="6" eb="7">
      <t>エン</t>
    </rPh>
    <rPh sb="12" eb="13">
      <t>エン</t>
    </rPh>
    <phoneticPr fontId="3"/>
  </si>
  <si>
    <t>1.　571円
2.　2.3円</t>
    <rPh sb="6" eb="7">
      <t>エン</t>
    </rPh>
    <rPh sb="14" eb="15">
      <t>エン</t>
    </rPh>
    <phoneticPr fontId="3"/>
  </si>
  <si>
    <t>1.　566円
2.　1.6円</t>
    <rPh sb="6" eb="7">
      <t>エン</t>
    </rPh>
    <rPh sb="14" eb="15">
      <t>エン</t>
    </rPh>
    <phoneticPr fontId="3"/>
  </si>
  <si>
    <t>1.　580円
2　.4.8円</t>
    <rPh sb="6" eb="7">
      <t>エン</t>
    </rPh>
    <rPh sb="14" eb="15">
      <t>エン</t>
    </rPh>
    <phoneticPr fontId="3"/>
  </si>
  <si>
    <t>1.56百万/74千
2.18百万/6百万</t>
    <rPh sb="4" eb="6">
      <t>ヒャクマン</t>
    </rPh>
    <rPh sb="9" eb="10">
      <t>セン</t>
    </rPh>
    <rPh sb="15" eb="16">
      <t>ヒャク</t>
    </rPh>
    <rPh sb="16" eb="17">
      <t>マン</t>
    </rPh>
    <rPh sb="19" eb="20">
      <t>ヒャク</t>
    </rPh>
    <rPh sb="20" eb="21">
      <t>マン</t>
    </rPh>
    <phoneticPr fontId="3"/>
  </si>
  <si>
    <t>1.56百万/98千
2.18百万/8百万</t>
    <rPh sb="4" eb="6">
      <t>ヒャクマン</t>
    </rPh>
    <rPh sb="9" eb="10">
      <t>セン</t>
    </rPh>
    <rPh sb="15" eb="16">
      <t>ヒャク</t>
    </rPh>
    <rPh sb="16" eb="17">
      <t>マン</t>
    </rPh>
    <rPh sb="19" eb="20">
      <t>ヒャク</t>
    </rPh>
    <rPh sb="20" eb="21">
      <t>マン</t>
    </rPh>
    <phoneticPr fontId="3"/>
  </si>
  <si>
    <t>1.56百万/99千
2.18百万/11百万</t>
    <rPh sb="4" eb="6">
      <t>ヒャクマン</t>
    </rPh>
    <rPh sb="9" eb="10">
      <t>セン</t>
    </rPh>
    <rPh sb="15" eb="16">
      <t>ヒャク</t>
    </rPh>
    <rPh sb="16" eb="17">
      <t>マン</t>
    </rPh>
    <rPh sb="20" eb="21">
      <t>ヒャク</t>
    </rPh>
    <rPh sb="21" eb="22">
      <t>マン</t>
    </rPh>
    <phoneticPr fontId="3"/>
  </si>
  <si>
    <t>1.58百万/100千
2.58百万/12百万</t>
    <rPh sb="4" eb="6">
      <t>ヒャクマン</t>
    </rPh>
    <rPh sb="10" eb="11">
      <t>セン</t>
    </rPh>
    <rPh sb="16" eb="17">
      <t>ヒャク</t>
    </rPh>
    <rPh sb="17" eb="18">
      <t>マン</t>
    </rPh>
    <rPh sb="21" eb="23">
      <t>ヒャクマン</t>
    </rPh>
    <phoneticPr fontId="3"/>
  </si>
  <si>
    <t>領事業務情報システム開発経費</t>
    <rPh sb="0" eb="2">
      <t>リョウジ</t>
    </rPh>
    <rPh sb="2" eb="4">
      <t>ギョウム</t>
    </rPh>
    <rPh sb="4" eb="6">
      <t>ジョウホウ</t>
    </rPh>
    <rPh sb="10" eb="12">
      <t>カイハツ</t>
    </rPh>
    <rPh sb="12" eb="14">
      <t>ケイヒ</t>
    </rPh>
    <phoneticPr fontId="5"/>
  </si>
  <si>
    <t>領事業務情報システム運用経費</t>
    <rPh sb="0" eb="2">
      <t>リョウジ</t>
    </rPh>
    <rPh sb="2" eb="4">
      <t>ギョウム</t>
    </rPh>
    <rPh sb="4" eb="6">
      <t>ジョウホウ</t>
    </rPh>
    <rPh sb="10" eb="12">
      <t>ウンヨウ</t>
    </rPh>
    <rPh sb="12" eb="14">
      <t>ケイヒ</t>
    </rPh>
    <phoneticPr fontId="5"/>
  </si>
  <si>
    <t>領事業務支援各種システム運用経費</t>
    <rPh sb="0" eb="2">
      <t>リョウジ</t>
    </rPh>
    <rPh sb="2" eb="4">
      <t>ギョウム</t>
    </rPh>
    <rPh sb="4" eb="6">
      <t>シエン</t>
    </rPh>
    <rPh sb="6" eb="8">
      <t>カクシュ</t>
    </rPh>
    <rPh sb="12" eb="14">
      <t>ウンヨウ</t>
    </rPh>
    <rPh sb="14" eb="16">
      <t>ケイヒ</t>
    </rPh>
    <phoneticPr fontId="5"/>
  </si>
  <si>
    <t>国費投入の
必要性</t>
    <phoneticPr fontId="5"/>
  </si>
  <si>
    <t>広く国民のニーズがあるか。国費を投入しなければ事業目的が達成できないのか。</t>
    <phoneticPr fontId="5"/>
  </si>
  <si>
    <t>○</t>
    <phoneticPr fontId="3"/>
  </si>
  <si>
    <t>海外における在留邦人向け領事サービス（緊急時の情報伝達，旅券作成等）は，在留邦人にとって重要な行政サービスであり，他の地方自治体等に委託することはできない。</t>
    <rPh sb="0" eb="2">
      <t>カイガイ</t>
    </rPh>
    <rPh sb="6" eb="8">
      <t>ザイリュウ</t>
    </rPh>
    <rPh sb="8" eb="10">
      <t>ホウジン</t>
    </rPh>
    <rPh sb="10" eb="11">
      <t>ム</t>
    </rPh>
    <rPh sb="12" eb="14">
      <t>リョウジ</t>
    </rPh>
    <rPh sb="19" eb="22">
      <t>キンキュウジ</t>
    </rPh>
    <rPh sb="23" eb="25">
      <t>ジョウホウ</t>
    </rPh>
    <rPh sb="25" eb="27">
      <t>デンタツ</t>
    </rPh>
    <rPh sb="28" eb="30">
      <t>リョケン</t>
    </rPh>
    <rPh sb="30" eb="32">
      <t>サクセイ</t>
    </rPh>
    <rPh sb="32" eb="33">
      <t>トウ</t>
    </rPh>
    <rPh sb="36" eb="38">
      <t>ザイリュウ</t>
    </rPh>
    <rPh sb="38" eb="40">
      <t>ホウジン</t>
    </rPh>
    <rPh sb="44" eb="46">
      <t>ジュウヨウ</t>
    </rPh>
    <rPh sb="47" eb="49">
      <t>ギョウセイ</t>
    </rPh>
    <rPh sb="57" eb="58">
      <t>タ</t>
    </rPh>
    <rPh sb="59" eb="61">
      <t>チホウ</t>
    </rPh>
    <rPh sb="61" eb="64">
      <t>ジチタイ</t>
    </rPh>
    <rPh sb="64" eb="65">
      <t>トウ</t>
    </rPh>
    <rPh sb="66" eb="68">
      <t>イタク</t>
    </rPh>
    <phoneticPr fontId="3"/>
  </si>
  <si>
    <t>地方自治体、民間等に委ねることができない事業なのか。</t>
    <phoneticPr fontId="5"/>
  </si>
  <si>
    <t>明確な政策目的（成果目標）の達成手段として位置付けられ、優先度の高い事業となっているか。</t>
    <phoneticPr fontId="5"/>
  </si>
  <si>
    <t>－</t>
    <phoneticPr fontId="3"/>
  </si>
  <si>
    <t>事業の効率性</t>
    <phoneticPr fontId="5"/>
  </si>
  <si>
    <t>競争性が確保されているなど支出先の選定は妥当か。　</t>
    <phoneticPr fontId="5"/>
  </si>
  <si>
    <t>大規模なシステム開発や機器等の調達は，一般競争あるは企画競争など競争性を確保した調達相手先の選定に努めている。</t>
    <rPh sb="0" eb="3">
      <t>ダイキボ</t>
    </rPh>
    <rPh sb="8" eb="10">
      <t>カイハツ</t>
    </rPh>
    <rPh sb="11" eb="13">
      <t>キキ</t>
    </rPh>
    <rPh sb="13" eb="14">
      <t>トウ</t>
    </rPh>
    <rPh sb="15" eb="17">
      <t>チョウタツ</t>
    </rPh>
    <rPh sb="19" eb="21">
      <t>イッパン</t>
    </rPh>
    <rPh sb="21" eb="23">
      <t>キョウソウ</t>
    </rPh>
    <rPh sb="26" eb="28">
      <t>キカク</t>
    </rPh>
    <rPh sb="28" eb="30">
      <t>キョウソウ</t>
    </rPh>
    <rPh sb="32" eb="35">
      <t>キョウソウセイ</t>
    </rPh>
    <rPh sb="36" eb="38">
      <t>カクホ</t>
    </rPh>
    <rPh sb="40" eb="42">
      <t>チョウタツ</t>
    </rPh>
    <rPh sb="42" eb="45">
      <t>アイテサキ</t>
    </rPh>
    <rPh sb="46" eb="48">
      <t>センテイ</t>
    </rPh>
    <rPh sb="49" eb="50">
      <t>ツト</t>
    </rPh>
    <phoneticPr fontId="3"/>
  </si>
  <si>
    <t>受益者との負担関係は妥当であるか。</t>
    <phoneticPr fontId="5"/>
  </si>
  <si>
    <t>－</t>
  </si>
  <si>
    <t>単位当たりコストの水準は妥当か。</t>
    <phoneticPr fontId="5"/>
  </si>
  <si>
    <t>資金の流れの中間段階での支出は合理的なものとなっているか。</t>
    <phoneticPr fontId="5"/>
  </si>
  <si>
    <t>費目・使途が事業目的に即し真に必要なものに限定されているか。</t>
    <phoneticPr fontId="5"/>
  </si>
  <si>
    <t>不用率が大きい場合、その理由は妥当か。（理由を右に記載）</t>
    <phoneticPr fontId="5"/>
  </si>
  <si>
    <t xml:space="preserve">海外在留邦人に対する唯一の電子行政サービスである在留届電子届出システムの利用率は６０％を超えており，在外公館からのメール発出も年間約1１百万通（延べ受信者数）に及んでいる。
</t>
    <rPh sb="44" eb="45">
      <t>コ</t>
    </rPh>
    <rPh sb="68" eb="70">
      <t>ヒャクマン</t>
    </rPh>
    <rPh sb="70" eb="71">
      <t>ツウ</t>
    </rPh>
    <rPh sb="72" eb="73">
      <t>ノ</t>
    </rPh>
    <rPh sb="74" eb="77">
      <t>ジュシンシャ</t>
    </rPh>
    <rPh sb="77" eb="78">
      <t>スウ</t>
    </rPh>
    <phoneticPr fontId="3"/>
  </si>
  <si>
    <t>活動実績は見込みに見合ったものであるか。</t>
    <phoneticPr fontId="5"/>
  </si>
  <si>
    <t>整備された施設や成果物は十分に活用されているか。</t>
    <phoneticPr fontId="5"/>
  </si>
  <si>
    <t>所管府省・部局名</t>
    <phoneticPr fontId="5"/>
  </si>
  <si>
    <t>領事業務を円滑に推進する上で，領事システムのＩＴ化は今後も継続する必要がある。その際には，システムの構築・改良においては投資対効果を踏まえた計画を策定すること，機器更新等においては引き続き一般競争入札により支出先の選定の透明性による経費の削減に努めること，等を念頭にＩＴ化の推進に努める。</t>
    <phoneticPr fontId="3"/>
  </si>
  <si>
    <t>Ｈ.</t>
    <phoneticPr fontId="5"/>
  </si>
  <si>
    <t>システム改修・移行作業支援等</t>
    <rPh sb="4" eb="6">
      <t>カイシュウ</t>
    </rPh>
    <rPh sb="7" eb="9">
      <t>イコウ</t>
    </rPh>
    <rPh sb="9" eb="11">
      <t>サギョウ</t>
    </rPh>
    <rPh sb="11" eb="13">
      <t>シエン</t>
    </rPh>
    <rPh sb="13" eb="14">
      <t>トウ</t>
    </rPh>
    <phoneticPr fontId="3"/>
  </si>
  <si>
    <t>システム改修</t>
    <rPh sb="4" eb="6">
      <t>カイシュウ</t>
    </rPh>
    <phoneticPr fontId="3"/>
  </si>
  <si>
    <t>物品借料</t>
    <rPh sb="0" eb="2">
      <t>ブッピン</t>
    </rPh>
    <rPh sb="2" eb="4">
      <t>シャクリョウ</t>
    </rPh>
    <phoneticPr fontId="3"/>
  </si>
  <si>
    <t>サーバ等機器賃借・保守</t>
    <rPh sb="3" eb="4">
      <t>トウ</t>
    </rPh>
    <rPh sb="4" eb="6">
      <t>キキ</t>
    </rPh>
    <rPh sb="6" eb="8">
      <t>チンシャク</t>
    </rPh>
    <rPh sb="9" eb="11">
      <t>ホシュ</t>
    </rPh>
    <phoneticPr fontId="3"/>
  </si>
  <si>
    <t>システム移行展開費</t>
    <rPh sb="4" eb="6">
      <t>イコウ</t>
    </rPh>
    <rPh sb="6" eb="8">
      <t>テンカイ</t>
    </rPh>
    <rPh sb="8" eb="9">
      <t>ヒ</t>
    </rPh>
    <phoneticPr fontId="3"/>
  </si>
  <si>
    <t>クラウド利用・保守</t>
    <rPh sb="4" eb="6">
      <t>リヨウ</t>
    </rPh>
    <rPh sb="7" eb="9">
      <t>ホシュ</t>
    </rPh>
    <phoneticPr fontId="3"/>
  </si>
  <si>
    <t>コンサルティング経費</t>
    <rPh sb="8" eb="10">
      <t>ケイヒ</t>
    </rPh>
    <phoneticPr fontId="3"/>
  </si>
  <si>
    <t>パソコン賃借・保守</t>
    <rPh sb="4" eb="6">
      <t>チンシャク</t>
    </rPh>
    <rPh sb="7" eb="9">
      <t>ホシュ</t>
    </rPh>
    <phoneticPr fontId="3"/>
  </si>
  <si>
    <t>領事業務情報システム(過渡期）運用保守経費</t>
    <phoneticPr fontId="3"/>
  </si>
  <si>
    <t>通信回線等利用料</t>
    <rPh sb="0" eb="2">
      <t>ツウシン</t>
    </rPh>
    <rPh sb="2" eb="4">
      <t>カイセン</t>
    </rPh>
    <rPh sb="4" eb="5">
      <t>トウ</t>
    </rPh>
    <rPh sb="5" eb="8">
      <t>リヨウリョウ</t>
    </rPh>
    <phoneticPr fontId="3"/>
  </si>
  <si>
    <t>領事業務情報システム機器借料・保守料等</t>
    <rPh sb="18" eb="19">
      <t>トウ</t>
    </rPh>
    <phoneticPr fontId="3"/>
  </si>
  <si>
    <t>システム運用・保守</t>
    <rPh sb="4" eb="6">
      <t>ウンヨウ</t>
    </rPh>
    <rPh sb="7" eb="9">
      <t>ホシュ</t>
    </rPh>
    <phoneticPr fontId="3"/>
  </si>
  <si>
    <t>領事業務情報システム回線経費</t>
    <phoneticPr fontId="3"/>
  </si>
  <si>
    <t>物品購入費</t>
    <rPh sb="0" eb="2">
      <t>ブッピン</t>
    </rPh>
    <rPh sb="2" eb="4">
      <t>コウニュウ</t>
    </rPh>
    <rPh sb="4" eb="5">
      <t>ヒ</t>
    </rPh>
    <phoneticPr fontId="3"/>
  </si>
  <si>
    <t>消耗品等購入</t>
    <rPh sb="0" eb="3">
      <t>ショウモウヒン</t>
    </rPh>
    <rPh sb="3" eb="4">
      <t>トウ</t>
    </rPh>
    <rPh sb="4" eb="6">
      <t>コウニュウ</t>
    </rPh>
    <phoneticPr fontId="3"/>
  </si>
  <si>
    <t>領事業務情報システム（統合運用経費）</t>
    <phoneticPr fontId="3"/>
  </si>
  <si>
    <t>領事業務情報システム（統合保守経費）</t>
    <phoneticPr fontId="3"/>
  </si>
  <si>
    <t>富士通（株）</t>
    <rPh sb="0" eb="3">
      <t>フジツウ</t>
    </rPh>
    <rPh sb="3" eb="6">
      <t>カブ</t>
    </rPh>
    <phoneticPr fontId="3"/>
  </si>
  <si>
    <t>領事関連データ管理システム改修</t>
    <rPh sb="0" eb="2">
      <t>リョウジ</t>
    </rPh>
    <rPh sb="2" eb="4">
      <t>カンレン</t>
    </rPh>
    <rPh sb="7" eb="9">
      <t>カンリ</t>
    </rPh>
    <rPh sb="13" eb="15">
      <t>カイシュウ</t>
    </rPh>
    <phoneticPr fontId="3"/>
  </si>
  <si>
    <t>領事利便支援システム改修</t>
    <rPh sb="0" eb="2">
      <t>リョウジ</t>
    </rPh>
    <rPh sb="2" eb="4">
      <t>リベン</t>
    </rPh>
    <rPh sb="4" eb="6">
      <t>シエン</t>
    </rPh>
    <rPh sb="10" eb="12">
      <t>カイシュウ</t>
    </rPh>
    <phoneticPr fontId="3"/>
  </si>
  <si>
    <t>在留届電子届出システム移行作業支援</t>
    <rPh sb="0" eb="3">
      <t>ザイリュウトドケ</t>
    </rPh>
    <rPh sb="3" eb="5">
      <t>デンシ</t>
    </rPh>
    <rPh sb="5" eb="7">
      <t>トドケデ</t>
    </rPh>
    <rPh sb="11" eb="13">
      <t>イコウ</t>
    </rPh>
    <rPh sb="13" eb="15">
      <t>サギョウ</t>
    </rPh>
    <rPh sb="15" eb="17">
      <t>シエン</t>
    </rPh>
    <phoneticPr fontId="3"/>
  </si>
  <si>
    <t>領管システム等開閉館作業</t>
    <rPh sb="0" eb="2">
      <t>リョウカン</t>
    </rPh>
    <rPh sb="6" eb="7">
      <t>トウ</t>
    </rPh>
    <rPh sb="7" eb="10">
      <t>カイヘイカン</t>
    </rPh>
    <rPh sb="10" eb="12">
      <t>サギョウ</t>
    </rPh>
    <phoneticPr fontId="3"/>
  </si>
  <si>
    <t>DNS設定変更作業</t>
    <rPh sb="3" eb="5">
      <t>セッテイ</t>
    </rPh>
    <rPh sb="5" eb="7">
      <t>ヘンコウ</t>
    </rPh>
    <rPh sb="7" eb="9">
      <t>サギョウ</t>
    </rPh>
    <phoneticPr fontId="3"/>
  </si>
  <si>
    <t>日本電気（株）</t>
    <rPh sb="0" eb="2">
      <t>ニホン</t>
    </rPh>
    <rPh sb="2" eb="4">
      <t>デンキ</t>
    </rPh>
    <rPh sb="4" eb="7">
      <t>カブ</t>
    </rPh>
    <phoneticPr fontId="3"/>
  </si>
  <si>
    <t>メールマガジン配信システムデータ移行作業等</t>
    <rPh sb="7" eb="9">
      <t>ハイシン</t>
    </rPh>
    <rPh sb="16" eb="18">
      <t>イコウ</t>
    </rPh>
    <rPh sb="18" eb="20">
      <t>サギョウ</t>
    </rPh>
    <rPh sb="20" eb="21">
      <t>トウ</t>
    </rPh>
    <phoneticPr fontId="3"/>
  </si>
  <si>
    <t>（株）リコー</t>
    <rPh sb="0" eb="3">
      <t>カブ</t>
    </rPh>
    <phoneticPr fontId="3"/>
  </si>
  <si>
    <t>パソコン160台用マスタ改修</t>
    <rPh sb="7" eb="8">
      <t>ダイ</t>
    </rPh>
    <rPh sb="8" eb="9">
      <t>ヨウ</t>
    </rPh>
    <rPh sb="12" eb="14">
      <t>カイシュウ</t>
    </rPh>
    <phoneticPr fontId="3"/>
  </si>
  <si>
    <t>東京センチュリーリース（株）</t>
    <rPh sb="0" eb="2">
      <t>トウキョウ</t>
    </rPh>
    <rPh sb="11" eb="14">
      <t>カブ</t>
    </rPh>
    <phoneticPr fontId="3"/>
  </si>
  <si>
    <t>在留届電子届出システムサーバ機器等賃貸借・保守</t>
    <rPh sb="0" eb="3">
      <t>ザイリュウトドケ</t>
    </rPh>
    <rPh sb="3" eb="5">
      <t>デンシ</t>
    </rPh>
    <rPh sb="5" eb="7">
      <t>トドケデ</t>
    </rPh>
    <rPh sb="14" eb="16">
      <t>キキ</t>
    </rPh>
    <rPh sb="16" eb="17">
      <t>トウ</t>
    </rPh>
    <rPh sb="17" eb="20">
      <t>チンタイシャク</t>
    </rPh>
    <rPh sb="21" eb="23">
      <t>ホシュ</t>
    </rPh>
    <phoneticPr fontId="3"/>
  </si>
  <si>
    <t>NECキャピタルソリューション（株）</t>
    <rPh sb="15" eb="18">
      <t>カブ</t>
    </rPh>
    <phoneticPr fontId="3"/>
  </si>
  <si>
    <t>メールマガジン配信システムサーバ機器等賃貸借・保守</t>
    <rPh sb="7" eb="9">
      <t>ハイシン</t>
    </rPh>
    <rPh sb="16" eb="18">
      <t>キキ</t>
    </rPh>
    <rPh sb="18" eb="19">
      <t>トウ</t>
    </rPh>
    <rPh sb="19" eb="22">
      <t>チンタイシャク</t>
    </rPh>
    <rPh sb="23" eb="25">
      <t>ホシュ</t>
    </rPh>
    <phoneticPr fontId="3"/>
  </si>
  <si>
    <t>緊急一斉通報機器保守</t>
    <rPh sb="0" eb="2">
      <t>キンキュウ</t>
    </rPh>
    <rPh sb="2" eb="4">
      <t>イッセイ</t>
    </rPh>
    <rPh sb="4" eb="6">
      <t>ツウホウ</t>
    </rPh>
    <rPh sb="6" eb="8">
      <t>キキ</t>
    </rPh>
    <rPh sb="8" eb="10">
      <t>ホシュ</t>
    </rPh>
    <phoneticPr fontId="3"/>
  </si>
  <si>
    <t>リコーリース（株）</t>
    <rPh sb="6" eb="9">
      <t>カブ</t>
    </rPh>
    <phoneticPr fontId="3"/>
  </si>
  <si>
    <t>印影照合システムサーバ機器等賃貸借</t>
    <rPh sb="0" eb="2">
      <t>インエイ</t>
    </rPh>
    <rPh sb="2" eb="4">
      <t>ショウゴウ</t>
    </rPh>
    <rPh sb="11" eb="13">
      <t>キキ</t>
    </rPh>
    <rPh sb="13" eb="14">
      <t>トウ</t>
    </rPh>
    <rPh sb="14" eb="17">
      <t>チンタイシャク</t>
    </rPh>
    <phoneticPr fontId="3"/>
  </si>
  <si>
    <t>富士ソフト（株）</t>
    <rPh sb="0" eb="2">
      <t>フジ</t>
    </rPh>
    <rPh sb="5" eb="8">
      <t>カブ</t>
    </rPh>
    <phoneticPr fontId="3"/>
  </si>
  <si>
    <t>在留届電子届出システム等用クラウドサービス利用及び保守</t>
    <rPh sb="0" eb="3">
      <t>ザイリュウトドケ</t>
    </rPh>
    <rPh sb="3" eb="5">
      <t>デンシ</t>
    </rPh>
    <rPh sb="5" eb="7">
      <t>トドケデ</t>
    </rPh>
    <rPh sb="11" eb="12">
      <t>トウ</t>
    </rPh>
    <rPh sb="12" eb="13">
      <t>ヨウ</t>
    </rPh>
    <rPh sb="21" eb="23">
      <t>リヨウ</t>
    </rPh>
    <rPh sb="23" eb="24">
      <t>オヨ</t>
    </rPh>
    <rPh sb="25" eb="27">
      <t>ホシュ</t>
    </rPh>
    <phoneticPr fontId="3"/>
  </si>
  <si>
    <t>パソコン160台賃貸借・保守</t>
    <rPh sb="7" eb="8">
      <t>ダイ</t>
    </rPh>
    <rPh sb="8" eb="11">
      <t>チンタイシャク</t>
    </rPh>
    <rPh sb="12" eb="14">
      <t>ホシュ</t>
    </rPh>
    <phoneticPr fontId="3"/>
  </si>
  <si>
    <t>パソコン65台賃貸借</t>
    <rPh sb="6" eb="7">
      <t>ダイ</t>
    </rPh>
    <rPh sb="7" eb="10">
      <t>チンタイシャク</t>
    </rPh>
    <phoneticPr fontId="3"/>
  </si>
  <si>
    <t>パソコン49台等賃貸借</t>
    <rPh sb="6" eb="7">
      <t>ダイ</t>
    </rPh>
    <rPh sb="7" eb="8">
      <t>トウ</t>
    </rPh>
    <rPh sb="8" eb="11">
      <t>チンタイシャク</t>
    </rPh>
    <phoneticPr fontId="3"/>
  </si>
  <si>
    <t>パソコン31台賃貸借</t>
    <rPh sb="6" eb="7">
      <t>ダイ</t>
    </rPh>
    <rPh sb="7" eb="10">
      <t>チンタイシャク</t>
    </rPh>
    <phoneticPr fontId="3"/>
  </si>
  <si>
    <t>KDDI（株）</t>
    <rPh sb="4" eb="7">
      <t>カブ</t>
    </rPh>
    <phoneticPr fontId="3"/>
  </si>
  <si>
    <t>緊急一斉通報用電話回線利用料及び通信料</t>
    <rPh sb="0" eb="2">
      <t>キンキュウ</t>
    </rPh>
    <rPh sb="2" eb="4">
      <t>イッセイ</t>
    </rPh>
    <rPh sb="4" eb="6">
      <t>ツウホウ</t>
    </rPh>
    <rPh sb="6" eb="7">
      <t>ヨウ</t>
    </rPh>
    <rPh sb="7" eb="9">
      <t>デンワ</t>
    </rPh>
    <rPh sb="9" eb="11">
      <t>カイセン</t>
    </rPh>
    <rPh sb="11" eb="14">
      <t>リヨウリョウ</t>
    </rPh>
    <rPh sb="14" eb="15">
      <t>オヨ</t>
    </rPh>
    <rPh sb="16" eb="19">
      <t>ツウシンリョウ</t>
    </rPh>
    <phoneticPr fontId="3"/>
  </si>
  <si>
    <t>（株）NTT東日本</t>
    <rPh sb="0" eb="3">
      <t>カブ</t>
    </rPh>
    <rPh sb="6" eb="9">
      <t>ヒガシニホン</t>
    </rPh>
    <phoneticPr fontId="3"/>
  </si>
  <si>
    <t>在留届電子届出システム用VDSL回線等利用料</t>
    <rPh sb="0" eb="3">
      <t>ザイリュウトドケ</t>
    </rPh>
    <rPh sb="3" eb="5">
      <t>デンシ</t>
    </rPh>
    <rPh sb="5" eb="7">
      <t>トドケデ</t>
    </rPh>
    <rPh sb="11" eb="12">
      <t>ヨウ</t>
    </rPh>
    <rPh sb="16" eb="18">
      <t>カイセン</t>
    </rPh>
    <rPh sb="18" eb="19">
      <t>トウ</t>
    </rPh>
    <rPh sb="19" eb="22">
      <t>リヨウリョウ</t>
    </rPh>
    <phoneticPr fontId="3"/>
  </si>
  <si>
    <t>領事関連データ管理システム等運用・保守</t>
    <rPh sb="0" eb="2">
      <t>リョウジ</t>
    </rPh>
    <rPh sb="2" eb="4">
      <t>カンレン</t>
    </rPh>
    <rPh sb="7" eb="9">
      <t>カンリ</t>
    </rPh>
    <rPh sb="13" eb="14">
      <t>トウ</t>
    </rPh>
    <rPh sb="14" eb="16">
      <t>ウンヨウ</t>
    </rPh>
    <rPh sb="17" eb="19">
      <t>ホシュ</t>
    </rPh>
    <phoneticPr fontId="3"/>
  </si>
  <si>
    <t>メールマガジン配信システム等運用・保守</t>
    <rPh sb="7" eb="9">
      <t>ハイシン</t>
    </rPh>
    <rPh sb="13" eb="14">
      <t>トウ</t>
    </rPh>
    <rPh sb="14" eb="16">
      <t>ウンヨウ</t>
    </rPh>
    <rPh sb="17" eb="19">
      <t>ホシュ</t>
    </rPh>
    <phoneticPr fontId="3"/>
  </si>
  <si>
    <t>在留届電子届出システム運用・保守</t>
    <rPh sb="0" eb="3">
      <t>ザイリュウトドケ</t>
    </rPh>
    <rPh sb="3" eb="5">
      <t>デンシ</t>
    </rPh>
    <rPh sb="5" eb="7">
      <t>トドケデ</t>
    </rPh>
    <rPh sb="11" eb="13">
      <t>ウンヨウ</t>
    </rPh>
    <rPh sb="14" eb="16">
      <t>ホシュ</t>
    </rPh>
    <phoneticPr fontId="3"/>
  </si>
  <si>
    <t>富士通エフサス（株）</t>
    <rPh sb="0" eb="3">
      <t>フジツウ</t>
    </rPh>
    <rPh sb="7" eb="10">
      <t>カブ</t>
    </rPh>
    <phoneticPr fontId="3"/>
  </si>
  <si>
    <t>セキュリティソフト更新ライセンス等購入</t>
    <rPh sb="9" eb="11">
      <t>コウシン</t>
    </rPh>
    <rPh sb="16" eb="17">
      <t>トウ</t>
    </rPh>
    <rPh sb="17" eb="19">
      <t>コウニュウ</t>
    </rPh>
    <phoneticPr fontId="3"/>
  </si>
  <si>
    <t>日興商会（株）</t>
    <rPh sb="0" eb="2">
      <t>ニッコウ</t>
    </rPh>
    <rPh sb="2" eb="4">
      <t>ショウカイ</t>
    </rPh>
    <rPh sb="4" eb="7">
      <t>カブ</t>
    </rPh>
    <phoneticPr fontId="3"/>
  </si>
  <si>
    <t>セキュリティソフト更新ライセンス購入</t>
    <rPh sb="9" eb="11">
      <t>コウシン</t>
    </rPh>
    <rPh sb="16" eb="18">
      <t>コウニュウ</t>
    </rPh>
    <phoneticPr fontId="3"/>
  </si>
  <si>
    <t>日本加除出版（株）</t>
    <rPh sb="0" eb="2">
      <t>ニホン</t>
    </rPh>
    <rPh sb="2" eb="4">
      <t>カジョ</t>
    </rPh>
    <rPh sb="4" eb="6">
      <t>シュッパン</t>
    </rPh>
    <rPh sb="6" eb="9">
      <t>カブ</t>
    </rPh>
    <phoneticPr fontId="3"/>
  </si>
  <si>
    <t>CD版市町村役場便覧購入</t>
    <rPh sb="2" eb="3">
      <t>バン</t>
    </rPh>
    <rPh sb="3" eb="6">
      <t>シチョウソン</t>
    </rPh>
    <rPh sb="6" eb="8">
      <t>ヤクバ</t>
    </rPh>
    <rPh sb="8" eb="10">
      <t>ビンラン</t>
    </rPh>
    <rPh sb="10" eb="12">
      <t>コウニュウ</t>
    </rPh>
    <phoneticPr fontId="3"/>
  </si>
  <si>
    <t>沖電気（株）</t>
    <rPh sb="0" eb="3">
      <t>オキデンキ</t>
    </rPh>
    <rPh sb="3" eb="6">
      <t>カブ</t>
    </rPh>
    <phoneticPr fontId="3"/>
  </si>
  <si>
    <t>査証システム開発</t>
    <rPh sb="0" eb="2">
      <t>サショウ</t>
    </rPh>
    <rPh sb="6" eb="8">
      <t>カイハツ</t>
    </rPh>
    <phoneticPr fontId="3"/>
  </si>
  <si>
    <t>企画競争</t>
    <rPh sb="0" eb="2">
      <t>キカク</t>
    </rPh>
    <rPh sb="2" eb="4">
      <t>キョウソウ</t>
    </rPh>
    <phoneticPr fontId="3"/>
  </si>
  <si>
    <t>富士通(株)</t>
    <rPh sb="0" eb="3">
      <t>フジツウ</t>
    </rPh>
    <rPh sb="3" eb="6">
      <t>カブ</t>
    </rPh>
    <phoneticPr fontId="3"/>
  </si>
  <si>
    <t>領事業務情報システム（旅券発給管理システム）展開経費</t>
    <rPh sb="0" eb="2">
      <t>リョウジ</t>
    </rPh>
    <rPh sb="2" eb="4">
      <t>ギョウム</t>
    </rPh>
    <rPh sb="4" eb="6">
      <t>ジョウホウ</t>
    </rPh>
    <rPh sb="11" eb="13">
      <t>リョケン</t>
    </rPh>
    <rPh sb="13" eb="15">
      <t>ハッキュウ</t>
    </rPh>
    <rPh sb="15" eb="17">
      <t>カンリ</t>
    </rPh>
    <rPh sb="22" eb="24">
      <t>テンカイ</t>
    </rPh>
    <rPh sb="24" eb="26">
      <t>ケイヒ</t>
    </rPh>
    <phoneticPr fontId="3"/>
  </si>
  <si>
    <t>KDDI(株)</t>
    <rPh sb="4" eb="7">
      <t>カブ</t>
    </rPh>
    <phoneticPr fontId="3"/>
  </si>
  <si>
    <t>領事業務情報システム（旅券発給管理システム）展開ネットワーク対応経費</t>
    <rPh sb="0" eb="2">
      <t>リョウジ</t>
    </rPh>
    <rPh sb="2" eb="4">
      <t>ギョウム</t>
    </rPh>
    <rPh sb="4" eb="6">
      <t>ジョウホウ</t>
    </rPh>
    <rPh sb="11" eb="13">
      <t>リョケン</t>
    </rPh>
    <rPh sb="13" eb="15">
      <t>ハッキュウ</t>
    </rPh>
    <rPh sb="15" eb="17">
      <t>カンリ</t>
    </rPh>
    <rPh sb="22" eb="24">
      <t>テンカイ</t>
    </rPh>
    <rPh sb="30" eb="32">
      <t>タイオウ</t>
    </rPh>
    <rPh sb="32" eb="34">
      <t>ケイヒ</t>
    </rPh>
    <phoneticPr fontId="3"/>
  </si>
  <si>
    <t>野村総研（株）</t>
    <rPh sb="0" eb="2">
      <t>ノムラ</t>
    </rPh>
    <rPh sb="2" eb="4">
      <t>ソウケン</t>
    </rPh>
    <rPh sb="4" eb="7">
      <t>カブ</t>
    </rPh>
    <phoneticPr fontId="3"/>
  </si>
  <si>
    <t>領事最適化計画推進コンサルティング</t>
    <rPh sb="0" eb="2">
      <t>リョウジ</t>
    </rPh>
    <rPh sb="2" eb="5">
      <t>サイテキカ</t>
    </rPh>
    <rPh sb="5" eb="7">
      <t>ケイカク</t>
    </rPh>
    <rPh sb="7" eb="9">
      <t>スイシン</t>
    </rPh>
    <phoneticPr fontId="3"/>
  </si>
  <si>
    <t>領事業務情報システム(過渡期）運用保守経費</t>
    <rPh sb="0" eb="2">
      <t>リョウジ</t>
    </rPh>
    <rPh sb="2" eb="4">
      <t>ギョウム</t>
    </rPh>
    <rPh sb="4" eb="6">
      <t>ジョウホウ</t>
    </rPh>
    <rPh sb="11" eb="14">
      <t>カトキ</t>
    </rPh>
    <rPh sb="15" eb="17">
      <t>ウンヨウ</t>
    </rPh>
    <rPh sb="17" eb="19">
      <t>ホシュ</t>
    </rPh>
    <rPh sb="19" eb="21">
      <t>ケイヒ</t>
    </rPh>
    <phoneticPr fontId="3"/>
  </si>
  <si>
    <t>東京センチュリーリース(株)</t>
    <rPh sb="0" eb="2">
      <t>トウキョウ</t>
    </rPh>
    <rPh sb="11" eb="14">
      <t>カブ</t>
    </rPh>
    <phoneticPr fontId="3"/>
  </si>
  <si>
    <t>領事業務情報システム（サーバ）機器借料・保守料・保守作業料</t>
    <rPh sb="0" eb="2">
      <t>リョウジ</t>
    </rPh>
    <rPh sb="2" eb="4">
      <t>ギョウム</t>
    </rPh>
    <rPh sb="4" eb="6">
      <t>ジョウホウ</t>
    </rPh>
    <rPh sb="15" eb="17">
      <t>キキ</t>
    </rPh>
    <rPh sb="17" eb="19">
      <t>シャクリョウ</t>
    </rPh>
    <rPh sb="20" eb="22">
      <t>ホシュ</t>
    </rPh>
    <rPh sb="22" eb="23">
      <t>リョウ</t>
    </rPh>
    <rPh sb="24" eb="26">
      <t>ホシュ</t>
    </rPh>
    <rPh sb="26" eb="28">
      <t>サギョウ</t>
    </rPh>
    <rPh sb="28" eb="29">
      <t>リョウ</t>
    </rPh>
    <phoneticPr fontId="3"/>
  </si>
  <si>
    <t>領事業務情報システム（端末）機器借料・保守料・保守作業料</t>
    <rPh sb="0" eb="2">
      <t>リョウジ</t>
    </rPh>
    <rPh sb="2" eb="4">
      <t>ギョウム</t>
    </rPh>
    <rPh sb="4" eb="6">
      <t>ジョウホウ</t>
    </rPh>
    <rPh sb="11" eb="13">
      <t>タンマツ</t>
    </rPh>
    <rPh sb="14" eb="16">
      <t>キキ</t>
    </rPh>
    <rPh sb="16" eb="18">
      <t>シャクリョウ</t>
    </rPh>
    <rPh sb="19" eb="21">
      <t>ホシュ</t>
    </rPh>
    <rPh sb="21" eb="22">
      <t>リョウ</t>
    </rPh>
    <rPh sb="23" eb="25">
      <t>ホシュ</t>
    </rPh>
    <rPh sb="25" eb="27">
      <t>サギョウ</t>
    </rPh>
    <rPh sb="27" eb="28">
      <t>リョウ</t>
    </rPh>
    <phoneticPr fontId="3"/>
  </si>
  <si>
    <t>Ｍ.</t>
    <phoneticPr fontId="3"/>
  </si>
  <si>
    <t>(株)ソフトバンクテレコム</t>
    <rPh sb="0" eb="3">
      <t>カブ</t>
    </rPh>
    <phoneticPr fontId="3"/>
  </si>
  <si>
    <t>領事業務情報システム回線経費</t>
    <rPh sb="0" eb="2">
      <t>リョウジ</t>
    </rPh>
    <rPh sb="2" eb="4">
      <t>ギョウム</t>
    </rPh>
    <rPh sb="4" eb="6">
      <t>ジョウホウ</t>
    </rPh>
    <rPh sb="10" eb="12">
      <t>カイセン</t>
    </rPh>
    <rPh sb="12" eb="14">
      <t>ケイヒ</t>
    </rPh>
    <phoneticPr fontId="3"/>
  </si>
  <si>
    <t>Ｎ.</t>
    <phoneticPr fontId="3"/>
  </si>
  <si>
    <t>領事業務情報システム（統合運用経費）</t>
    <rPh sb="0" eb="2">
      <t>リョウジ</t>
    </rPh>
    <rPh sb="2" eb="4">
      <t>ギョウム</t>
    </rPh>
    <rPh sb="4" eb="6">
      <t>ジョウホウ</t>
    </rPh>
    <rPh sb="11" eb="13">
      <t>トウゴウ</t>
    </rPh>
    <rPh sb="13" eb="15">
      <t>ウンヨウ</t>
    </rPh>
    <rPh sb="15" eb="17">
      <t>ケイヒ</t>
    </rPh>
    <phoneticPr fontId="3"/>
  </si>
  <si>
    <t>領事業務情報システム（統合保守経費）</t>
    <rPh sb="0" eb="2">
      <t>リョウジ</t>
    </rPh>
    <rPh sb="2" eb="4">
      <t>ギョウム</t>
    </rPh>
    <rPh sb="4" eb="6">
      <t>ジョウホウ</t>
    </rPh>
    <rPh sb="11" eb="13">
      <t>トウゴウ</t>
    </rPh>
    <rPh sb="13" eb="15">
      <t>ホシュ</t>
    </rPh>
    <rPh sb="15" eb="17">
      <t>ケイヒ</t>
    </rPh>
    <phoneticPr fontId="3"/>
  </si>
  <si>
    <t>公募随契</t>
    <rPh sb="0" eb="2">
      <t>コウボ</t>
    </rPh>
    <rPh sb="2" eb="4">
      <t>ズイケイ</t>
    </rPh>
    <phoneticPr fontId="3"/>
  </si>
  <si>
    <t>海外子女教育体制の強化</t>
    <rPh sb="0" eb="2">
      <t>カイガイ</t>
    </rPh>
    <rPh sb="2" eb="4">
      <t>シジョ</t>
    </rPh>
    <rPh sb="4" eb="6">
      <t>キョウイク</t>
    </rPh>
    <rPh sb="6" eb="8">
      <t>タイセイ</t>
    </rPh>
    <rPh sb="9" eb="11">
      <t>キョウカ</t>
    </rPh>
    <phoneticPr fontId="6"/>
  </si>
  <si>
    <t>担当部局庁</t>
    <phoneticPr fontId="5"/>
  </si>
  <si>
    <t>領事局</t>
    <rPh sb="0" eb="3">
      <t>リョウジキョク</t>
    </rPh>
    <phoneticPr fontId="6"/>
  </si>
  <si>
    <t>政策課</t>
    <rPh sb="0" eb="3">
      <t>セイサクカ</t>
    </rPh>
    <phoneticPr fontId="6"/>
  </si>
  <si>
    <t>課長　田島浩志</t>
    <rPh sb="0" eb="2">
      <t>カチョウ</t>
    </rPh>
    <rPh sb="3" eb="5">
      <t>タジマ</t>
    </rPh>
    <rPh sb="5" eb="7">
      <t>ヒロシ</t>
    </rPh>
    <phoneticPr fontId="6"/>
  </si>
  <si>
    <t>一般会計</t>
    <rPh sb="0" eb="2">
      <t>イッパン</t>
    </rPh>
    <rPh sb="2" eb="4">
      <t>カイケイ</t>
    </rPh>
    <phoneticPr fontId="6"/>
  </si>
  <si>
    <t>基本目標Ⅳ：領事政策
具体的施策Ⅳ－１－１：領事サービスの充実</t>
    <rPh sb="0" eb="10">
      <t>キ</t>
    </rPh>
    <rPh sb="11" eb="16">
      <t>グ</t>
    </rPh>
    <rPh sb="22" eb="24">
      <t>リョウジ</t>
    </rPh>
    <rPh sb="29" eb="31">
      <t>ジュウジツ</t>
    </rPh>
    <phoneticPr fontId="6"/>
  </si>
  <si>
    <t>外務省設置法第四条第八及び九号</t>
  </si>
  <si>
    <t>関係する計画、通知等</t>
    <phoneticPr fontId="5"/>
  </si>
  <si>
    <t>　我が国国民の海外における発展のための環境整備と海外在留邦人学齢児童・生徒に対する教育の充実強化を図り，できるだけ国内の義務教育に近い教育環境を確保することを目的とする。</t>
    <rPh sb="1" eb="2">
      <t>ワ</t>
    </rPh>
    <rPh sb="3" eb="4">
      <t>クニ</t>
    </rPh>
    <rPh sb="4" eb="6">
      <t>コクミン</t>
    </rPh>
    <rPh sb="7" eb="9">
      <t>カイガイ</t>
    </rPh>
    <rPh sb="13" eb="15">
      <t>ハッテン</t>
    </rPh>
    <rPh sb="19" eb="21">
      <t>カンキョウ</t>
    </rPh>
    <rPh sb="21" eb="23">
      <t>セイビ</t>
    </rPh>
    <rPh sb="24" eb="26">
      <t>カイガイ</t>
    </rPh>
    <rPh sb="26" eb="28">
      <t>ザイリュウ</t>
    </rPh>
    <rPh sb="28" eb="30">
      <t>ホウジン</t>
    </rPh>
    <rPh sb="30" eb="32">
      <t>ガクレイ</t>
    </rPh>
    <rPh sb="32" eb="34">
      <t>ジドウ</t>
    </rPh>
    <rPh sb="35" eb="37">
      <t>セイト</t>
    </rPh>
    <rPh sb="38" eb="39">
      <t>タイ</t>
    </rPh>
    <rPh sb="41" eb="43">
      <t>キョウイク</t>
    </rPh>
    <rPh sb="44" eb="46">
      <t>ジュウジツ</t>
    </rPh>
    <rPh sb="46" eb="48">
      <t>キョウカ</t>
    </rPh>
    <rPh sb="49" eb="50">
      <t>ハカ</t>
    </rPh>
    <rPh sb="57" eb="59">
      <t>コクナイ</t>
    </rPh>
    <rPh sb="60" eb="62">
      <t>ギム</t>
    </rPh>
    <rPh sb="62" eb="64">
      <t>キョウイク</t>
    </rPh>
    <rPh sb="65" eb="66">
      <t>チカ</t>
    </rPh>
    <rPh sb="67" eb="69">
      <t>キョウイク</t>
    </rPh>
    <rPh sb="69" eb="71">
      <t>カンキョウ</t>
    </rPh>
    <rPh sb="72" eb="74">
      <t>カクホ</t>
    </rPh>
    <rPh sb="79" eb="81">
      <t>モクテキ</t>
    </rPh>
    <phoneticPr fontId="6"/>
  </si>
  <si>
    <t>①日本人学校等の在外教育施設が借り上げる校舎借料の一部に対し，日本人学校等運営理事会等設置団体に在外公館を通じ国庫援助を実施。
②日本人学校等の在外教育施設で現地採用する教員・講師の給与の一部に対し，日本人学校等運営理事会等設置団体に在外公館を通じ国庫援助を実施。
③治安状況の悪い地域に所在する日本人学校の安全対策のために日本人学校運営理事会等日本人学校設置団体が施すガードマン雇い上げ経費及び警報機器並びに監視カメラの維持管理費に対し，在外公館を通じ国庫援助を実施。</t>
    <rPh sb="31" eb="34">
      <t>ニホンジン</t>
    </rPh>
    <rPh sb="34" eb="36">
      <t>ガッコウ</t>
    </rPh>
    <rPh sb="36" eb="37">
      <t>トウ</t>
    </rPh>
    <rPh sb="37" eb="39">
      <t>ウンエイ</t>
    </rPh>
    <rPh sb="39" eb="42">
      <t>リジカイ</t>
    </rPh>
    <rPh sb="42" eb="43">
      <t>トウ</t>
    </rPh>
    <rPh sb="43" eb="45">
      <t>セッチ</t>
    </rPh>
    <rPh sb="45" eb="47">
      <t>ダンタイ</t>
    </rPh>
    <rPh sb="48" eb="50">
      <t>ザイガイ</t>
    </rPh>
    <rPh sb="50" eb="52">
      <t>コウカン</t>
    </rPh>
    <rPh sb="53" eb="54">
      <t>ツウ</t>
    </rPh>
    <rPh sb="65" eb="68">
      <t>ニホンジン</t>
    </rPh>
    <rPh sb="68" eb="70">
      <t>ガッコウ</t>
    </rPh>
    <rPh sb="70" eb="71">
      <t>トウ</t>
    </rPh>
    <rPh sb="100" eb="103">
      <t>ニホンジン</t>
    </rPh>
    <rPh sb="103" eb="105">
      <t>ガッコウ</t>
    </rPh>
    <rPh sb="105" eb="106">
      <t>トウ</t>
    </rPh>
    <rPh sb="106" eb="108">
      <t>ウンエイ</t>
    </rPh>
    <rPh sb="108" eb="111">
      <t>リジカイ</t>
    </rPh>
    <rPh sb="111" eb="112">
      <t>トウ</t>
    </rPh>
    <rPh sb="112" eb="114">
      <t>セッチ</t>
    </rPh>
    <rPh sb="114" eb="116">
      <t>ダンタイ</t>
    </rPh>
    <rPh sb="117" eb="119">
      <t>ザイガイ</t>
    </rPh>
    <rPh sb="119" eb="121">
      <t>コウカン</t>
    </rPh>
    <rPh sb="122" eb="123">
      <t>ツウ</t>
    </rPh>
    <rPh sb="134" eb="136">
      <t>チアン</t>
    </rPh>
    <rPh sb="136" eb="138">
      <t>ジョウキョウ</t>
    </rPh>
    <rPh sb="139" eb="140">
      <t>ワル</t>
    </rPh>
    <rPh sb="141" eb="143">
      <t>チイキ</t>
    </rPh>
    <rPh sb="144" eb="146">
      <t>ショザイ</t>
    </rPh>
    <rPh sb="148" eb="151">
      <t>ニホンジン</t>
    </rPh>
    <rPh sb="151" eb="153">
      <t>ガッコウ</t>
    </rPh>
    <rPh sb="154" eb="156">
      <t>アンゼン</t>
    </rPh>
    <rPh sb="156" eb="158">
      <t>タイサク</t>
    </rPh>
    <rPh sb="162" eb="165">
      <t>ニホンジン</t>
    </rPh>
    <rPh sb="165" eb="167">
      <t>ガッコウ</t>
    </rPh>
    <rPh sb="167" eb="169">
      <t>ウンエイ</t>
    </rPh>
    <rPh sb="169" eb="172">
      <t>リジカイ</t>
    </rPh>
    <rPh sb="172" eb="173">
      <t>トウ</t>
    </rPh>
    <rPh sb="173" eb="176">
      <t>ニホンジン</t>
    </rPh>
    <rPh sb="176" eb="178">
      <t>ガッコウ</t>
    </rPh>
    <rPh sb="178" eb="180">
      <t>セッチ</t>
    </rPh>
    <rPh sb="180" eb="182">
      <t>ダンタイ</t>
    </rPh>
    <rPh sb="183" eb="184">
      <t>ホドコ</t>
    </rPh>
    <rPh sb="190" eb="191">
      <t>ヤト</t>
    </rPh>
    <rPh sb="192" eb="193">
      <t>ア</t>
    </rPh>
    <rPh sb="194" eb="196">
      <t>ケイヒ</t>
    </rPh>
    <rPh sb="196" eb="197">
      <t>オヨ</t>
    </rPh>
    <rPh sb="198" eb="200">
      <t>ケイホウ</t>
    </rPh>
    <rPh sb="200" eb="202">
      <t>キキ</t>
    </rPh>
    <rPh sb="202" eb="203">
      <t>ナラ</t>
    </rPh>
    <rPh sb="205" eb="207">
      <t>カンシ</t>
    </rPh>
    <rPh sb="211" eb="213">
      <t>イジ</t>
    </rPh>
    <rPh sb="213" eb="216">
      <t>カンリヒ</t>
    </rPh>
    <rPh sb="217" eb="218">
      <t>タイ</t>
    </rPh>
    <rPh sb="220" eb="222">
      <t>ザイガイ</t>
    </rPh>
    <rPh sb="222" eb="224">
      <t>コウカン</t>
    </rPh>
    <rPh sb="225" eb="226">
      <t>ツウ</t>
    </rPh>
    <rPh sb="227" eb="229">
      <t>コッコ</t>
    </rPh>
    <rPh sb="229" eb="231">
      <t>エンジョ</t>
    </rPh>
    <rPh sb="232" eb="234">
      <t>ジッシ</t>
    </rPh>
    <phoneticPr fontId="6"/>
  </si>
  <si>
    <t>-</t>
    <phoneticPr fontId="5"/>
  </si>
  <si>
    <t>▲30</t>
    <phoneticPr fontId="5"/>
  </si>
  <si>
    <t>-</t>
  </si>
  <si>
    <t>各校の政府援助対象教員数（各校の生徒数に応じた必要職員数（本邦からの派遣教員を除く））</t>
    <rPh sb="0" eb="1">
      <t>カク</t>
    </rPh>
    <rPh sb="1" eb="2">
      <t>コウ</t>
    </rPh>
    <rPh sb="3" eb="5">
      <t>セイフ</t>
    </rPh>
    <rPh sb="5" eb="7">
      <t>エンジョ</t>
    </rPh>
    <rPh sb="7" eb="9">
      <t>タイショウ</t>
    </rPh>
    <rPh sb="9" eb="11">
      <t>キョウイン</t>
    </rPh>
    <rPh sb="11" eb="12">
      <t>スウ</t>
    </rPh>
    <rPh sb="13" eb="14">
      <t>カク</t>
    </rPh>
    <rPh sb="14" eb="15">
      <t>コウ</t>
    </rPh>
    <rPh sb="16" eb="19">
      <t>セイトスウ</t>
    </rPh>
    <rPh sb="20" eb="21">
      <t>オウ</t>
    </rPh>
    <rPh sb="23" eb="25">
      <t>ヒツヨウ</t>
    </rPh>
    <rPh sb="25" eb="27">
      <t>ショクイン</t>
    </rPh>
    <rPh sb="27" eb="28">
      <t>スウ</t>
    </rPh>
    <rPh sb="29" eb="31">
      <t>ホンポウ</t>
    </rPh>
    <rPh sb="34" eb="36">
      <t>ハケン</t>
    </rPh>
    <rPh sb="36" eb="38">
      <t>キョウイン</t>
    </rPh>
    <rPh sb="39" eb="40">
      <t>ノゾ</t>
    </rPh>
    <phoneticPr fontId="3"/>
  </si>
  <si>
    <t xml:space="preserve">人
</t>
    <rPh sb="0" eb="1">
      <t>ニン</t>
    </rPh>
    <phoneticPr fontId="6"/>
  </si>
  <si>
    <t>①日本人学校・補習授業校政府援助実施校数（教育施設経費）
②日本人学校・補習授業校政府援助実施校数（施設安全対策費）
③日本人学校政府援助実施校数（教員・講師等関係経費）</t>
    <rPh sb="12" eb="14">
      <t>セイフ</t>
    </rPh>
    <rPh sb="14" eb="16">
      <t>エンジョ</t>
    </rPh>
    <rPh sb="16" eb="18">
      <t>ジッシ</t>
    </rPh>
    <rPh sb="18" eb="19">
      <t>コウ</t>
    </rPh>
    <rPh sb="21" eb="23">
      <t>キョウイク</t>
    </rPh>
    <rPh sb="23" eb="25">
      <t>シセツ</t>
    </rPh>
    <rPh sb="25" eb="27">
      <t>ケイヒ</t>
    </rPh>
    <rPh sb="41" eb="43">
      <t>セイフ</t>
    </rPh>
    <rPh sb="43" eb="45">
      <t>エンジョ</t>
    </rPh>
    <rPh sb="45" eb="47">
      <t>ジッシ</t>
    </rPh>
    <rPh sb="50" eb="52">
      <t>シセツ</t>
    </rPh>
    <rPh sb="52" eb="54">
      <t>アンゼン</t>
    </rPh>
    <rPh sb="54" eb="57">
      <t>タイサクヒ</t>
    </rPh>
    <rPh sb="60" eb="63">
      <t>ニホンジン</t>
    </rPh>
    <rPh sb="65" eb="67">
      <t>セイフ</t>
    </rPh>
    <rPh sb="67" eb="69">
      <t>エンジョ</t>
    </rPh>
    <rPh sb="69" eb="71">
      <t>ジッシ</t>
    </rPh>
    <rPh sb="71" eb="72">
      <t>コウ</t>
    </rPh>
    <rPh sb="74" eb="76">
      <t>キョウイン</t>
    </rPh>
    <rPh sb="77" eb="79">
      <t>コウシ</t>
    </rPh>
    <rPh sb="79" eb="80">
      <t>トウ</t>
    </rPh>
    <rPh sb="80" eb="82">
      <t>カンケイ</t>
    </rPh>
    <rPh sb="82" eb="84">
      <t>ケイヒ</t>
    </rPh>
    <phoneticPr fontId="6"/>
  </si>
  <si>
    <t>①校
②校
③校</t>
    <rPh sb="1" eb="2">
      <t>コウ</t>
    </rPh>
    <rPh sb="4" eb="5">
      <t>コウ</t>
    </rPh>
    <rPh sb="7" eb="8">
      <t>コウ</t>
    </rPh>
    <phoneticPr fontId="5"/>
  </si>
  <si>
    <t>196
284
45</t>
    <phoneticPr fontId="5"/>
  </si>
  <si>
    <t>214
289
44</t>
    <phoneticPr fontId="5"/>
  </si>
  <si>
    <t>200
247
45</t>
    <phoneticPr fontId="5"/>
  </si>
  <si>
    <t>292
292
45</t>
    <phoneticPr fontId="5"/>
  </si>
  <si>
    <t>295
295
45</t>
    <phoneticPr fontId="5"/>
  </si>
  <si>
    <t>295
295
51</t>
    <phoneticPr fontId="5"/>
  </si>
  <si>
    <t>①政府援助総額÷政府援助実施校数
②政府援助総額÷政府援助実施校数　　　　
③政府援助総額÷政府援助実施校数　　　　　　　　　　</t>
    <rPh sb="1" eb="3">
      <t>セイフ</t>
    </rPh>
    <rPh sb="3" eb="5">
      <t>エンジョ</t>
    </rPh>
    <rPh sb="5" eb="7">
      <t>ソウガク</t>
    </rPh>
    <rPh sb="8" eb="10">
      <t>セイフ</t>
    </rPh>
    <rPh sb="10" eb="12">
      <t>エンジョ</t>
    </rPh>
    <rPh sb="12" eb="14">
      <t>ジッシ</t>
    </rPh>
    <rPh sb="14" eb="15">
      <t>コウ</t>
    </rPh>
    <rPh sb="15" eb="16">
      <t>スウ</t>
    </rPh>
    <rPh sb="18" eb="20">
      <t>セイフ</t>
    </rPh>
    <rPh sb="20" eb="22">
      <t>エンジョ</t>
    </rPh>
    <rPh sb="22" eb="24">
      <t>ソウガク</t>
    </rPh>
    <rPh sb="25" eb="27">
      <t>セイフ</t>
    </rPh>
    <rPh sb="27" eb="29">
      <t>エンジョ</t>
    </rPh>
    <rPh sb="29" eb="31">
      <t>ジッシ</t>
    </rPh>
    <rPh sb="31" eb="32">
      <t>コウ</t>
    </rPh>
    <rPh sb="32" eb="33">
      <t>スウ</t>
    </rPh>
    <rPh sb="39" eb="41">
      <t>セイフ</t>
    </rPh>
    <rPh sb="41" eb="43">
      <t>エンジョ</t>
    </rPh>
    <rPh sb="43" eb="45">
      <t>ソウガク</t>
    </rPh>
    <rPh sb="46" eb="48">
      <t>セイフ</t>
    </rPh>
    <rPh sb="48" eb="50">
      <t>エンジョ</t>
    </rPh>
    <rPh sb="50" eb="52">
      <t>ジッシ</t>
    </rPh>
    <rPh sb="52" eb="53">
      <t>コウ</t>
    </rPh>
    <rPh sb="53" eb="54">
      <t>スウ</t>
    </rPh>
    <phoneticPr fontId="5"/>
  </si>
  <si>
    <t>千円</t>
    <rPh sb="0" eb="2">
      <t>センエン</t>
    </rPh>
    <phoneticPr fontId="3"/>
  </si>
  <si>
    <t>①　4,929
②　3,347
③　3,810</t>
    <phoneticPr fontId="3"/>
  </si>
  <si>
    <t>①　3,997
②　2,712
③　4,556</t>
    <phoneticPr fontId="3"/>
  </si>
  <si>
    <t>①　4,517
②　3,251
③　4,978</t>
    <phoneticPr fontId="3"/>
  </si>
  <si>
    <t>①　4,023
②　3,713
③　4,795</t>
    <phoneticPr fontId="3"/>
  </si>
  <si>
    <t>千円/1校</t>
    <rPh sb="0" eb="2">
      <t>センエン</t>
    </rPh>
    <rPh sb="4" eb="5">
      <t>コウ</t>
    </rPh>
    <phoneticPr fontId="5"/>
  </si>
  <si>
    <t>①　966,123/196
②　950,565/284
③　171,432/45</t>
    <phoneticPr fontId="3"/>
  </si>
  <si>
    <t>①　855,335/214
②　783,813/289
③　200,476/44</t>
    <phoneticPr fontId="3"/>
  </si>
  <si>
    <t>①　903,336/200
②　802,877/247
③　223,995/45</t>
    <phoneticPr fontId="3"/>
  </si>
  <si>
    <t>①1,186,653/295
②1,095,389/295
③244,537/51</t>
    <phoneticPr fontId="3"/>
  </si>
  <si>
    <t>海外子女教育施設経費</t>
    <rPh sb="0" eb="2">
      <t>カイガイ</t>
    </rPh>
    <rPh sb="2" eb="4">
      <t>シジョ</t>
    </rPh>
    <rPh sb="4" eb="6">
      <t>キョウイク</t>
    </rPh>
    <rPh sb="6" eb="8">
      <t>シセツ</t>
    </rPh>
    <rPh sb="8" eb="10">
      <t>ケイヒ</t>
    </rPh>
    <phoneticPr fontId="6"/>
  </si>
  <si>
    <t>海外子女教育教員・講師等関係経費</t>
    <rPh sb="0" eb="2">
      <t>カイガイ</t>
    </rPh>
    <rPh sb="2" eb="4">
      <t>シジョ</t>
    </rPh>
    <rPh sb="4" eb="6">
      <t>キョウイク</t>
    </rPh>
    <rPh sb="6" eb="8">
      <t>キョウイン</t>
    </rPh>
    <rPh sb="9" eb="11">
      <t>コウシ</t>
    </rPh>
    <rPh sb="11" eb="12">
      <t>トウ</t>
    </rPh>
    <rPh sb="12" eb="14">
      <t>カンケイ</t>
    </rPh>
    <rPh sb="14" eb="16">
      <t>ケイヒ</t>
    </rPh>
    <phoneticPr fontId="6"/>
  </si>
  <si>
    <t>海外子女教育施設安全対策費</t>
    <rPh sb="0" eb="2">
      <t>カイガイ</t>
    </rPh>
    <rPh sb="2" eb="4">
      <t>シジョ</t>
    </rPh>
    <rPh sb="4" eb="6">
      <t>キョウイク</t>
    </rPh>
    <rPh sb="6" eb="8">
      <t>シセツ</t>
    </rPh>
    <rPh sb="8" eb="10">
      <t>アンゼン</t>
    </rPh>
    <rPh sb="10" eb="13">
      <t>タイサクヒ</t>
    </rPh>
    <phoneticPr fontId="6"/>
  </si>
  <si>
    <t>○</t>
  </si>
  <si>
    <t>　直接・間接的に国民が裨益するとの観点からニーズがあると考えられ，採算性を計れる事業ではなく国以外が実施し得ない。</t>
  </si>
  <si>
    <t>　支出先の選定については，学校運営委員会（ないし理事会等）を対象とし，また，資金の流れ，支出目的及び費目・使途についても検証を実施の上，事業目的に則し真に必要なものに限定されている。</t>
    <rPh sb="1" eb="3">
      <t>シシュツ</t>
    </rPh>
    <rPh sb="3" eb="4">
      <t>サキ</t>
    </rPh>
    <rPh sb="5" eb="7">
      <t>センテイ</t>
    </rPh>
    <rPh sb="13" eb="15">
      <t>ガッコウ</t>
    </rPh>
    <rPh sb="15" eb="17">
      <t>ウンエイ</t>
    </rPh>
    <rPh sb="17" eb="20">
      <t>イインカイ</t>
    </rPh>
    <rPh sb="24" eb="27">
      <t>リジカイ</t>
    </rPh>
    <rPh sb="27" eb="28">
      <t>トウ</t>
    </rPh>
    <rPh sb="30" eb="32">
      <t>タイショウ</t>
    </rPh>
    <rPh sb="38" eb="40">
      <t>シキン</t>
    </rPh>
    <rPh sb="41" eb="42">
      <t>ナガ</t>
    </rPh>
    <rPh sb="44" eb="46">
      <t>シシュツ</t>
    </rPh>
    <rPh sb="46" eb="48">
      <t>モクテキ</t>
    </rPh>
    <rPh sb="48" eb="49">
      <t>オヨ</t>
    </rPh>
    <rPh sb="50" eb="52">
      <t>ヒモク</t>
    </rPh>
    <rPh sb="53" eb="55">
      <t>シト</t>
    </rPh>
    <rPh sb="60" eb="62">
      <t>ケンショウ</t>
    </rPh>
    <rPh sb="63" eb="65">
      <t>ジッシ</t>
    </rPh>
    <rPh sb="66" eb="67">
      <t>ウエ</t>
    </rPh>
    <rPh sb="68" eb="70">
      <t>ジギョウ</t>
    </rPh>
    <rPh sb="70" eb="72">
      <t>モクテキ</t>
    </rPh>
    <rPh sb="73" eb="74">
      <t>ソク</t>
    </rPh>
    <rPh sb="75" eb="76">
      <t>シン</t>
    </rPh>
    <rPh sb="77" eb="79">
      <t>ヒツヨウ</t>
    </rPh>
    <rPh sb="83" eb="85">
      <t>ゲンテイ</t>
    </rPh>
    <phoneticPr fontId="6"/>
  </si>
  <si>
    <t>ー</t>
  </si>
  <si>
    <t>　十分に活用されている。</t>
    <rPh sb="1" eb="3">
      <t>ジュウブン</t>
    </rPh>
    <rPh sb="4" eb="6">
      <t>カツヨウ</t>
    </rPh>
    <phoneticPr fontId="6"/>
  </si>
  <si>
    <t>本件は，海外における義務教育年齢相当子女に対して，国内に近い教育が受けられるよう最大限の援助を行う事業であるところ，政府援助対象校の実態をより詳細に把握し，その必要性を適切に検討の上，引き続き事業を継続することとする。</t>
    <phoneticPr fontId="3"/>
  </si>
  <si>
    <t>0611,0615,0621</t>
    <phoneticPr fontId="3"/>
  </si>
  <si>
    <t>086</t>
    <phoneticPr fontId="3"/>
  </si>
  <si>
    <t>在外公館等借料</t>
    <rPh sb="0" eb="2">
      <t>ザイガイ</t>
    </rPh>
    <rPh sb="2" eb="4">
      <t>コウカン</t>
    </rPh>
    <rPh sb="4" eb="5">
      <t>トウ</t>
    </rPh>
    <rPh sb="5" eb="7">
      <t>シャクリョウ</t>
    </rPh>
    <phoneticPr fontId="5"/>
  </si>
  <si>
    <t>広州日本人学校理事会（校舎借料）</t>
    <rPh sb="0" eb="2">
      <t>コウシュウ</t>
    </rPh>
    <rPh sb="2" eb="5">
      <t>ニホンジン</t>
    </rPh>
    <rPh sb="5" eb="7">
      <t>ガッコウ</t>
    </rPh>
    <rPh sb="7" eb="10">
      <t>リジカイ</t>
    </rPh>
    <rPh sb="11" eb="13">
      <t>コウシャ</t>
    </rPh>
    <rPh sb="13" eb="15">
      <t>シャクリョウ</t>
    </rPh>
    <phoneticPr fontId="5"/>
  </si>
  <si>
    <t>マニラ日本人学校運営理事会（校舎借料）</t>
    <rPh sb="3" eb="6">
      <t>ニホンジン</t>
    </rPh>
    <rPh sb="6" eb="8">
      <t>ガッコウ</t>
    </rPh>
    <rPh sb="8" eb="10">
      <t>ウンエイ</t>
    </rPh>
    <rPh sb="10" eb="13">
      <t>リジカイ</t>
    </rPh>
    <rPh sb="14" eb="16">
      <t>コウシャ</t>
    </rPh>
    <rPh sb="16" eb="18">
      <t>シャクリョウ</t>
    </rPh>
    <phoneticPr fontId="5"/>
  </si>
  <si>
    <t>青島日本人学校運営理事会（校舎借料）</t>
    <rPh sb="0" eb="2">
      <t>チンタオ</t>
    </rPh>
    <rPh sb="2" eb="5">
      <t>ニホンジン</t>
    </rPh>
    <rPh sb="5" eb="7">
      <t>ガッコウ</t>
    </rPh>
    <rPh sb="7" eb="9">
      <t>ウンエイ</t>
    </rPh>
    <rPh sb="9" eb="12">
      <t>リジカイ</t>
    </rPh>
    <rPh sb="13" eb="15">
      <t>コウシャ</t>
    </rPh>
    <rPh sb="15" eb="17">
      <t>シャクリョウ</t>
    </rPh>
    <phoneticPr fontId="5"/>
  </si>
  <si>
    <t>深セン日本人学校運営理事会（校舎借料）</t>
    <rPh sb="0" eb="1">
      <t>フカ</t>
    </rPh>
    <rPh sb="3" eb="6">
      <t>ニホンジン</t>
    </rPh>
    <rPh sb="6" eb="8">
      <t>ガッコウ</t>
    </rPh>
    <rPh sb="8" eb="10">
      <t>ウンエイ</t>
    </rPh>
    <rPh sb="10" eb="13">
      <t>リジカイ</t>
    </rPh>
    <rPh sb="14" eb="16">
      <t>コウシャ</t>
    </rPh>
    <rPh sb="16" eb="18">
      <t>シャクリョウ</t>
    </rPh>
    <phoneticPr fontId="5"/>
  </si>
  <si>
    <t>香港日本人学校経営理事会（校舎借料）</t>
    <rPh sb="0" eb="2">
      <t>ホンコン</t>
    </rPh>
    <rPh sb="2" eb="5">
      <t>ニホンジン</t>
    </rPh>
    <rPh sb="5" eb="7">
      <t>ガッコウ</t>
    </rPh>
    <rPh sb="7" eb="9">
      <t>ケイエイ</t>
    </rPh>
    <rPh sb="9" eb="12">
      <t>リジカイ</t>
    </rPh>
    <rPh sb="13" eb="15">
      <t>コウシャ</t>
    </rPh>
    <rPh sb="15" eb="17">
      <t>シャクリョウ</t>
    </rPh>
    <phoneticPr fontId="5"/>
  </si>
  <si>
    <t>上海日本人学校理事会（校舎借料）</t>
    <rPh sb="0" eb="2">
      <t>シャンハイ</t>
    </rPh>
    <rPh sb="2" eb="5">
      <t>ニホンジン</t>
    </rPh>
    <rPh sb="5" eb="7">
      <t>ガッコウ</t>
    </rPh>
    <rPh sb="7" eb="10">
      <t>リジカイ</t>
    </rPh>
    <rPh sb="11" eb="13">
      <t>コウシャ</t>
    </rPh>
    <rPh sb="13" eb="15">
      <t>シャクリョウ</t>
    </rPh>
    <phoneticPr fontId="5"/>
  </si>
  <si>
    <t>大連日本人学校運営委員会（校舎借料）</t>
    <rPh sb="0" eb="2">
      <t>ダイレン</t>
    </rPh>
    <rPh sb="2" eb="5">
      <t>ニホンジン</t>
    </rPh>
    <rPh sb="5" eb="7">
      <t>ガッコウ</t>
    </rPh>
    <rPh sb="7" eb="9">
      <t>ウンエイ</t>
    </rPh>
    <rPh sb="9" eb="12">
      <t>イインカイ</t>
    </rPh>
    <rPh sb="13" eb="15">
      <t>コウシャ</t>
    </rPh>
    <rPh sb="15" eb="17">
      <t>シャクリョウ</t>
    </rPh>
    <phoneticPr fontId="5"/>
  </si>
  <si>
    <t>天津日本人学校理事会（校舎借料）</t>
    <rPh sb="0" eb="2">
      <t>テンシン</t>
    </rPh>
    <rPh sb="2" eb="5">
      <t>ニホンジン</t>
    </rPh>
    <rPh sb="5" eb="7">
      <t>ガッコウ</t>
    </rPh>
    <rPh sb="7" eb="10">
      <t>リジカイ</t>
    </rPh>
    <rPh sb="11" eb="13">
      <t>コウシャ</t>
    </rPh>
    <rPh sb="13" eb="15">
      <t>シャクリョウ</t>
    </rPh>
    <phoneticPr fontId="5"/>
  </si>
  <si>
    <t>サンフランシスコ日本語補習校理事会（現地採用講師４３人分謝礼）</t>
    <rPh sb="8" eb="11">
      <t>ニホンゴ</t>
    </rPh>
    <rPh sb="11" eb="13">
      <t>ホシュウ</t>
    </rPh>
    <rPh sb="13" eb="14">
      <t>コウ</t>
    </rPh>
    <rPh sb="14" eb="17">
      <t>リジカイ</t>
    </rPh>
    <rPh sb="18" eb="20">
      <t>ゲンチ</t>
    </rPh>
    <rPh sb="20" eb="22">
      <t>サイヨウ</t>
    </rPh>
    <rPh sb="22" eb="24">
      <t>コウシ</t>
    </rPh>
    <rPh sb="26" eb="27">
      <t>ニン</t>
    </rPh>
    <rPh sb="28" eb="30">
      <t>シャレイ</t>
    </rPh>
    <phoneticPr fontId="5"/>
  </si>
  <si>
    <t>あさひ学園理事会及び学園関係者会議（現地採用講師４３人分謝礼）</t>
    <rPh sb="3" eb="5">
      <t>ガクエン</t>
    </rPh>
    <rPh sb="5" eb="8">
      <t>リジカイ</t>
    </rPh>
    <rPh sb="8" eb="9">
      <t>オヨ</t>
    </rPh>
    <rPh sb="10" eb="12">
      <t>ガクエン</t>
    </rPh>
    <rPh sb="12" eb="15">
      <t>カンケイシャ</t>
    </rPh>
    <rPh sb="15" eb="17">
      <t>カイギ</t>
    </rPh>
    <rPh sb="18" eb="20">
      <t>ゲンチ</t>
    </rPh>
    <rPh sb="20" eb="22">
      <t>サイヨウ</t>
    </rPh>
    <rPh sb="22" eb="24">
      <t>コウシ</t>
    </rPh>
    <rPh sb="26" eb="27">
      <t>ニン</t>
    </rPh>
    <rPh sb="27" eb="28">
      <t>ブン</t>
    </rPh>
    <rPh sb="28" eb="30">
      <t>シャレイ</t>
    </rPh>
    <phoneticPr fontId="5"/>
  </si>
  <si>
    <t>上海日本人学校運営委員会（現地採用講師１５人分謝礼）</t>
    <rPh sb="0" eb="2">
      <t>シャンハイ</t>
    </rPh>
    <rPh sb="2" eb="5">
      <t>ニホンジン</t>
    </rPh>
    <rPh sb="5" eb="7">
      <t>ガッコウ</t>
    </rPh>
    <rPh sb="7" eb="9">
      <t>ウンエイ</t>
    </rPh>
    <rPh sb="9" eb="12">
      <t>イインカイ</t>
    </rPh>
    <rPh sb="13" eb="15">
      <t>ゲンチ</t>
    </rPh>
    <rPh sb="15" eb="17">
      <t>サイヨウ</t>
    </rPh>
    <rPh sb="17" eb="19">
      <t>コウシ</t>
    </rPh>
    <rPh sb="21" eb="22">
      <t>ニン</t>
    </rPh>
    <rPh sb="23" eb="25">
      <t>シャレイ</t>
    </rPh>
    <phoneticPr fontId="5"/>
  </si>
  <si>
    <t>シンガポール日本人学校運営理事会（現地採用教員１６人分謝礼）</t>
    <rPh sb="6" eb="9">
      <t>ニホンジン</t>
    </rPh>
    <rPh sb="9" eb="11">
      <t>ガッコウ</t>
    </rPh>
    <rPh sb="11" eb="13">
      <t>ウンエイ</t>
    </rPh>
    <rPh sb="13" eb="16">
      <t>リジカイ</t>
    </rPh>
    <rPh sb="17" eb="19">
      <t>ゲンチ</t>
    </rPh>
    <rPh sb="19" eb="21">
      <t>サイヨウ</t>
    </rPh>
    <rPh sb="21" eb="23">
      <t>キョウイン</t>
    </rPh>
    <rPh sb="25" eb="26">
      <t>ニン</t>
    </rPh>
    <rPh sb="27" eb="29">
      <t>シャレイ</t>
    </rPh>
    <phoneticPr fontId="5"/>
  </si>
  <si>
    <t>泰日協会学校理事会（現地採用教員１４人分謝礼）</t>
    <rPh sb="0" eb="2">
      <t>タイニチ</t>
    </rPh>
    <rPh sb="2" eb="4">
      <t>キョウカイ</t>
    </rPh>
    <rPh sb="4" eb="6">
      <t>ガッコウ</t>
    </rPh>
    <rPh sb="6" eb="9">
      <t>リジカイ</t>
    </rPh>
    <rPh sb="10" eb="12">
      <t>ゲンチ</t>
    </rPh>
    <rPh sb="12" eb="14">
      <t>サイヨウ</t>
    </rPh>
    <rPh sb="14" eb="16">
      <t>キョウイン</t>
    </rPh>
    <rPh sb="18" eb="19">
      <t>ニン</t>
    </rPh>
    <rPh sb="20" eb="22">
      <t>シャレイ</t>
    </rPh>
    <phoneticPr fontId="5"/>
  </si>
  <si>
    <t>ロンドン補習授業校運営委員会（現地採用講師４２人分謝礼）</t>
    <rPh sb="4" eb="6">
      <t>ホシュウ</t>
    </rPh>
    <rPh sb="6" eb="9">
      <t>ジュギョウコウ</t>
    </rPh>
    <rPh sb="9" eb="11">
      <t>ウンエイ</t>
    </rPh>
    <rPh sb="11" eb="14">
      <t>イインカイ</t>
    </rPh>
    <rPh sb="15" eb="17">
      <t>ゲンチ</t>
    </rPh>
    <rPh sb="17" eb="19">
      <t>サイヨウ</t>
    </rPh>
    <rPh sb="19" eb="21">
      <t>コウシ</t>
    </rPh>
    <rPh sb="23" eb="24">
      <t>ニン</t>
    </rPh>
    <rPh sb="24" eb="25">
      <t>ブン</t>
    </rPh>
    <rPh sb="25" eb="27">
      <t>シャレイ</t>
    </rPh>
    <phoneticPr fontId="5"/>
  </si>
  <si>
    <t>香港日本人学校経営理事会（現地採用教員10人分謝礼）</t>
    <rPh sb="0" eb="2">
      <t>ホンコン</t>
    </rPh>
    <rPh sb="2" eb="5">
      <t>ニホンジン</t>
    </rPh>
    <rPh sb="5" eb="7">
      <t>ガッコウ</t>
    </rPh>
    <rPh sb="7" eb="9">
      <t>ケイエイ</t>
    </rPh>
    <rPh sb="9" eb="12">
      <t>リジカイ</t>
    </rPh>
    <rPh sb="13" eb="15">
      <t>ゲンチ</t>
    </rPh>
    <rPh sb="15" eb="17">
      <t>サイヨウ</t>
    </rPh>
    <rPh sb="17" eb="19">
      <t>キョウイン</t>
    </rPh>
    <rPh sb="21" eb="22">
      <t>ニン</t>
    </rPh>
    <rPh sb="22" eb="23">
      <t>ブン</t>
    </rPh>
    <rPh sb="23" eb="25">
      <t>シャレイ</t>
    </rPh>
    <phoneticPr fontId="5"/>
  </si>
  <si>
    <t>ニューヨーク教育管理委員会（現地採用教員２５人分謝礼）</t>
    <rPh sb="6" eb="8">
      <t>キョウイク</t>
    </rPh>
    <rPh sb="8" eb="10">
      <t>カンリ</t>
    </rPh>
    <rPh sb="10" eb="13">
      <t>イインカイ</t>
    </rPh>
    <rPh sb="14" eb="16">
      <t>ゲンチ</t>
    </rPh>
    <rPh sb="16" eb="18">
      <t>サイヨウ</t>
    </rPh>
    <rPh sb="18" eb="20">
      <t>キョウイン</t>
    </rPh>
    <rPh sb="22" eb="23">
      <t>ニン</t>
    </rPh>
    <rPh sb="23" eb="24">
      <t>ブン</t>
    </rPh>
    <rPh sb="24" eb="26">
      <t>シャレイ</t>
    </rPh>
    <phoneticPr fontId="5"/>
  </si>
  <si>
    <t>諸謝金</t>
    <rPh sb="0" eb="3">
      <t>ショシャキン</t>
    </rPh>
    <phoneticPr fontId="5"/>
  </si>
  <si>
    <t>サンパウロ日本人学校教育会（警備員謝金）</t>
    <rPh sb="5" eb="8">
      <t>ニホンジン</t>
    </rPh>
    <rPh sb="8" eb="10">
      <t>ガッコウ</t>
    </rPh>
    <rPh sb="10" eb="12">
      <t>キョウイク</t>
    </rPh>
    <rPh sb="12" eb="13">
      <t>カイ</t>
    </rPh>
    <rPh sb="14" eb="17">
      <t>ケイビイン</t>
    </rPh>
    <rPh sb="17" eb="19">
      <t>シャキン</t>
    </rPh>
    <phoneticPr fontId="5"/>
  </si>
  <si>
    <t>上海日本人学校運営委員会（警備員謝金）</t>
    <rPh sb="0" eb="2">
      <t>シャンハイ</t>
    </rPh>
    <rPh sb="2" eb="5">
      <t>ニホンジン</t>
    </rPh>
    <rPh sb="5" eb="7">
      <t>ガッコウ</t>
    </rPh>
    <rPh sb="7" eb="9">
      <t>ウンエイ</t>
    </rPh>
    <rPh sb="9" eb="12">
      <t>イインカイ</t>
    </rPh>
    <rPh sb="13" eb="16">
      <t>ケイビイン</t>
    </rPh>
    <rPh sb="16" eb="18">
      <t>シャキン</t>
    </rPh>
    <phoneticPr fontId="5"/>
  </si>
  <si>
    <t>泰日協会学校理事会（警備員謝金）</t>
    <rPh sb="0" eb="1">
      <t>タイ</t>
    </rPh>
    <rPh sb="1" eb="2">
      <t>ニチ</t>
    </rPh>
    <rPh sb="2" eb="4">
      <t>キョウカイ</t>
    </rPh>
    <rPh sb="4" eb="6">
      <t>ガッコウ</t>
    </rPh>
    <rPh sb="6" eb="9">
      <t>リジカイ</t>
    </rPh>
    <rPh sb="10" eb="13">
      <t>ケイビイン</t>
    </rPh>
    <rPh sb="13" eb="15">
      <t>シャキン</t>
    </rPh>
    <phoneticPr fontId="5"/>
  </si>
  <si>
    <t>カラカス日本人学校理事会（警備員謝金）</t>
    <rPh sb="4" eb="7">
      <t>ニホンジン</t>
    </rPh>
    <rPh sb="7" eb="9">
      <t>ガッコウ</t>
    </rPh>
    <rPh sb="9" eb="12">
      <t>リジカイ</t>
    </rPh>
    <rPh sb="13" eb="16">
      <t>ケイビイン</t>
    </rPh>
    <rPh sb="16" eb="18">
      <t>シャキン</t>
    </rPh>
    <phoneticPr fontId="5"/>
  </si>
  <si>
    <t>広州日本人学校理事会（警備員謝金）</t>
    <rPh sb="0" eb="2">
      <t>コウシュウ</t>
    </rPh>
    <rPh sb="2" eb="5">
      <t>ニホンジン</t>
    </rPh>
    <rPh sb="5" eb="7">
      <t>ガッコウ</t>
    </rPh>
    <rPh sb="7" eb="10">
      <t>リジカイ</t>
    </rPh>
    <rPh sb="11" eb="14">
      <t>ケイビイン</t>
    </rPh>
    <rPh sb="14" eb="16">
      <t>シャキン</t>
    </rPh>
    <phoneticPr fontId="5"/>
  </si>
  <si>
    <t>北京日本人学校運営理事会（警備員謝金）</t>
    <rPh sb="0" eb="2">
      <t>ペキン</t>
    </rPh>
    <rPh sb="2" eb="5">
      <t>ニホンジン</t>
    </rPh>
    <rPh sb="5" eb="7">
      <t>ガッコウ</t>
    </rPh>
    <rPh sb="7" eb="9">
      <t>ウンエイ</t>
    </rPh>
    <rPh sb="9" eb="12">
      <t>リジカイ</t>
    </rPh>
    <rPh sb="13" eb="16">
      <t>ケイビイン</t>
    </rPh>
    <rPh sb="16" eb="18">
      <t>シャキン</t>
    </rPh>
    <phoneticPr fontId="5"/>
  </si>
  <si>
    <t>ジャカルタ日本人学校学校維持会（警備員謝金）</t>
    <rPh sb="5" eb="8">
      <t>ニホンジン</t>
    </rPh>
    <rPh sb="8" eb="10">
      <t>ガッコウ</t>
    </rPh>
    <rPh sb="10" eb="12">
      <t>ガッコウ</t>
    </rPh>
    <rPh sb="12" eb="14">
      <t>イジ</t>
    </rPh>
    <rPh sb="14" eb="15">
      <t>カイ</t>
    </rPh>
    <rPh sb="16" eb="19">
      <t>ケイビイン</t>
    </rPh>
    <rPh sb="19" eb="21">
      <t>シャキン</t>
    </rPh>
    <phoneticPr fontId="5"/>
  </si>
  <si>
    <t>蘇州日本人学校運営委員会（警備員謝金）</t>
    <rPh sb="0" eb="2">
      <t>ソシュウ</t>
    </rPh>
    <rPh sb="2" eb="5">
      <t>ニホンジン</t>
    </rPh>
    <rPh sb="5" eb="7">
      <t>ガッコウ</t>
    </rPh>
    <rPh sb="7" eb="9">
      <t>ウンエイ</t>
    </rPh>
    <rPh sb="9" eb="12">
      <t>イインカイ</t>
    </rPh>
    <rPh sb="13" eb="16">
      <t>ケイビイン</t>
    </rPh>
    <rPh sb="16" eb="18">
      <t>シャキン</t>
    </rPh>
    <phoneticPr fontId="5"/>
  </si>
  <si>
    <t>広州日本人学校理事会</t>
    <rPh sb="0" eb="2">
      <t>コウシュウ</t>
    </rPh>
    <rPh sb="2" eb="5">
      <t>ニホンジン</t>
    </rPh>
    <rPh sb="5" eb="7">
      <t>ガッコウ</t>
    </rPh>
    <rPh sb="7" eb="10">
      <t>リジカイ</t>
    </rPh>
    <phoneticPr fontId="5"/>
  </si>
  <si>
    <t>学校教育施設の借料経費に対する国庫援助</t>
    <rPh sb="0" eb="2">
      <t>ガッコウ</t>
    </rPh>
    <rPh sb="2" eb="4">
      <t>キョウイク</t>
    </rPh>
    <rPh sb="4" eb="6">
      <t>シセツ</t>
    </rPh>
    <rPh sb="7" eb="9">
      <t>シャクリョウ</t>
    </rPh>
    <rPh sb="9" eb="11">
      <t>ケイヒ</t>
    </rPh>
    <rPh sb="12" eb="13">
      <t>タイ</t>
    </rPh>
    <rPh sb="15" eb="17">
      <t>コッコ</t>
    </rPh>
    <rPh sb="17" eb="19">
      <t>エンジョ</t>
    </rPh>
    <phoneticPr fontId="5"/>
  </si>
  <si>
    <t>マニラ日本人学校運営理事会</t>
    <rPh sb="3" eb="6">
      <t>ニホンジン</t>
    </rPh>
    <rPh sb="6" eb="8">
      <t>ガッコウ</t>
    </rPh>
    <rPh sb="8" eb="10">
      <t>ウンエイ</t>
    </rPh>
    <rPh sb="10" eb="13">
      <t>リジカイ</t>
    </rPh>
    <phoneticPr fontId="5"/>
  </si>
  <si>
    <t>青島日本人学校理事会</t>
    <rPh sb="0" eb="2">
      <t>チンタオ</t>
    </rPh>
    <rPh sb="2" eb="5">
      <t>ニホンジン</t>
    </rPh>
    <rPh sb="5" eb="7">
      <t>ガッコウ</t>
    </rPh>
    <rPh sb="7" eb="10">
      <t>リジカイ</t>
    </rPh>
    <phoneticPr fontId="5"/>
  </si>
  <si>
    <t>深セン日本人学校運営理事会</t>
    <rPh sb="0" eb="1">
      <t>フカ</t>
    </rPh>
    <rPh sb="3" eb="6">
      <t>ニホンジン</t>
    </rPh>
    <rPh sb="6" eb="8">
      <t>ガッコウ</t>
    </rPh>
    <rPh sb="8" eb="10">
      <t>ウンエイ</t>
    </rPh>
    <rPh sb="10" eb="13">
      <t>リジカイ</t>
    </rPh>
    <phoneticPr fontId="5"/>
  </si>
  <si>
    <t>香港日本人学校経営理事会</t>
    <rPh sb="0" eb="2">
      <t>ホンコン</t>
    </rPh>
    <rPh sb="2" eb="5">
      <t>ニホンジン</t>
    </rPh>
    <rPh sb="5" eb="7">
      <t>ガッコウ</t>
    </rPh>
    <rPh sb="7" eb="9">
      <t>ケイエイ</t>
    </rPh>
    <rPh sb="9" eb="12">
      <t>リジカイ</t>
    </rPh>
    <phoneticPr fontId="5"/>
  </si>
  <si>
    <t>上海日本人学校運営委員会</t>
    <rPh sb="0" eb="2">
      <t>シャンハイ</t>
    </rPh>
    <rPh sb="2" eb="5">
      <t>ニホンジン</t>
    </rPh>
    <rPh sb="5" eb="7">
      <t>ガッコウ</t>
    </rPh>
    <rPh sb="7" eb="9">
      <t>ウンエイ</t>
    </rPh>
    <rPh sb="9" eb="12">
      <t>イインカイ</t>
    </rPh>
    <phoneticPr fontId="5"/>
  </si>
  <si>
    <t>大連日本人学校理事会</t>
    <rPh sb="0" eb="2">
      <t>ダイレン</t>
    </rPh>
    <rPh sb="2" eb="5">
      <t>ニホンジン</t>
    </rPh>
    <rPh sb="5" eb="7">
      <t>ガッコウ</t>
    </rPh>
    <rPh sb="7" eb="10">
      <t>リジカイ</t>
    </rPh>
    <phoneticPr fontId="5"/>
  </si>
  <si>
    <t>天津日本人学校運営理事会</t>
    <rPh sb="0" eb="2">
      <t>テンシン</t>
    </rPh>
    <rPh sb="2" eb="5">
      <t>ニホンジン</t>
    </rPh>
    <rPh sb="5" eb="7">
      <t>ガッコウ</t>
    </rPh>
    <rPh sb="7" eb="9">
      <t>ウンエイ</t>
    </rPh>
    <rPh sb="9" eb="12">
      <t>リジカイ</t>
    </rPh>
    <phoneticPr fontId="5"/>
  </si>
  <si>
    <t>シンガポール学校運営委員会</t>
    <rPh sb="6" eb="8">
      <t>ガッコウ</t>
    </rPh>
    <rPh sb="8" eb="10">
      <t>ウンエイ</t>
    </rPh>
    <rPh sb="10" eb="13">
      <t>イインカイ</t>
    </rPh>
    <phoneticPr fontId="5"/>
  </si>
  <si>
    <t>ニューヨーク教育管理委員会</t>
    <rPh sb="6" eb="8">
      <t>キョウイク</t>
    </rPh>
    <rPh sb="8" eb="10">
      <t>カンリ</t>
    </rPh>
    <rPh sb="10" eb="13">
      <t>イインカイ</t>
    </rPh>
    <phoneticPr fontId="5"/>
  </si>
  <si>
    <t>サンフランシスコ日本語補習校理事会</t>
    <rPh sb="8" eb="11">
      <t>ニホンゴ</t>
    </rPh>
    <rPh sb="11" eb="13">
      <t>ホシュウ</t>
    </rPh>
    <rPh sb="13" eb="14">
      <t>コウ</t>
    </rPh>
    <rPh sb="14" eb="17">
      <t>リジカイ</t>
    </rPh>
    <phoneticPr fontId="5"/>
  </si>
  <si>
    <t>現地採用教員／講師の給与の一部を国庫援助</t>
    <rPh sb="0" eb="2">
      <t>ゲンチ</t>
    </rPh>
    <rPh sb="2" eb="4">
      <t>サイヨウ</t>
    </rPh>
    <rPh sb="4" eb="6">
      <t>キョウイン</t>
    </rPh>
    <rPh sb="7" eb="9">
      <t>コウシ</t>
    </rPh>
    <rPh sb="10" eb="12">
      <t>キュウヨ</t>
    </rPh>
    <rPh sb="13" eb="15">
      <t>イチブ</t>
    </rPh>
    <rPh sb="16" eb="18">
      <t>コッコ</t>
    </rPh>
    <rPh sb="18" eb="20">
      <t>エンジョ</t>
    </rPh>
    <phoneticPr fontId="5"/>
  </si>
  <si>
    <t>あさひ学園理事会及び学園関係者会議</t>
    <rPh sb="3" eb="5">
      <t>ガクエン</t>
    </rPh>
    <rPh sb="5" eb="8">
      <t>リジカイ</t>
    </rPh>
    <rPh sb="8" eb="9">
      <t>オヨ</t>
    </rPh>
    <rPh sb="10" eb="12">
      <t>ガクエン</t>
    </rPh>
    <rPh sb="12" eb="15">
      <t>カンケイシャ</t>
    </rPh>
    <rPh sb="15" eb="17">
      <t>カイギ</t>
    </rPh>
    <phoneticPr fontId="5"/>
  </si>
  <si>
    <t>シンガポール日本人学校運営理事会</t>
    <rPh sb="6" eb="9">
      <t>ニホンジン</t>
    </rPh>
    <rPh sb="9" eb="11">
      <t>ガッコウ</t>
    </rPh>
    <rPh sb="11" eb="13">
      <t>ウンエイ</t>
    </rPh>
    <rPh sb="13" eb="16">
      <t>リジカイ</t>
    </rPh>
    <phoneticPr fontId="5"/>
  </si>
  <si>
    <t>泰日協会学校理事会</t>
    <rPh sb="0" eb="2">
      <t>タイニチ</t>
    </rPh>
    <rPh sb="2" eb="4">
      <t>キョウカイ</t>
    </rPh>
    <rPh sb="4" eb="6">
      <t>ガッコウ</t>
    </rPh>
    <rPh sb="6" eb="9">
      <t>リジカイ</t>
    </rPh>
    <phoneticPr fontId="5"/>
  </si>
  <si>
    <t>ロンドン補習授業校運営委員会</t>
    <rPh sb="4" eb="6">
      <t>ホシュウ</t>
    </rPh>
    <rPh sb="6" eb="9">
      <t>ジュギョウコウ</t>
    </rPh>
    <rPh sb="9" eb="11">
      <t>ウンエイ</t>
    </rPh>
    <rPh sb="11" eb="14">
      <t>イインカイ</t>
    </rPh>
    <phoneticPr fontId="5"/>
  </si>
  <si>
    <t>デトロイト補習授業校運営委員会</t>
    <rPh sb="5" eb="7">
      <t>ホシュウ</t>
    </rPh>
    <rPh sb="7" eb="9">
      <t>ジュギョウ</t>
    </rPh>
    <rPh sb="9" eb="10">
      <t>コウ</t>
    </rPh>
    <rPh sb="10" eb="12">
      <t>ウンエイ</t>
    </rPh>
    <rPh sb="12" eb="15">
      <t>イインカイ</t>
    </rPh>
    <phoneticPr fontId="5"/>
  </si>
  <si>
    <t>ワシントン日本語学管理運営委員会</t>
    <rPh sb="5" eb="8">
      <t>ニホンゴ</t>
    </rPh>
    <rPh sb="8" eb="9">
      <t>ガク</t>
    </rPh>
    <rPh sb="9" eb="11">
      <t>カンリ</t>
    </rPh>
    <rPh sb="11" eb="13">
      <t>ウンエイ</t>
    </rPh>
    <rPh sb="13" eb="16">
      <t>イインカイ</t>
    </rPh>
    <phoneticPr fontId="5"/>
  </si>
  <si>
    <t>サンパウロ日本人学校教育会</t>
    <rPh sb="5" eb="8">
      <t>ニホンジン</t>
    </rPh>
    <rPh sb="8" eb="10">
      <t>ガッコウ</t>
    </rPh>
    <rPh sb="10" eb="12">
      <t>キョウイク</t>
    </rPh>
    <rPh sb="12" eb="13">
      <t>カイ</t>
    </rPh>
    <phoneticPr fontId="5"/>
  </si>
  <si>
    <t>日本人学校設置団体が施す安全対策経費に対する国庫援助</t>
    <rPh sb="0" eb="3">
      <t>ニホンジン</t>
    </rPh>
    <rPh sb="3" eb="5">
      <t>ガッコウ</t>
    </rPh>
    <rPh sb="5" eb="7">
      <t>セッチ</t>
    </rPh>
    <rPh sb="7" eb="9">
      <t>ダンタイ</t>
    </rPh>
    <rPh sb="10" eb="11">
      <t>ホドコ</t>
    </rPh>
    <rPh sb="12" eb="14">
      <t>アンゼン</t>
    </rPh>
    <rPh sb="14" eb="16">
      <t>タイサク</t>
    </rPh>
    <rPh sb="16" eb="18">
      <t>ケイヒ</t>
    </rPh>
    <rPh sb="19" eb="20">
      <t>タイ</t>
    </rPh>
    <rPh sb="22" eb="24">
      <t>コッコ</t>
    </rPh>
    <rPh sb="24" eb="26">
      <t>エンジョ</t>
    </rPh>
    <phoneticPr fontId="5"/>
  </si>
  <si>
    <t>カラカス日本人学校理事会</t>
    <rPh sb="4" eb="7">
      <t>ニホンジン</t>
    </rPh>
    <rPh sb="7" eb="9">
      <t>ガッコウ</t>
    </rPh>
    <rPh sb="9" eb="12">
      <t>リジカイ</t>
    </rPh>
    <phoneticPr fontId="5"/>
  </si>
  <si>
    <t>北京日本人学校運営理事会</t>
    <rPh sb="0" eb="2">
      <t>ペキン</t>
    </rPh>
    <rPh sb="2" eb="5">
      <t>ニホンジン</t>
    </rPh>
    <rPh sb="5" eb="7">
      <t>ガッコウ</t>
    </rPh>
    <rPh sb="7" eb="9">
      <t>ウンエイ</t>
    </rPh>
    <rPh sb="9" eb="12">
      <t>リジカイ</t>
    </rPh>
    <phoneticPr fontId="5"/>
  </si>
  <si>
    <t>ジャカルタ日本人学校学校維持会</t>
    <rPh sb="5" eb="8">
      <t>ニホンジン</t>
    </rPh>
    <rPh sb="8" eb="10">
      <t>ガッコウ</t>
    </rPh>
    <rPh sb="10" eb="12">
      <t>ガッコウ</t>
    </rPh>
    <rPh sb="12" eb="14">
      <t>イジ</t>
    </rPh>
    <rPh sb="14" eb="15">
      <t>カイ</t>
    </rPh>
    <phoneticPr fontId="5"/>
  </si>
  <si>
    <t>蘇州日本人学校運営委員会</t>
    <rPh sb="0" eb="2">
      <t>ソシュウ</t>
    </rPh>
    <rPh sb="2" eb="5">
      <t>ニホンジン</t>
    </rPh>
    <rPh sb="5" eb="7">
      <t>ガッコウ</t>
    </rPh>
    <rPh sb="7" eb="9">
      <t>ウンエイ</t>
    </rPh>
    <rPh sb="9" eb="12">
      <t>イインカイ</t>
    </rPh>
    <phoneticPr fontId="3"/>
  </si>
  <si>
    <t>マニラ日本人学校運営委員会</t>
    <rPh sb="3" eb="6">
      <t>ニホンジン</t>
    </rPh>
    <rPh sb="6" eb="8">
      <t>ガッコウ</t>
    </rPh>
    <rPh sb="8" eb="10">
      <t>ウンエイ</t>
    </rPh>
    <rPh sb="10" eb="13">
      <t>イインカイ</t>
    </rPh>
    <phoneticPr fontId="5"/>
  </si>
  <si>
    <t>ボゴダ日本人学校運営委員会</t>
    <rPh sb="3" eb="6">
      <t>ニホンジン</t>
    </rPh>
    <rPh sb="6" eb="8">
      <t>ガッコウ</t>
    </rPh>
    <rPh sb="8" eb="10">
      <t>ウンエイ</t>
    </rPh>
    <rPh sb="10" eb="13">
      <t>イインカイ</t>
    </rPh>
    <phoneticPr fontId="5"/>
  </si>
  <si>
    <t>海外子女教育施設経費</t>
    <rPh sb="0" eb="2">
      <t>カイガイ</t>
    </rPh>
    <rPh sb="2" eb="4">
      <t>シジョ</t>
    </rPh>
    <rPh sb="4" eb="6">
      <t>キョウイク</t>
    </rPh>
    <rPh sb="6" eb="8">
      <t>シセツ</t>
    </rPh>
    <rPh sb="8" eb="10">
      <t>ケイヒ</t>
    </rPh>
    <phoneticPr fontId="5"/>
  </si>
  <si>
    <t>外務省設置法第四条第八及び九号</t>
    <phoneticPr fontId="3"/>
  </si>
  <si>
    <t xml:space="preserve">　日本人学校等の在外教育施設が借り上げる校舎借料の一部に対し，日本人学校等運営理事会等設置団体に在外公館を通じ国庫援助を実施。
</t>
    <phoneticPr fontId="3"/>
  </si>
  <si>
    <t>海外子女教育教員・講師等関係経費</t>
    <rPh sb="0" eb="2">
      <t>カイガイ</t>
    </rPh>
    <rPh sb="2" eb="4">
      <t>シジョ</t>
    </rPh>
    <rPh sb="4" eb="6">
      <t>キョウイク</t>
    </rPh>
    <rPh sb="6" eb="8">
      <t>キョウイン</t>
    </rPh>
    <rPh sb="9" eb="11">
      <t>コウシ</t>
    </rPh>
    <rPh sb="11" eb="12">
      <t>トウ</t>
    </rPh>
    <rPh sb="12" eb="14">
      <t>カンケイ</t>
    </rPh>
    <rPh sb="14" eb="16">
      <t>ケイヒ</t>
    </rPh>
    <phoneticPr fontId="5"/>
  </si>
  <si>
    <t>　我が国国民の海外における発展のための環境整備と海外在留邦人学齢児童・生徒に対する教育の充実強化を図り，できるだけ国内の義務教育に近い教育環境を確保することを目的とする。</t>
    <phoneticPr fontId="3"/>
  </si>
  <si>
    <t xml:space="preserve">　日本人学校等の在外教育施設で現地採用する教員・講師の給与の一部に対し，日本人学校等運営理事会等設置団体に在外公館を通じ国庫援助を実施。
</t>
    <phoneticPr fontId="3"/>
  </si>
  <si>
    <t>▲30</t>
  </si>
  <si>
    <t>海外子女教育施設安全対策費</t>
    <rPh sb="0" eb="2">
      <t>カイガイ</t>
    </rPh>
    <rPh sb="2" eb="4">
      <t>シジョ</t>
    </rPh>
    <rPh sb="4" eb="6">
      <t>キョウイク</t>
    </rPh>
    <rPh sb="6" eb="8">
      <t>シセツ</t>
    </rPh>
    <rPh sb="8" eb="10">
      <t>アンゼン</t>
    </rPh>
    <rPh sb="10" eb="13">
      <t>タイサクヒ</t>
    </rPh>
    <phoneticPr fontId="5"/>
  </si>
  <si>
    <t>　治安状況の悪い地域に所在する日本人学校の安全対策のために日本人学校運営理事会等日本人学校設置団体が施すガードマン雇い上げ経費及び警報機器並びに監視カメラの維持管理費に対し，在外公館を通じ国庫援助を実施。</t>
    <phoneticPr fontId="3"/>
  </si>
  <si>
    <t>警備謝金</t>
    <rPh sb="0" eb="2">
      <t>ケイビ</t>
    </rPh>
    <rPh sb="2" eb="4">
      <t>シャキン</t>
    </rPh>
    <phoneticPr fontId="5"/>
  </si>
  <si>
    <t>警備機器管理費</t>
    <rPh sb="0" eb="2">
      <t>ケイビ</t>
    </rPh>
    <rPh sb="2" eb="4">
      <t>キキ</t>
    </rPh>
    <rPh sb="4" eb="7">
      <t>カンリヒ</t>
    </rPh>
    <phoneticPr fontId="5"/>
  </si>
  <si>
    <t>旅券関連業務</t>
    <rPh sb="0" eb="2">
      <t>リョケン</t>
    </rPh>
    <rPh sb="2" eb="4">
      <t>カンレン</t>
    </rPh>
    <rPh sb="4" eb="6">
      <t>ギョウム</t>
    </rPh>
    <phoneticPr fontId="3"/>
  </si>
  <si>
    <t>旅券課</t>
    <rPh sb="0" eb="3">
      <t>リョケンカ</t>
    </rPh>
    <phoneticPr fontId="3"/>
  </si>
  <si>
    <t>課長　安東義雄　</t>
    <rPh sb="0" eb="2">
      <t>カチョウ</t>
    </rPh>
    <rPh sb="3" eb="5">
      <t>アンドウ</t>
    </rPh>
    <rPh sb="5" eb="7">
      <t>ヨシオ</t>
    </rPh>
    <phoneticPr fontId="3"/>
  </si>
  <si>
    <t>Ⅳ－１－１　領事サービスの充実</t>
    <rPh sb="6" eb="8">
      <t>リョウジ</t>
    </rPh>
    <rPh sb="13" eb="15">
      <t>ジュウジツ</t>
    </rPh>
    <phoneticPr fontId="5"/>
  </si>
  <si>
    <t>外務省設置法第4条第12項
外務省組織令第13条第9項　旅券法</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4" eb="25">
      <t>ダイ</t>
    </rPh>
    <rPh sb="26" eb="27">
      <t>コウ</t>
    </rPh>
    <rPh sb="28" eb="31">
      <t>リョケンホウ</t>
    </rPh>
    <phoneticPr fontId="3"/>
  </si>
  <si>
    <t>憲法で定められている国民の権利（海外渡航の自由）を保障するため、国際的に通用し、かつ信頼性の高い旅券を確実に国民に発給する。
さらに、旅券の不正使用（偽変造旅券、不正取得を防止することにより、良好な国際交流および国内・国際社会の安全にも寄与する。</t>
    <rPh sb="0" eb="2">
      <t>ケンポウ</t>
    </rPh>
    <rPh sb="3" eb="4">
      <t>サダ</t>
    </rPh>
    <rPh sb="10" eb="12">
      <t>コクミン</t>
    </rPh>
    <rPh sb="13" eb="15">
      <t>ケンリ</t>
    </rPh>
    <rPh sb="16" eb="18">
      <t>カイガイ</t>
    </rPh>
    <rPh sb="18" eb="20">
      <t>トコウ</t>
    </rPh>
    <rPh sb="21" eb="23">
      <t>ジユウ</t>
    </rPh>
    <rPh sb="25" eb="27">
      <t>ホショウ</t>
    </rPh>
    <rPh sb="32" eb="35">
      <t>コクサイテキ</t>
    </rPh>
    <rPh sb="36" eb="38">
      <t>ツウヨウ</t>
    </rPh>
    <rPh sb="42" eb="45">
      <t>シンライセイ</t>
    </rPh>
    <rPh sb="46" eb="47">
      <t>タカ</t>
    </rPh>
    <rPh sb="48" eb="50">
      <t>リョケン</t>
    </rPh>
    <rPh sb="51" eb="53">
      <t>カクジツ</t>
    </rPh>
    <rPh sb="54" eb="56">
      <t>コクミン</t>
    </rPh>
    <rPh sb="57" eb="59">
      <t>ハッキュウ</t>
    </rPh>
    <rPh sb="67" eb="69">
      <t>リョケン</t>
    </rPh>
    <rPh sb="70" eb="74">
      <t>フセイシヨウ</t>
    </rPh>
    <rPh sb="75" eb="76">
      <t>ギ</t>
    </rPh>
    <rPh sb="76" eb="78">
      <t>ヘンゾウ</t>
    </rPh>
    <rPh sb="78" eb="80">
      <t>リョケン</t>
    </rPh>
    <rPh sb="81" eb="83">
      <t>フセイ</t>
    </rPh>
    <rPh sb="83" eb="85">
      <t>シュトク</t>
    </rPh>
    <rPh sb="86" eb="88">
      <t>ボウシ</t>
    </rPh>
    <rPh sb="96" eb="98">
      <t>リョウコウ</t>
    </rPh>
    <rPh sb="99" eb="101">
      <t>コクサイ</t>
    </rPh>
    <rPh sb="101" eb="103">
      <t>コウリュウ</t>
    </rPh>
    <rPh sb="106" eb="108">
      <t>コクナイ</t>
    </rPh>
    <rPh sb="109" eb="111">
      <t>コクサイ</t>
    </rPh>
    <rPh sb="111" eb="113">
      <t>シャカイ</t>
    </rPh>
    <rPh sb="114" eb="116">
      <t>アンゼン</t>
    </rPh>
    <rPh sb="118" eb="120">
      <t>キヨ</t>
    </rPh>
    <phoneticPr fontId="3"/>
  </si>
  <si>
    <t>当課の所掌事務である旅券発給事務に関連し、旅券の申請・受付・審査・作成・交付・記録・管理等の多岐にわたる業務で必要となる旅券冊子類、申請書類の作成経費、物品消耗品、備品等の購入経費、旅券を作成するための機器類に係る賃貸借・保守やその旅券情報の記録・管理等に必要な人件費。都道府県や在外公館に上記物品を送付する際に必要な輸送費等の経費。総じて日本国旅券発給のための足腰予算である。</t>
    <rPh sb="0" eb="2">
      <t>トウカ</t>
    </rPh>
    <rPh sb="3" eb="5">
      <t>ショショウ</t>
    </rPh>
    <rPh sb="5" eb="7">
      <t>ジム</t>
    </rPh>
    <rPh sb="10" eb="12">
      <t>リョケン</t>
    </rPh>
    <rPh sb="12" eb="14">
      <t>ハッキュウ</t>
    </rPh>
    <rPh sb="14" eb="16">
      <t>ジム</t>
    </rPh>
    <rPh sb="17" eb="19">
      <t>カンレン</t>
    </rPh>
    <rPh sb="21" eb="23">
      <t>リョケン</t>
    </rPh>
    <rPh sb="24" eb="26">
      <t>シンセイ</t>
    </rPh>
    <rPh sb="27" eb="29">
      <t>ウケツケ</t>
    </rPh>
    <rPh sb="30" eb="32">
      <t>シンサ</t>
    </rPh>
    <rPh sb="33" eb="35">
      <t>サクセイ</t>
    </rPh>
    <rPh sb="36" eb="38">
      <t>コウフ</t>
    </rPh>
    <rPh sb="39" eb="41">
      <t>キロク</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</si>
  <si>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</si>
  <si>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１）旅券は申請に基づき発給されており、その発給数は国民の申請需要に対応していることから、政策的な定量的成果目標の設定には馴染むものではないが、毎年1600万人超の海外渡航者の円滑な出入国を行う上で国内及び在外におけるＩＣ旅券発給見込み及び成果実績を基に算定した。
（２）旅券の国際的信頼性の維持・向上の一環として、近年増加しつつあるなりすましによる旅券の不正取得防止に向けた取り組みを行っており、国内及び在外におけるＩＣ旅券発給数の成果実績及びなりすまし事案の件数（未遂及び既遂。ただし暦年）を基に算定した。</t>
  </si>
  <si>
    <t>冊</t>
    <rPh sb="0" eb="1">
      <t>サツ</t>
    </rPh>
    <phoneticPr fontId="3"/>
  </si>
  <si>
    <t>件/冊</t>
    <rPh sb="0" eb="1">
      <t>ケン</t>
    </rPh>
    <rPh sb="2" eb="3">
      <t>サツ</t>
    </rPh>
    <phoneticPr fontId="3"/>
  </si>
  <si>
    <t>43/4,045,847</t>
    <phoneticPr fontId="3"/>
  </si>
  <si>
    <t>26/4,007,432</t>
    <phoneticPr fontId="3"/>
  </si>
  <si>
    <t>13/3,377,085</t>
    <phoneticPr fontId="3"/>
  </si>
  <si>
    <t>前年比</t>
    <rPh sb="0" eb="3">
      <t>ゼンネンヒ</t>
    </rPh>
    <phoneticPr fontId="3"/>
  </si>
  <si>
    <t>-43件</t>
    <rPh sb="3" eb="4">
      <t>ケン</t>
    </rPh>
    <phoneticPr fontId="3"/>
  </si>
  <si>
    <t>-17件</t>
    <rPh sb="3" eb="4">
      <t>ケン</t>
    </rPh>
    <phoneticPr fontId="3"/>
  </si>
  <si>
    <t>-13件</t>
    <rPh sb="3" eb="4">
      <t>ケン</t>
    </rPh>
    <phoneticPr fontId="3"/>
  </si>
  <si>
    <t>国内および在外におけるIC旅券発給数</t>
    <rPh sb="0" eb="2">
      <t>コクナイ</t>
    </rPh>
    <rPh sb="5" eb="7">
      <t>ザイガイ</t>
    </rPh>
    <rPh sb="13" eb="15">
      <t>リョケン</t>
    </rPh>
    <rPh sb="15" eb="17">
      <t>ハッキュウ</t>
    </rPh>
    <rPh sb="17" eb="18">
      <t>スウ</t>
    </rPh>
    <phoneticPr fontId="3"/>
  </si>
  <si>
    <t>―</t>
    <phoneticPr fontId="5"/>
  </si>
  <si>
    <t>当該年度執行額÷当該年度ＩＣ旅券発給数　　　　　　　　　　　　　</t>
    <rPh sb="0" eb="2">
      <t>トウガイ</t>
    </rPh>
    <rPh sb="2" eb="4">
      <t>ネンド</t>
    </rPh>
    <rPh sb="4" eb="6">
      <t>シッコウ</t>
    </rPh>
    <rPh sb="6" eb="7">
      <t>ガク</t>
    </rPh>
    <rPh sb="8" eb="10">
      <t>トウガイ</t>
    </rPh>
    <rPh sb="10" eb="12">
      <t>ネンド</t>
    </rPh>
    <rPh sb="14" eb="16">
      <t>リョケン</t>
    </rPh>
    <rPh sb="16" eb="18">
      <t>ハッキュウ</t>
    </rPh>
    <rPh sb="18" eb="19">
      <t>スウ</t>
    </rPh>
    <phoneticPr fontId="5"/>
  </si>
  <si>
    <t>/</t>
    <phoneticPr fontId="5"/>
  </si>
  <si>
    <t xml:space="preserve">  9,930,906千円
 /4,045847冊</t>
    <rPh sb="11" eb="12">
      <t>セン</t>
    </rPh>
    <rPh sb="12" eb="13">
      <t>エン</t>
    </rPh>
    <rPh sb="24" eb="25">
      <t>サツ</t>
    </rPh>
    <phoneticPr fontId="3"/>
  </si>
  <si>
    <t xml:space="preserve">  9,089,475千円
 /4,077,432冊</t>
    <rPh sb="11" eb="12">
      <t>セン</t>
    </rPh>
    <rPh sb="12" eb="13">
      <t>エン</t>
    </rPh>
    <rPh sb="25" eb="26">
      <t>サツ</t>
    </rPh>
    <phoneticPr fontId="3"/>
  </si>
  <si>
    <t xml:space="preserve">  8,089,950千円
 /3,377,085円</t>
    <rPh sb="11" eb="12">
      <t>セン</t>
    </rPh>
    <rPh sb="12" eb="13">
      <t>エン</t>
    </rPh>
    <rPh sb="25" eb="26">
      <t>エン</t>
    </rPh>
    <phoneticPr fontId="3"/>
  </si>
  <si>
    <t xml:space="preserve">  7,765,900千円
 /4,129,666円</t>
    <rPh sb="11" eb="12">
      <t>セン</t>
    </rPh>
    <rPh sb="12" eb="13">
      <t>エン</t>
    </rPh>
    <rPh sb="25" eb="26">
      <t>エン</t>
    </rPh>
    <phoneticPr fontId="3"/>
  </si>
  <si>
    <t>旅券発給・管理関係経費</t>
    <rPh sb="0" eb="2">
      <t>リョケン</t>
    </rPh>
    <rPh sb="2" eb="4">
      <t>ハッキュウ</t>
    </rPh>
    <rPh sb="5" eb="7">
      <t>カンリ</t>
    </rPh>
    <rPh sb="7" eb="9">
      <t>カンケイ</t>
    </rPh>
    <rPh sb="9" eb="11">
      <t>ケイヒ</t>
    </rPh>
    <phoneticPr fontId="3"/>
  </si>
  <si>
    <t>旅券発給管理システム関係経費</t>
    <rPh sb="0" eb="2">
      <t>リョケン</t>
    </rPh>
    <rPh sb="2" eb="4">
      <t>ハッキュウ</t>
    </rPh>
    <rPh sb="4" eb="6">
      <t>カンリ</t>
    </rPh>
    <rPh sb="10" eb="12">
      <t>カンケイ</t>
    </rPh>
    <rPh sb="12" eb="14">
      <t>ケイヒ</t>
    </rPh>
    <phoneticPr fontId="3"/>
  </si>
  <si>
    <t>旅券作成機関係経費</t>
    <rPh sb="0" eb="2">
      <t>リョケン</t>
    </rPh>
    <rPh sb="2" eb="5">
      <t>サクセイキ</t>
    </rPh>
    <rPh sb="5" eb="7">
      <t>カンケイ</t>
    </rPh>
    <rPh sb="7" eb="9">
      <t>ケイヒ</t>
    </rPh>
    <phoneticPr fontId="3"/>
  </si>
  <si>
    <t>旅券発給システム運用支援経費</t>
    <rPh sb="0" eb="2">
      <t>リョケン</t>
    </rPh>
    <rPh sb="2" eb="4">
      <t>ハッキュウ</t>
    </rPh>
    <rPh sb="8" eb="10">
      <t>ウンヨウ</t>
    </rPh>
    <rPh sb="10" eb="12">
      <t>シエン</t>
    </rPh>
    <rPh sb="12" eb="14">
      <t>ケイヒ</t>
    </rPh>
    <phoneticPr fontId="3"/>
  </si>
  <si>
    <t>旅券の高度化に向けた調査検討関係経費</t>
    <rPh sb="0" eb="2">
      <t>リョケン</t>
    </rPh>
    <rPh sb="3" eb="6">
      <t>コウドカ</t>
    </rPh>
    <rPh sb="7" eb="8">
      <t>ム</t>
    </rPh>
    <rPh sb="10" eb="12">
      <t>チョウサ</t>
    </rPh>
    <rPh sb="12" eb="14">
      <t>ケントウ</t>
    </rPh>
    <rPh sb="14" eb="16">
      <t>カンケイ</t>
    </rPh>
    <rPh sb="16" eb="18">
      <t>ケイヒ</t>
    </rPh>
    <phoneticPr fontId="3"/>
  </si>
  <si>
    <t>旅券の国際標準化等関係経費</t>
    <rPh sb="0" eb="2">
      <t>リョケン</t>
    </rPh>
    <rPh sb="3" eb="5">
      <t>コクサイ</t>
    </rPh>
    <rPh sb="5" eb="8">
      <t>ヒョウジュンカ</t>
    </rPh>
    <rPh sb="8" eb="9">
      <t>トウ</t>
    </rPh>
    <rPh sb="9" eb="11">
      <t>カンケイ</t>
    </rPh>
    <rPh sb="11" eb="13">
      <t>ケイヒ</t>
    </rPh>
    <phoneticPr fontId="3"/>
  </si>
  <si>
    <t>PKD登録システム関係経費</t>
    <rPh sb="3" eb="5">
      <t>トウロク</t>
    </rPh>
    <rPh sb="9" eb="11">
      <t>カンケイ</t>
    </rPh>
    <rPh sb="11" eb="13">
      <t>ケイヒ</t>
    </rPh>
    <phoneticPr fontId="3"/>
  </si>
  <si>
    <t>旅券事務の統一および適正化
関係経費</t>
    <rPh sb="0" eb="2">
      <t>リョケン</t>
    </rPh>
    <rPh sb="2" eb="4">
      <t>ジム</t>
    </rPh>
    <rPh sb="5" eb="7">
      <t>トウイツ</t>
    </rPh>
    <rPh sb="10" eb="13">
      <t>テキセイカ</t>
    </rPh>
    <rPh sb="14" eb="16">
      <t>カンケイ</t>
    </rPh>
    <rPh sb="16" eb="18">
      <t>ケイヒ</t>
    </rPh>
    <phoneticPr fontId="3"/>
  </si>
  <si>
    <t>広く国民のニーズがあるか。国費を投入しなければ事業目的が達成できないのか。</t>
    <phoneticPr fontId="5"/>
  </si>
  <si>
    <t>○</t>
    <phoneticPr fontId="3"/>
  </si>
  <si>
    <t>旅券とは旅券所持人が自国民であることを発行国政府が国際的に証明する公文書（所有権は国）であるので、日本旅券の信頼性を確保し、国民の海外渡航の円滑化を確保するため、国際民間航空機関(ICAO)の国際標準に準拠し、高度な偽変造防止対策を講じたIC旅券の確実な発給・管理は国が実施すべき事業である。なお、平成12年4月より、申請の受理、作成、交付事務は都道府県知事の都道府県知事の法廷受託事務となったが、国と自治体は対等・協力の関係と位置づけられており、外務省は、地方自治法の規定に基づき、都道府県の旅券事務所の全国的な統一性を確保するため、必要最小限の「処理基準」を定め、各都道府県は旅券法令に従い処理基準によって旅券事務を行っている。</t>
    <rPh sb="0" eb="2">
      <t>リョケン</t>
    </rPh>
    <rPh sb="4" eb="6">
      <t>リョケン</t>
    </rPh>
    <rPh sb="6" eb="9">
      <t>ショジニン</t>
    </rPh>
    <rPh sb="10" eb="13">
      <t>ジコクミン</t>
    </rPh>
    <rPh sb="19" eb="21">
      <t>ハッコウ</t>
    </rPh>
    <rPh sb="21" eb="22">
      <t>コク</t>
    </rPh>
    <rPh sb="22" eb="24">
      <t>セイフ</t>
    </rPh>
    <rPh sb="25" eb="28">
      <t>コクサイテキ</t>
    </rPh>
    <rPh sb="29" eb="31">
      <t>ショウメイ</t>
    </rPh>
    <rPh sb="33" eb="36">
      <t>コウブンショ</t>
    </rPh>
    <rPh sb="37" eb="40">
      <t>ショユウケン</t>
    </rPh>
    <rPh sb="41" eb="42">
      <t>クニ</t>
    </rPh>
    <rPh sb="49" eb="51">
      <t>ニホン</t>
    </rPh>
    <rPh sb="51" eb="53">
      <t>リョケン</t>
    </rPh>
    <rPh sb="54" eb="57">
      <t>シンライセイ</t>
    </rPh>
    <rPh sb="58" eb="60">
      <t>カクホ</t>
    </rPh>
    <rPh sb="62" eb="64">
      <t>コクミン</t>
    </rPh>
    <rPh sb="65" eb="67">
      <t>カイガイ</t>
    </rPh>
    <rPh sb="67" eb="69">
      <t>トコウ</t>
    </rPh>
    <rPh sb="70" eb="73">
      <t>エンカツカ</t>
    </rPh>
    <rPh sb="74" eb="76">
      <t>カクホ</t>
    </rPh>
    <rPh sb="81" eb="83">
      <t>コクサイ</t>
    </rPh>
    <rPh sb="83" eb="85">
      <t>ミンカン</t>
    </rPh>
    <rPh sb="85" eb="87">
      <t>コウクウ</t>
    </rPh>
    <rPh sb="87" eb="89">
      <t>キカン</t>
    </rPh>
    <rPh sb="96" eb="98">
      <t>コクサイ</t>
    </rPh>
    <rPh sb="98" eb="100">
      <t>ヒョウジュン</t>
    </rPh>
    <rPh sb="101" eb="103">
      <t>ジュンキョ</t>
    </rPh>
    <rPh sb="105" eb="107">
      <t>コウド</t>
    </rPh>
    <rPh sb="108" eb="109">
      <t>ギ</t>
    </rPh>
    <rPh sb="109" eb="111">
      <t>ヘンゾウ</t>
    </rPh>
    <rPh sb="111" eb="113">
      <t>ボウシ</t>
    </rPh>
    <rPh sb="113" eb="115">
      <t>タイサク</t>
    </rPh>
    <rPh sb="116" eb="117">
      <t>コウ</t>
    </rPh>
    <rPh sb="121" eb="123">
      <t>リョケン</t>
    </rPh>
    <rPh sb="124" eb="126">
      <t>カクジツ</t>
    </rPh>
    <rPh sb="127" eb="129">
      <t>ハッキュウ</t>
    </rPh>
    <rPh sb="130" eb="132">
      <t>カンリ</t>
    </rPh>
    <rPh sb="133" eb="134">
      <t>クニ</t>
    </rPh>
    <rPh sb="135" eb="137">
      <t>ジッシ</t>
    </rPh>
    <rPh sb="140" eb="142">
      <t>ジギョウ</t>
    </rPh>
    <rPh sb="149" eb="151">
      <t>ヘイセイ</t>
    </rPh>
    <rPh sb="153" eb="154">
      <t>ネン</t>
    </rPh>
    <rPh sb="155" eb="156">
      <t>ガツ</t>
    </rPh>
    <rPh sb="159" eb="161">
      <t>シンセイ</t>
    </rPh>
    <rPh sb="162" eb="164">
      <t>ジュリ</t>
    </rPh>
    <rPh sb="165" eb="167">
      <t>サクセイ</t>
    </rPh>
    <rPh sb="168" eb="170">
      <t>コウフ</t>
    </rPh>
    <rPh sb="170" eb="172">
      <t>ジム</t>
    </rPh>
    <rPh sb="173" eb="177">
      <t>トドウフケン</t>
    </rPh>
    <rPh sb="177" eb="179">
      <t>チジ</t>
    </rPh>
    <rPh sb="180" eb="184">
      <t>トドウフケン</t>
    </rPh>
    <rPh sb="184" eb="186">
      <t>チジ</t>
    </rPh>
    <rPh sb="187" eb="189">
      <t>ホウテイ</t>
    </rPh>
    <rPh sb="189" eb="191">
      <t>ジュタク</t>
    </rPh>
    <rPh sb="191" eb="193">
      <t>ジム</t>
    </rPh>
    <rPh sb="199" eb="200">
      <t>クニ</t>
    </rPh>
    <rPh sb="201" eb="204">
      <t>ジチタイ</t>
    </rPh>
    <rPh sb="205" eb="207">
      <t>タイトウ</t>
    </rPh>
    <rPh sb="208" eb="210">
      <t>キョウリョク</t>
    </rPh>
    <rPh sb="211" eb="213">
      <t>カンケイ</t>
    </rPh>
    <rPh sb="214" eb="216">
      <t>イチ</t>
    </rPh>
    <rPh sb="224" eb="227">
      <t>ガイムショウ</t>
    </rPh>
    <rPh sb="229" eb="231">
      <t>チホウ</t>
    </rPh>
    <rPh sb="231" eb="234">
      <t>ジチホウ</t>
    </rPh>
    <rPh sb="235" eb="237">
      <t>キテイ</t>
    </rPh>
    <rPh sb="238" eb="239">
      <t>モト</t>
    </rPh>
    <rPh sb="242" eb="246">
      <t>トドウフケン</t>
    </rPh>
    <rPh sb="247" eb="249">
      <t>リョケン</t>
    </rPh>
    <rPh sb="249" eb="252">
      <t>ジムショ</t>
    </rPh>
    <rPh sb="253" eb="256">
      <t>ゼンコクテキ</t>
    </rPh>
    <rPh sb="257" eb="260">
      <t>トウイツセイ</t>
    </rPh>
    <rPh sb="261" eb="263">
      <t>カクホ</t>
    </rPh>
    <rPh sb="268" eb="270">
      <t>ヒツヨウ</t>
    </rPh>
    <rPh sb="270" eb="273">
      <t>サイショウゲン</t>
    </rPh>
    <rPh sb="275" eb="277">
      <t>ショリ</t>
    </rPh>
    <rPh sb="277" eb="279">
      <t>キジュン</t>
    </rPh>
    <rPh sb="281" eb="282">
      <t>サダ</t>
    </rPh>
    <rPh sb="284" eb="285">
      <t>カク</t>
    </rPh>
    <rPh sb="285" eb="289">
      <t>トドウフケン</t>
    </rPh>
    <rPh sb="290" eb="292">
      <t>リョケン</t>
    </rPh>
    <rPh sb="292" eb="294">
      <t>ホウレイ</t>
    </rPh>
    <rPh sb="295" eb="296">
      <t>シタガ</t>
    </rPh>
    <rPh sb="297" eb="299">
      <t>ショリ</t>
    </rPh>
    <rPh sb="299" eb="301">
      <t>キジュン</t>
    </rPh>
    <rPh sb="305" eb="307">
      <t>リョケン</t>
    </rPh>
    <rPh sb="307" eb="309">
      <t>ジム</t>
    </rPh>
    <rPh sb="310" eb="311">
      <t>オコナ</t>
    </rPh>
    <phoneticPr fontId="3"/>
  </si>
  <si>
    <t>地方自治体、民間等に委ねることができない事業なのか。</t>
    <phoneticPr fontId="5"/>
  </si>
  <si>
    <t>明確な政策目的（成果目標）の達成手段として位置付けられ、優先度の高い事業となっているか。</t>
    <phoneticPr fontId="5"/>
  </si>
  <si>
    <t>事業の効率性</t>
    <phoneticPr fontId="5"/>
  </si>
  <si>
    <t>競争性が確保されているなど支出先の選定は妥当か。　</t>
    <phoneticPr fontId="5"/>
  </si>
  <si>
    <t>旅券関連業務は、保秘や偽変造対策の観点から随意契約とせざるを得ない事業が多いが、システムの刷新または機器類の入替等については外務省CIO補佐官の助言を得つつ、一般競争入札を実施するなど経費の適正化・削減に努め、真に必要なものに限り実施している。</t>
    <rPh sb="0" eb="2">
      <t>リョケン</t>
    </rPh>
    <rPh sb="2" eb="4">
      <t>カンレン</t>
    </rPh>
    <rPh sb="4" eb="6">
      <t>ギョウム</t>
    </rPh>
    <rPh sb="8" eb="9">
      <t>ホ</t>
    </rPh>
    <rPh sb="9" eb="10">
      <t>ヒ</t>
    </rPh>
    <rPh sb="11" eb="12">
      <t>ギ</t>
    </rPh>
    <rPh sb="12" eb="14">
      <t>ヘンゾウ</t>
    </rPh>
    <rPh sb="14" eb="16">
      <t>タイサク</t>
    </rPh>
    <rPh sb="17" eb="19">
      <t>カンテン</t>
    </rPh>
    <rPh sb="21" eb="23">
      <t>ズイイ</t>
    </rPh>
    <rPh sb="23" eb="25">
      <t>ケイヤク</t>
    </rPh>
    <rPh sb="30" eb="31">
      <t>エ</t>
    </rPh>
    <rPh sb="33" eb="35">
      <t>ジギョウ</t>
    </rPh>
    <rPh sb="36" eb="37">
      <t>オオ</t>
    </rPh>
    <rPh sb="45" eb="47">
      <t>サッシン</t>
    </rPh>
    <rPh sb="50" eb="53">
      <t>キキルイ</t>
    </rPh>
    <rPh sb="54" eb="56">
      <t>イレカエ</t>
    </rPh>
    <rPh sb="56" eb="57">
      <t>トウ</t>
    </rPh>
    <rPh sb="62" eb="65">
      <t>ガイムショウ</t>
    </rPh>
    <rPh sb="68" eb="71">
      <t>ホサカン</t>
    </rPh>
    <rPh sb="72" eb="74">
      <t>ジョゲン</t>
    </rPh>
    <rPh sb="75" eb="76">
      <t>エ</t>
    </rPh>
    <rPh sb="79" eb="81">
      <t>イッパン</t>
    </rPh>
    <rPh sb="81" eb="83">
      <t>キョウソウ</t>
    </rPh>
    <rPh sb="83" eb="85">
      <t>ニュウサツ</t>
    </rPh>
    <rPh sb="86" eb="88">
      <t>ジッシ</t>
    </rPh>
    <rPh sb="92" eb="94">
      <t>ケイヒ</t>
    </rPh>
    <rPh sb="95" eb="98">
      <t>テキセイカ</t>
    </rPh>
    <rPh sb="99" eb="101">
      <t>サクゲン</t>
    </rPh>
    <rPh sb="102" eb="103">
      <t>ツト</t>
    </rPh>
    <rPh sb="105" eb="106">
      <t>シン</t>
    </rPh>
    <rPh sb="107" eb="109">
      <t>ヒツヨウ</t>
    </rPh>
    <rPh sb="113" eb="114">
      <t>カギ</t>
    </rPh>
    <rPh sb="115" eb="117">
      <t>ジッシ</t>
    </rPh>
    <phoneticPr fontId="3"/>
  </si>
  <si>
    <t>受益者との負担関係は妥当であるか。</t>
    <phoneticPr fontId="5"/>
  </si>
  <si>
    <t>単位当たりコストの水準は妥当か。</t>
    <phoneticPr fontId="5"/>
  </si>
  <si>
    <t>－</t>
    <phoneticPr fontId="3"/>
  </si>
  <si>
    <t>資金の流れの中間段階での支出は合理的なものとなっているか。</t>
    <phoneticPr fontId="5"/>
  </si>
  <si>
    <t>費目・使途が事業目的に即し真に必要なものに限定されているか。</t>
    <phoneticPr fontId="5"/>
  </si>
  <si>
    <t>○</t>
    <phoneticPr fontId="3"/>
  </si>
  <si>
    <t>不用率が大きい場合、その理由は妥当か。（理由を右に記載）</t>
    <phoneticPr fontId="5"/>
  </si>
  <si>
    <t>○国内外の発給体制
本省、全国60カ所の旅券事務所及び185の在外公館にIC旅券作成機を配備し、ｵﾝﾗｲﾝにより本省と接続しIC旅券を発給している(年間発行数が一桁とわずかである在外公館については、コストの面からIC旅券作成機は配備せず、本省での代替作成にて対応している。）。
○旅券発行概況
平成25年度の旅券発行数は3、456、482冊
平成18年3月20日から発行を開始したIC旅券は、平成25年末時点で有効な旅券の87.6％に相当する26、977、469冊となっている。</t>
    <rPh sb="1" eb="4">
      <t>コクナイガイ</t>
    </rPh>
    <rPh sb="5" eb="7">
      <t>ハッキュウ</t>
    </rPh>
    <rPh sb="7" eb="9">
      <t>タイセイ</t>
    </rPh>
    <rPh sb="10" eb="12">
      <t>ホンショウ</t>
    </rPh>
    <rPh sb="13" eb="15">
      <t>ゼンコク</t>
    </rPh>
    <rPh sb="18" eb="19">
      <t>ショ</t>
    </rPh>
    <rPh sb="20" eb="22">
      <t>リョケン</t>
    </rPh>
    <rPh sb="22" eb="25">
      <t>ジムショ</t>
    </rPh>
    <rPh sb="25" eb="26">
      <t>オヨ</t>
    </rPh>
    <rPh sb="31" eb="33">
      <t>ザイガイ</t>
    </rPh>
    <rPh sb="33" eb="35">
      <t>コウカン</t>
    </rPh>
    <rPh sb="38" eb="40">
      <t>リョケン</t>
    </rPh>
    <rPh sb="40" eb="43">
      <t>サクセイキ</t>
    </rPh>
    <rPh sb="44" eb="46">
      <t>ハイビ</t>
    </rPh>
    <rPh sb="56" eb="58">
      <t>ホンショウ</t>
    </rPh>
    <rPh sb="59" eb="61">
      <t>セツゾク</t>
    </rPh>
    <rPh sb="64" eb="66">
      <t>リョケン</t>
    </rPh>
    <rPh sb="67" eb="69">
      <t>ハッキュウ</t>
    </rPh>
    <rPh sb="74" eb="76">
      <t>ネンカン</t>
    </rPh>
    <rPh sb="76" eb="78">
      <t>ハッコウ</t>
    </rPh>
    <rPh sb="78" eb="79">
      <t>スウ</t>
    </rPh>
    <rPh sb="80" eb="82">
      <t>ヒトケタ</t>
    </rPh>
    <rPh sb="89" eb="91">
      <t>ザイガイ</t>
    </rPh>
    <rPh sb="91" eb="93">
      <t>コウカン</t>
    </rPh>
    <rPh sb="103" eb="104">
      <t>メン</t>
    </rPh>
    <rPh sb="108" eb="110">
      <t>リョケン</t>
    </rPh>
    <rPh sb="110" eb="113">
      <t>サクセイキ</t>
    </rPh>
    <rPh sb="114" eb="116">
      <t>ハイビ</t>
    </rPh>
    <rPh sb="119" eb="121">
      <t>ホンショウ</t>
    </rPh>
    <rPh sb="123" eb="125">
      <t>ダイタイ</t>
    </rPh>
    <rPh sb="125" eb="127">
      <t>サクセイ</t>
    </rPh>
    <rPh sb="129" eb="131">
      <t>タイオウ</t>
    </rPh>
    <rPh sb="140" eb="142">
      <t>リョケン</t>
    </rPh>
    <rPh sb="142" eb="144">
      <t>ハッコウ</t>
    </rPh>
    <rPh sb="144" eb="146">
      <t>ガイキョウ</t>
    </rPh>
    <rPh sb="147" eb="149">
      <t>ヘイセイ</t>
    </rPh>
    <rPh sb="151" eb="153">
      <t>ネンド</t>
    </rPh>
    <rPh sb="154" eb="156">
      <t>リョケン</t>
    </rPh>
    <rPh sb="156" eb="159">
      <t>ハッコウスウ</t>
    </rPh>
    <rPh sb="169" eb="170">
      <t>サツ</t>
    </rPh>
    <rPh sb="171" eb="173">
      <t>ヘイセイ</t>
    </rPh>
    <rPh sb="175" eb="176">
      <t>ネン</t>
    </rPh>
    <rPh sb="177" eb="178">
      <t>ガツ</t>
    </rPh>
    <rPh sb="180" eb="181">
      <t>ニチ</t>
    </rPh>
    <rPh sb="183" eb="185">
      <t>ハッコウ</t>
    </rPh>
    <rPh sb="186" eb="188">
      <t>カイシ</t>
    </rPh>
    <rPh sb="192" eb="194">
      <t>リョケン</t>
    </rPh>
    <rPh sb="196" eb="198">
      <t>ヘイセイ</t>
    </rPh>
    <rPh sb="200" eb="201">
      <t>ネン</t>
    </rPh>
    <rPh sb="201" eb="202">
      <t>マツ</t>
    </rPh>
    <rPh sb="202" eb="204">
      <t>ジテン</t>
    </rPh>
    <rPh sb="205" eb="207">
      <t>ユウコウ</t>
    </rPh>
    <rPh sb="208" eb="210">
      <t>リョケン</t>
    </rPh>
    <rPh sb="217" eb="219">
      <t>ソウトウ</t>
    </rPh>
    <rPh sb="231" eb="232">
      <t>サツ</t>
    </rPh>
    <phoneticPr fontId="3"/>
  </si>
  <si>
    <t>活動実績は見込みに見合ったものであるか。</t>
    <phoneticPr fontId="5"/>
  </si>
  <si>
    <t>整備された施設や成果物は十分に活用されているか。</t>
    <phoneticPr fontId="5"/>
  </si>
  <si>
    <t>所管府省・部局名</t>
    <phoneticPr fontId="5"/>
  </si>
  <si>
    <t>旅券業務を取り巻く環境の変化や技術動向を踏まえ、更なる業務の効率化・国民サービスの向上を目指す。
　24、25年度において、システムの刷新、現行機器の入替等を実施し、競争性のある調達方式により導入業者を順次決定すると共に、複数年度契約を前提とする業務では国庫債務負担行為を取得する等、効率的な運用を実施した。</t>
    <rPh sb="0" eb="2">
      <t>リョケン</t>
    </rPh>
    <rPh sb="2" eb="4">
      <t>ギョウム</t>
    </rPh>
    <rPh sb="5" eb="6">
      <t>ト</t>
    </rPh>
    <rPh sb="7" eb="8">
      <t>マ</t>
    </rPh>
    <rPh sb="9" eb="11">
      <t>カンキョウ</t>
    </rPh>
    <rPh sb="12" eb="14">
      <t>ヘンカ</t>
    </rPh>
    <rPh sb="15" eb="17">
      <t>ギジュツ</t>
    </rPh>
    <rPh sb="17" eb="19">
      <t>ドウコウ</t>
    </rPh>
    <rPh sb="20" eb="21">
      <t>フ</t>
    </rPh>
    <rPh sb="24" eb="25">
      <t>サラ</t>
    </rPh>
    <rPh sb="27" eb="29">
      <t>ギョウム</t>
    </rPh>
    <rPh sb="30" eb="33">
      <t>コウリツカ</t>
    </rPh>
    <rPh sb="34" eb="36">
      <t>コクミン</t>
    </rPh>
    <rPh sb="41" eb="43">
      <t>コウジョウ</t>
    </rPh>
    <rPh sb="44" eb="46">
      <t>メザ</t>
    </rPh>
    <rPh sb="55" eb="57">
      <t>ネンド</t>
    </rPh>
    <rPh sb="67" eb="69">
      <t>サッシン</t>
    </rPh>
    <rPh sb="70" eb="72">
      <t>ゲンコウ</t>
    </rPh>
    <rPh sb="72" eb="74">
      <t>キキ</t>
    </rPh>
    <rPh sb="75" eb="77">
      <t>イレカエ</t>
    </rPh>
    <rPh sb="77" eb="78">
      <t>トウ</t>
    </rPh>
    <rPh sb="79" eb="81">
      <t>ジッシ</t>
    </rPh>
    <rPh sb="83" eb="86">
      <t>キョウソウセイ</t>
    </rPh>
    <rPh sb="89" eb="91">
      <t>チョウタツ</t>
    </rPh>
    <rPh sb="91" eb="93">
      <t>ホウシキ</t>
    </rPh>
    <rPh sb="96" eb="98">
      <t>ドウニュウ</t>
    </rPh>
    <rPh sb="98" eb="100">
      <t>ギョウシャ</t>
    </rPh>
    <rPh sb="101" eb="103">
      <t>ジュンジ</t>
    </rPh>
    <rPh sb="103" eb="105">
      <t>ケッテイ</t>
    </rPh>
    <rPh sb="108" eb="109">
      <t>トモ</t>
    </rPh>
    <rPh sb="111" eb="113">
      <t>フクスウ</t>
    </rPh>
    <rPh sb="113" eb="115">
      <t>ネンド</t>
    </rPh>
    <rPh sb="115" eb="117">
      <t>ケイヤク</t>
    </rPh>
    <rPh sb="118" eb="120">
      <t>ゼンテイ</t>
    </rPh>
    <rPh sb="123" eb="125">
      <t>ギョウム</t>
    </rPh>
    <rPh sb="127" eb="129">
      <t>コッコ</t>
    </rPh>
    <rPh sb="129" eb="131">
      <t>サイム</t>
    </rPh>
    <rPh sb="131" eb="133">
      <t>フタン</t>
    </rPh>
    <rPh sb="133" eb="135">
      <t>コウイ</t>
    </rPh>
    <rPh sb="136" eb="138">
      <t>シュトク</t>
    </rPh>
    <rPh sb="140" eb="141">
      <t>トウ</t>
    </rPh>
    <rPh sb="142" eb="145">
      <t>コウリツテキ</t>
    </rPh>
    <rPh sb="146" eb="148">
      <t>ウンヨウ</t>
    </rPh>
    <rPh sb="149" eb="151">
      <t>ジッシ</t>
    </rPh>
    <phoneticPr fontId="3"/>
  </si>
  <si>
    <t>国民の利便性と日本国旅券の国際的信頼性の向上を図るため、中長期的に、IC旅券のセキュリティ技術を更新した次世代旅券を導入するとともに旅券発給管理システムを刷新し、国と地方公共団体の役割分担の見直し等を含む旅券発給体制全体の効率化に努める。</t>
    <rPh sb="28" eb="32">
      <t>チュウチョウキテキ</t>
    </rPh>
    <rPh sb="36" eb="38">
      <t>リョケン</t>
    </rPh>
    <rPh sb="45" eb="47">
      <t>ギジュツ</t>
    </rPh>
    <rPh sb="48" eb="50">
      <t>コウシン</t>
    </rPh>
    <rPh sb="52" eb="55">
      <t>ジセダイ</t>
    </rPh>
    <rPh sb="55" eb="57">
      <t>リョケン</t>
    </rPh>
    <rPh sb="58" eb="60">
      <t>ドウニュウ</t>
    </rPh>
    <rPh sb="66" eb="68">
      <t>リョケン</t>
    </rPh>
    <rPh sb="68" eb="70">
      <t>ハッキュウ</t>
    </rPh>
    <rPh sb="70" eb="72">
      <t>カンリ</t>
    </rPh>
    <rPh sb="77" eb="79">
      <t>サッシン</t>
    </rPh>
    <rPh sb="108" eb="110">
      <t>ゼンタイ</t>
    </rPh>
    <rPh sb="115" eb="116">
      <t>ツト</t>
    </rPh>
    <phoneticPr fontId="3"/>
  </si>
  <si>
    <t>62, 610, 612, 614, 626, 628, 629, 634, 636, 653, 666, 673</t>
    <phoneticPr fontId="5"/>
  </si>
  <si>
    <t>610, 612, 614, 626, 628, 629, 634, 636, 653, 666, 673</t>
    <phoneticPr fontId="3"/>
  </si>
  <si>
    <t>個別事業名：旅券発給・管理関係経費</t>
    <phoneticPr fontId="3"/>
  </si>
  <si>
    <t>個別事業名：旅券発給管理システム開発経費</t>
    <phoneticPr fontId="3"/>
  </si>
  <si>
    <t xml:space="preserve">
個別事業名：旅券作成機関係経費</t>
    <phoneticPr fontId="3"/>
  </si>
  <si>
    <t>個別事業名：  旅券発給システム運用支援経費</t>
    <phoneticPr fontId="3"/>
  </si>
  <si>
    <t>個別事業名：申請諸ファイリングシステム装置関係経費</t>
    <phoneticPr fontId="3"/>
  </si>
  <si>
    <t>個別事業名：都道府県旅券事務所間等の専用回線経費</t>
    <phoneticPr fontId="3"/>
  </si>
  <si>
    <t>個別事業名：旅券の高度化に向けた調査検討関係経費</t>
    <phoneticPr fontId="3"/>
  </si>
  <si>
    <t>個別事業名：旅券の国際標準化等関係経費</t>
    <phoneticPr fontId="3"/>
  </si>
  <si>
    <t>個別事業名：PKD登録システム関係経費</t>
    <phoneticPr fontId="3"/>
  </si>
  <si>
    <t xml:space="preserve"> </t>
    <phoneticPr fontId="3"/>
  </si>
  <si>
    <t xml:space="preserve"> </t>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</si>
  <si>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phoneticPr fontId="3"/>
  </si>
  <si>
    <t>個別事業名：旅券発給・管理関係経費</t>
    <rPh sb="0" eb="2">
      <t>コベツ</t>
    </rPh>
    <rPh sb="2" eb="4">
      <t>ジギョウ</t>
    </rPh>
    <rPh sb="4" eb="5">
      <t>メイ</t>
    </rPh>
    <rPh sb="6" eb="8">
      <t>リョケン</t>
    </rPh>
    <rPh sb="8" eb="10">
      <t>ハッキュウ</t>
    </rPh>
    <rPh sb="11" eb="13">
      <t>カンリ</t>
    </rPh>
    <rPh sb="13" eb="15">
      <t>カンケイ</t>
    </rPh>
    <rPh sb="15" eb="17">
      <t>ケイヒ</t>
    </rPh>
    <phoneticPr fontId="3"/>
  </si>
  <si>
    <t>Ａ．</t>
    <phoneticPr fontId="3"/>
  </si>
  <si>
    <t>Ｊ．</t>
    <phoneticPr fontId="3"/>
  </si>
  <si>
    <t>IC旅券冊子等の作成</t>
    <rPh sb="0" eb="4">
      <t>イcリョケン</t>
    </rPh>
    <rPh sb="4" eb="6">
      <t>サッシ</t>
    </rPh>
    <rPh sb="6" eb="7">
      <t>トウ</t>
    </rPh>
    <rPh sb="8" eb="10">
      <t>サクセイ</t>
    </rPh>
    <phoneticPr fontId="3"/>
  </si>
  <si>
    <t>旅券専門員（１名）</t>
    <rPh sb="0" eb="2">
      <t>リョケン</t>
    </rPh>
    <rPh sb="2" eb="5">
      <t>センモンイン</t>
    </rPh>
    <rPh sb="7" eb="8">
      <t>メイ</t>
    </rPh>
    <phoneticPr fontId="3"/>
  </si>
  <si>
    <t>新旅券冊子の偽変造対策解説資料の製造</t>
    <rPh sb="0" eb="1">
      <t>シン</t>
    </rPh>
    <rPh sb="1" eb="3">
      <t>リョケン</t>
    </rPh>
    <rPh sb="3" eb="5">
      <t>サッシ</t>
    </rPh>
    <rPh sb="6" eb="7">
      <t>ギ</t>
    </rPh>
    <rPh sb="7" eb="9">
      <t>ヘンゾウ</t>
    </rPh>
    <rPh sb="9" eb="11">
      <t>タイサク</t>
    </rPh>
    <rPh sb="11" eb="13">
      <t>カイセツ</t>
    </rPh>
    <rPh sb="13" eb="15">
      <t>シリョウ</t>
    </rPh>
    <rPh sb="16" eb="18">
      <t>セイゾウ</t>
    </rPh>
    <phoneticPr fontId="3"/>
  </si>
  <si>
    <t>新旅券冊子等の偽変造対策解説資料作成</t>
    <rPh sb="0" eb="1">
      <t>シン</t>
    </rPh>
    <rPh sb="1" eb="3">
      <t>リョケン</t>
    </rPh>
    <rPh sb="3" eb="5">
      <t>サッシ</t>
    </rPh>
    <rPh sb="5" eb="6">
      <t>トウ</t>
    </rPh>
    <rPh sb="7" eb="8">
      <t>ギ</t>
    </rPh>
    <rPh sb="8" eb="10">
      <t>ヘンゾウ</t>
    </rPh>
    <rPh sb="10" eb="12">
      <t>タイサク</t>
    </rPh>
    <rPh sb="12" eb="14">
      <t>カイセツ</t>
    </rPh>
    <rPh sb="14" eb="16">
      <t>シリョウ</t>
    </rPh>
    <rPh sb="16" eb="18">
      <t>サクセイ</t>
    </rPh>
    <phoneticPr fontId="3"/>
  </si>
  <si>
    <t>Ｋ．</t>
    <phoneticPr fontId="3"/>
  </si>
  <si>
    <t>旅券法改正法律案の印刷</t>
    <rPh sb="0" eb="3">
      <t>リョケンホウ</t>
    </rPh>
    <rPh sb="3" eb="5">
      <t>カイセイ</t>
    </rPh>
    <rPh sb="5" eb="8">
      <t>ホウリツアン</t>
    </rPh>
    <rPh sb="9" eb="11">
      <t>インサツ</t>
    </rPh>
    <phoneticPr fontId="3"/>
  </si>
  <si>
    <t>旅券システム用用紙類の購入</t>
    <rPh sb="0" eb="2">
      <t>リョケン</t>
    </rPh>
    <rPh sb="6" eb="7">
      <t>ヨウ</t>
    </rPh>
    <rPh sb="7" eb="9">
      <t>ヨウシ</t>
    </rPh>
    <rPh sb="9" eb="10">
      <t>ルイ</t>
    </rPh>
    <rPh sb="11" eb="13">
      <t>コウニュウ</t>
    </rPh>
    <phoneticPr fontId="3"/>
  </si>
  <si>
    <t>Ｂ．</t>
    <phoneticPr fontId="3"/>
  </si>
  <si>
    <t>Ｌ．</t>
    <phoneticPr fontId="3"/>
  </si>
  <si>
    <t>IC旅券作成用消耗品の製造</t>
    <rPh sb="0" eb="4">
      <t>イcリョケン</t>
    </rPh>
    <rPh sb="4" eb="7">
      <t>サクセイヨウ</t>
    </rPh>
    <rPh sb="7" eb="10">
      <t>ショウモウヒン</t>
    </rPh>
    <rPh sb="11" eb="13">
      <t>セイゾウ</t>
    </rPh>
    <phoneticPr fontId="3"/>
  </si>
  <si>
    <t>新旅券冊子見本の作成</t>
    <rPh sb="0" eb="1">
      <t>シン</t>
    </rPh>
    <rPh sb="1" eb="3">
      <t>リョケン</t>
    </rPh>
    <rPh sb="3" eb="5">
      <t>サッシ</t>
    </rPh>
    <rPh sb="5" eb="7">
      <t>ミホン</t>
    </rPh>
    <rPh sb="8" eb="10">
      <t>サクセイ</t>
    </rPh>
    <phoneticPr fontId="3"/>
  </si>
  <si>
    <t>反射防止フィルムの購入</t>
    <rPh sb="0" eb="2">
      <t>ハンシャ</t>
    </rPh>
    <rPh sb="2" eb="4">
      <t>ボウシ</t>
    </rPh>
    <rPh sb="9" eb="11">
      <t>コウニュウ</t>
    </rPh>
    <phoneticPr fontId="3"/>
  </si>
  <si>
    <t>役務費</t>
    <rPh sb="0" eb="2">
      <t>エキム</t>
    </rPh>
    <rPh sb="2" eb="3">
      <t>ヒ</t>
    </rPh>
    <phoneticPr fontId="3"/>
  </si>
  <si>
    <t>新旅券冊子見本の作成及び梱包業務</t>
    <rPh sb="0" eb="1">
      <t>シン</t>
    </rPh>
    <rPh sb="1" eb="3">
      <t>リョケン</t>
    </rPh>
    <rPh sb="3" eb="5">
      <t>サッシ</t>
    </rPh>
    <rPh sb="5" eb="7">
      <t>ミホン</t>
    </rPh>
    <rPh sb="8" eb="10">
      <t>サクセイ</t>
    </rPh>
    <rPh sb="10" eb="11">
      <t>オヨ</t>
    </rPh>
    <rPh sb="12" eb="14">
      <t>コンポウ</t>
    </rPh>
    <rPh sb="14" eb="16">
      <t>ギョウム</t>
    </rPh>
    <phoneticPr fontId="3"/>
  </si>
  <si>
    <t>旅券用ホログラム偽変造判別具の製造</t>
    <rPh sb="0" eb="2">
      <t>リョケン</t>
    </rPh>
    <rPh sb="2" eb="3">
      <t>ヨウ</t>
    </rPh>
    <rPh sb="8" eb="9">
      <t>ギ</t>
    </rPh>
    <rPh sb="9" eb="11">
      <t>ヘンゾウ</t>
    </rPh>
    <rPh sb="11" eb="13">
      <t>ハンベツ</t>
    </rPh>
    <rPh sb="13" eb="14">
      <t>グ</t>
    </rPh>
    <rPh sb="15" eb="17">
      <t>セイゾウ</t>
    </rPh>
    <phoneticPr fontId="3"/>
  </si>
  <si>
    <t>Ｍ．</t>
    <phoneticPr fontId="3"/>
  </si>
  <si>
    <t>Ｃ．</t>
    <phoneticPr fontId="3"/>
  </si>
  <si>
    <t>海外用電源変圧器等の購入</t>
    <rPh sb="0" eb="3">
      <t>カイガイヨウ</t>
    </rPh>
    <rPh sb="3" eb="5">
      <t>デンゲン</t>
    </rPh>
    <rPh sb="5" eb="8">
      <t>ヘンアツキ</t>
    </rPh>
    <rPh sb="8" eb="9">
      <t>トウ</t>
    </rPh>
    <rPh sb="10" eb="12">
      <t>コウニュウ</t>
    </rPh>
    <phoneticPr fontId="3"/>
  </si>
  <si>
    <t>運搬費</t>
    <rPh sb="0" eb="2">
      <t>ウンパン</t>
    </rPh>
    <rPh sb="2" eb="3">
      <t>ヒ</t>
    </rPh>
    <phoneticPr fontId="3"/>
  </si>
  <si>
    <t>旅券冊子等の国内旅券事務所への運送</t>
    <rPh sb="0" eb="2">
      <t>リョケン</t>
    </rPh>
    <rPh sb="2" eb="4">
      <t>サッシ</t>
    </rPh>
    <rPh sb="4" eb="5">
      <t>トウ</t>
    </rPh>
    <rPh sb="6" eb="8">
      <t>コクナイ</t>
    </rPh>
    <rPh sb="8" eb="10">
      <t>リョケン</t>
    </rPh>
    <rPh sb="10" eb="13">
      <t>ジムショ</t>
    </rPh>
    <rPh sb="15" eb="17">
      <t>ウンソウ</t>
    </rPh>
    <phoneticPr fontId="3"/>
  </si>
  <si>
    <t>Ｎ．</t>
    <phoneticPr fontId="3"/>
  </si>
  <si>
    <t>Ｄ．</t>
    <phoneticPr fontId="3"/>
  </si>
  <si>
    <t>機器設置部材の購入</t>
    <rPh sb="0" eb="2">
      <t>キキ</t>
    </rPh>
    <rPh sb="2" eb="4">
      <t>セッチ</t>
    </rPh>
    <rPh sb="4" eb="6">
      <t>ブザイ</t>
    </rPh>
    <rPh sb="7" eb="9">
      <t>コウニュウ</t>
    </rPh>
    <phoneticPr fontId="3"/>
  </si>
  <si>
    <t>期間業務職員（１０名）</t>
    <rPh sb="0" eb="2">
      <t>キカン</t>
    </rPh>
    <rPh sb="2" eb="4">
      <t>ギョウム</t>
    </rPh>
    <rPh sb="4" eb="6">
      <t>ショクイン</t>
    </rPh>
    <rPh sb="9" eb="10">
      <t>メイ</t>
    </rPh>
    <phoneticPr fontId="3"/>
  </si>
  <si>
    <t>Ｏ．</t>
    <phoneticPr fontId="3"/>
  </si>
  <si>
    <t>Ｅ．</t>
    <phoneticPr fontId="3"/>
  </si>
  <si>
    <t>借料</t>
    <rPh sb="0" eb="2">
      <t>チンシャクリョウ</t>
    </rPh>
    <phoneticPr fontId="3"/>
  </si>
  <si>
    <t>マイクロフィルム検索機賃貸借保守</t>
    <rPh sb="8" eb="11">
      <t>ケンサクキ</t>
    </rPh>
    <rPh sb="11" eb="14">
      <t>チンタイシャク</t>
    </rPh>
    <rPh sb="14" eb="16">
      <t>ホシュ</t>
    </rPh>
    <phoneticPr fontId="3"/>
  </si>
  <si>
    <t>旅券システム用カートリッジ類の購入</t>
    <rPh sb="0" eb="2">
      <t>リョケン</t>
    </rPh>
    <rPh sb="6" eb="7">
      <t>ヨウ</t>
    </rPh>
    <rPh sb="13" eb="14">
      <t>ルイ</t>
    </rPh>
    <rPh sb="15" eb="17">
      <t>コウニュウ</t>
    </rPh>
    <phoneticPr fontId="3"/>
  </si>
  <si>
    <t>P．</t>
    <phoneticPr fontId="3"/>
  </si>
  <si>
    <t>新入力端末操作方法研修</t>
    <rPh sb="0" eb="1">
      <t>シン</t>
    </rPh>
    <rPh sb="1" eb="3">
      <t>ニュウリョク</t>
    </rPh>
    <rPh sb="3" eb="5">
      <t>タンマツ</t>
    </rPh>
    <rPh sb="5" eb="7">
      <t>ソウサ</t>
    </rPh>
    <rPh sb="7" eb="9">
      <t>ホウホウ</t>
    </rPh>
    <rPh sb="9" eb="11">
      <t>ケンシュウ</t>
    </rPh>
    <phoneticPr fontId="3"/>
  </si>
  <si>
    <t>Ｆ．</t>
    <phoneticPr fontId="3"/>
  </si>
  <si>
    <t>旅券申請書（８品目）の作成</t>
    <rPh sb="0" eb="2">
      <t>リョケン</t>
    </rPh>
    <rPh sb="2" eb="5">
      <t>シンセイショ</t>
    </rPh>
    <rPh sb="7" eb="9">
      <t>ヒンモク</t>
    </rPh>
    <rPh sb="11" eb="13">
      <t>サクセイ</t>
    </rPh>
    <phoneticPr fontId="3"/>
  </si>
  <si>
    <t>マイクロフィルム複製の作成</t>
    <rPh sb="8" eb="10">
      <t>フクセイ</t>
    </rPh>
    <rPh sb="11" eb="13">
      <t>サクセイ</t>
    </rPh>
    <phoneticPr fontId="3"/>
  </si>
  <si>
    <t>Ｇ．</t>
    <phoneticPr fontId="3"/>
  </si>
  <si>
    <t>Ｒ．</t>
    <phoneticPr fontId="3"/>
  </si>
  <si>
    <t>旅券冊子特定頁印字用プリンター購入</t>
    <rPh sb="0" eb="2">
      <t>リョケン</t>
    </rPh>
    <rPh sb="2" eb="4">
      <t>サッシ</t>
    </rPh>
    <rPh sb="4" eb="6">
      <t>トクテイ</t>
    </rPh>
    <rPh sb="6" eb="7">
      <t>ページ</t>
    </rPh>
    <rPh sb="7" eb="10">
      <t>インジヨウ</t>
    </rPh>
    <rPh sb="15" eb="17">
      <t>コウニュウ</t>
    </rPh>
    <phoneticPr fontId="3"/>
  </si>
  <si>
    <t>旅券申請書様式改訂及びサンプル作成</t>
    <rPh sb="0" eb="2">
      <t>リョケン</t>
    </rPh>
    <rPh sb="2" eb="5">
      <t>シンセイショ</t>
    </rPh>
    <rPh sb="5" eb="7">
      <t>ヨウシキ</t>
    </rPh>
    <rPh sb="7" eb="9">
      <t>カイテイ</t>
    </rPh>
    <rPh sb="9" eb="10">
      <t>オヨ</t>
    </rPh>
    <rPh sb="15" eb="17">
      <t>サクセイ</t>
    </rPh>
    <phoneticPr fontId="3"/>
  </si>
  <si>
    <t>Ｈ．</t>
    <phoneticPr fontId="3"/>
  </si>
  <si>
    <t>Ｓ．</t>
    <phoneticPr fontId="3"/>
  </si>
  <si>
    <t>修理費</t>
    <rPh sb="0" eb="3">
      <t>シュウリヒ</t>
    </rPh>
    <phoneticPr fontId="3"/>
  </si>
  <si>
    <t>旅券作成用電子タイプライター修理（３４台）</t>
    <rPh sb="0" eb="2">
      <t>リョケン</t>
    </rPh>
    <rPh sb="2" eb="5">
      <t>サクセイヨウ</t>
    </rPh>
    <rPh sb="5" eb="7">
      <t>デンシ</t>
    </rPh>
    <rPh sb="14" eb="16">
      <t>シュウリ</t>
    </rPh>
    <rPh sb="19" eb="20">
      <t>ダイ</t>
    </rPh>
    <phoneticPr fontId="3"/>
  </si>
  <si>
    <t>ＶＯＩＤ穿孔機の修理（３台）</t>
    <rPh sb="4" eb="7">
      <t>センコウキ</t>
    </rPh>
    <rPh sb="8" eb="10">
      <t>シュウリ</t>
    </rPh>
    <rPh sb="12" eb="13">
      <t>ダイ</t>
    </rPh>
    <phoneticPr fontId="3"/>
  </si>
  <si>
    <t>携帯用ブラックライト購入</t>
    <rPh sb="0" eb="3">
      <t>ケイタイヨウ</t>
    </rPh>
    <rPh sb="10" eb="12">
      <t>コウニュウ</t>
    </rPh>
    <phoneticPr fontId="3"/>
  </si>
  <si>
    <t>Ｉ．</t>
    <phoneticPr fontId="3"/>
  </si>
  <si>
    <t>　</t>
    <phoneticPr fontId="3"/>
  </si>
  <si>
    <t>　</t>
    <phoneticPr fontId="5"/>
  </si>
  <si>
    <t>旅券作成機等の在外公館への輸送経費</t>
    <rPh sb="0" eb="2">
      <t>リョケン</t>
    </rPh>
    <rPh sb="2" eb="5">
      <t>サクセイキ</t>
    </rPh>
    <rPh sb="5" eb="6">
      <t>トウ</t>
    </rPh>
    <rPh sb="7" eb="9">
      <t>ザイガイ</t>
    </rPh>
    <rPh sb="9" eb="11">
      <t>コウカン</t>
    </rPh>
    <rPh sb="13" eb="15">
      <t>ユソウ</t>
    </rPh>
    <rPh sb="15" eb="17">
      <t>ケイヒ</t>
    </rPh>
    <phoneticPr fontId="3"/>
  </si>
  <si>
    <t>Ｔ．</t>
    <phoneticPr fontId="3"/>
  </si>
  <si>
    <t>Ｗ．</t>
    <phoneticPr fontId="3"/>
  </si>
  <si>
    <t>ダンボール購入</t>
    <rPh sb="5" eb="7">
      <t>コウニュウ</t>
    </rPh>
    <phoneticPr fontId="3"/>
  </si>
  <si>
    <t>旅券冊子見本用写真</t>
    <rPh sb="0" eb="2">
      <t>リョケン</t>
    </rPh>
    <rPh sb="2" eb="4">
      <t>サッシ</t>
    </rPh>
    <rPh sb="4" eb="7">
      <t>ミホンヨウ</t>
    </rPh>
    <rPh sb="7" eb="9">
      <t>シャシン</t>
    </rPh>
    <phoneticPr fontId="3"/>
  </si>
  <si>
    <t>宛名ラベル購入</t>
    <rPh sb="0" eb="2">
      <t>アテナ</t>
    </rPh>
    <rPh sb="5" eb="7">
      <t>コウニュウ</t>
    </rPh>
    <phoneticPr fontId="3"/>
  </si>
  <si>
    <t>タイプライター用カーボンリボンの購入</t>
    <rPh sb="7" eb="8">
      <t>ヨウ</t>
    </rPh>
    <rPh sb="16" eb="18">
      <t>コウニュウ</t>
    </rPh>
    <phoneticPr fontId="3"/>
  </si>
  <si>
    <t>Ｘ．</t>
    <phoneticPr fontId="3"/>
  </si>
  <si>
    <t>ゴム印等の購入</t>
    <rPh sb="2" eb="3">
      <t>イン</t>
    </rPh>
    <rPh sb="3" eb="4">
      <t>トウ</t>
    </rPh>
    <rPh sb="5" eb="7">
      <t>コウニュウ</t>
    </rPh>
    <phoneticPr fontId="3"/>
  </si>
  <si>
    <t>テープカートリッジ購入</t>
    <rPh sb="9" eb="11">
      <t>コウニュウ</t>
    </rPh>
    <phoneticPr fontId="3"/>
  </si>
  <si>
    <t>インターネットプロバイダ利用料</t>
    <rPh sb="12" eb="15">
      <t>リヨウリョウ</t>
    </rPh>
    <phoneticPr fontId="3"/>
  </si>
  <si>
    <t>Ｕ．</t>
    <phoneticPr fontId="3"/>
  </si>
  <si>
    <t>Ｙ．</t>
    <phoneticPr fontId="3"/>
  </si>
  <si>
    <t>委託費</t>
    <rPh sb="0" eb="3">
      <t>イタクヒ</t>
    </rPh>
    <phoneticPr fontId="3"/>
  </si>
  <si>
    <t>旅券作成機等の梱包業務</t>
    <rPh sb="0" eb="2">
      <t>リョケン</t>
    </rPh>
    <rPh sb="2" eb="5">
      <t>サクセイキ</t>
    </rPh>
    <rPh sb="5" eb="6">
      <t>トウ</t>
    </rPh>
    <rPh sb="7" eb="9">
      <t>コンポウ</t>
    </rPh>
    <rPh sb="9" eb="11">
      <t>ギョウム</t>
    </rPh>
    <phoneticPr fontId="3"/>
  </si>
  <si>
    <t>障害印刷機の返送経費（18公館）</t>
    <rPh sb="0" eb="2">
      <t>ショウガイ</t>
    </rPh>
    <rPh sb="2" eb="5">
      <t>インサツキ</t>
    </rPh>
    <rPh sb="6" eb="8">
      <t>ヘンソウ</t>
    </rPh>
    <rPh sb="8" eb="10">
      <t>ケイヒ</t>
    </rPh>
    <rPh sb="13" eb="15">
      <t>コウカン</t>
    </rPh>
    <phoneticPr fontId="3"/>
  </si>
  <si>
    <t>Ｖ．</t>
    <phoneticPr fontId="3"/>
  </si>
  <si>
    <t xml:space="preserve"> </t>
    <phoneticPr fontId="5"/>
  </si>
  <si>
    <t xml:space="preserve"> </t>
    <phoneticPr fontId="3"/>
  </si>
  <si>
    <t>インターネット回線費</t>
    <rPh sb="7" eb="9">
      <t>カイセン</t>
    </rPh>
    <rPh sb="9" eb="10">
      <t>ヒ</t>
    </rPh>
    <phoneticPr fontId="3"/>
  </si>
  <si>
    <t xml:space="preserve"> </t>
    <phoneticPr fontId="5"/>
  </si>
  <si>
    <t>個別事業名：旅券発給管理システム開発経費</t>
    <rPh sb="0" eb="2">
      <t>コベツ</t>
    </rPh>
    <rPh sb="2" eb="4">
      <t>ジギョウ</t>
    </rPh>
    <rPh sb="4" eb="5">
      <t>メイ</t>
    </rPh>
    <rPh sb="6" eb="8">
      <t>リョケン</t>
    </rPh>
    <rPh sb="8" eb="10">
      <t>ハッキュウ</t>
    </rPh>
    <rPh sb="10" eb="12">
      <t>カンリ</t>
    </rPh>
    <rPh sb="16" eb="18">
      <t>カイハツ</t>
    </rPh>
    <rPh sb="18" eb="20">
      <t>ケイヒ</t>
    </rPh>
    <phoneticPr fontId="3"/>
  </si>
  <si>
    <t>Z.</t>
    <phoneticPr fontId="5"/>
  </si>
  <si>
    <t>AC.</t>
    <phoneticPr fontId="5"/>
  </si>
  <si>
    <t>旅券業務端末の撤去作業</t>
    <rPh sb="0" eb="2">
      <t>リョケン</t>
    </rPh>
    <rPh sb="2" eb="4">
      <t>ギョウム</t>
    </rPh>
    <rPh sb="4" eb="6">
      <t>タンマツ</t>
    </rPh>
    <rPh sb="7" eb="9">
      <t>テッキョ</t>
    </rPh>
    <rPh sb="9" eb="11">
      <t>サギョウ</t>
    </rPh>
    <phoneticPr fontId="3"/>
  </si>
  <si>
    <t>借料</t>
    <rPh sb="0" eb="2">
      <t>シャクリョウ</t>
    </rPh>
    <phoneticPr fontId="3"/>
  </si>
  <si>
    <t>IC旅券用認証システムの賃貸借・保守</t>
    <rPh sb="2" eb="4">
      <t>リョケン</t>
    </rPh>
    <rPh sb="4" eb="5">
      <t>ヨウ</t>
    </rPh>
    <rPh sb="5" eb="7">
      <t>ニンショウ</t>
    </rPh>
    <rPh sb="12" eb="15">
      <t>チンタイシャク</t>
    </rPh>
    <rPh sb="16" eb="18">
      <t>ホシュ</t>
    </rPh>
    <phoneticPr fontId="3"/>
  </si>
  <si>
    <t>AA.</t>
    <phoneticPr fontId="5"/>
  </si>
  <si>
    <t>AD.</t>
    <phoneticPr fontId="5"/>
  </si>
  <si>
    <t>委託務</t>
    <rPh sb="0" eb="2">
      <t>イタク</t>
    </rPh>
    <phoneticPr fontId="5"/>
  </si>
  <si>
    <t>ホストコンピュータシステムの撤去作業</t>
    <rPh sb="14" eb="16">
      <t>テッキョ</t>
    </rPh>
    <rPh sb="16" eb="18">
      <t>サギョウ</t>
    </rPh>
    <phoneticPr fontId="3"/>
  </si>
  <si>
    <t>雑役務</t>
    <rPh sb="0" eb="1">
      <t>ザツ</t>
    </rPh>
    <rPh sb="1" eb="3">
      <t>エキム</t>
    </rPh>
    <phoneticPr fontId="3"/>
  </si>
  <si>
    <t>IC旅券用認証システムの監査業務</t>
    <rPh sb="2" eb="4">
      <t>リョケン</t>
    </rPh>
    <rPh sb="4" eb="5">
      <t>ヨウ</t>
    </rPh>
    <rPh sb="5" eb="7">
      <t>ニンショウ</t>
    </rPh>
    <rPh sb="12" eb="14">
      <t>カンサ</t>
    </rPh>
    <rPh sb="14" eb="16">
      <t>ギョウム</t>
    </rPh>
    <phoneticPr fontId="3"/>
  </si>
  <si>
    <t>AB.</t>
    <phoneticPr fontId="5"/>
  </si>
  <si>
    <t xml:space="preserve"> </t>
    <phoneticPr fontId="5"/>
  </si>
  <si>
    <t>委託務</t>
    <rPh sb="0" eb="2">
      <t>イタク</t>
    </rPh>
    <phoneticPr fontId="3"/>
  </si>
  <si>
    <t>バックアップセンターシステムの撤去作業</t>
    <rPh sb="15" eb="17">
      <t>テッキョ</t>
    </rPh>
    <rPh sb="17" eb="19">
      <t>サギョウ</t>
    </rPh>
    <phoneticPr fontId="3"/>
  </si>
  <si>
    <t xml:space="preserve"> </t>
    <phoneticPr fontId="3"/>
  </si>
  <si>
    <t>個別事業名：旅券作成機関係経費</t>
    <rPh sb="0" eb="2">
      <t>コベツ</t>
    </rPh>
    <rPh sb="2" eb="4">
      <t>ジギョウ</t>
    </rPh>
    <rPh sb="4" eb="5">
      <t>メイ</t>
    </rPh>
    <rPh sb="6" eb="8">
      <t>リョケン</t>
    </rPh>
    <rPh sb="8" eb="11">
      <t>サクセイキ</t>
    </rPh>
    <rPh sb="11" eb="13">
      <t>カンケイ</t>
    </rPh>
    <rPh sb="13" eb="15">
      <t>ケイヒ</t>
    </rPh>
    <phoneticPr fontId="3"/>
  </si>
  <si>
    <t>AE.</t>
    <phoneticPr fontId="5"/>
  </si>
  <si>
    <t>AH.</t>
    <phoneticPr fontId="5"/>
  </si>
  <si>
    <t>IC旅券作成機賃貸借</t>
    <rPh sb="2" eb="4">
      <t>リョケン</t>
    </rPh>
    <rPh sb="4" eb="7">
      <t>サクセイキ</t>
    </rPh>
    <rPh sb="7" eb="10">
      <t>チンタイシャク</t>
    </rPh>
    <phoneticPr fontId="3"/>
  </si>
  <si>
    <t>IC旅券用交付窓口端末の賃貸借</t>
    <rPh sb="2" eb="4">
      <t>リョケン</t>
    </rPh>
    <rPh sb="4" eb="5">
      <t>ヨウ</t>
    </rPh>
    <rPh sb="5" eb="7">
      <t>コウフ</t>
    </rPh>
    <rPh sb="7" eb="9">
      <t>マドグチ</t>
    </rPh>
    <rPh sb="9" eb="11">
      <t>タンマツ</t>
    </rPh>
    <rPh sb="12" eb="15">
      <t>チンタイシャク</t>
    </rPh>
    <phoneticPr fontId="3"/>
  </si>
  <si>
    <t>IC旅券作成用入力機の賃貸借</t>
    <rPh sb="2" eb="4">
      <t>リョケン</t>
    </rPh>
    <rPh sb="4" eb="7">
      <t>サクセイヨウ</t>
    </rPh>
    <rPh sb="7" eb="9">
      <t>ニュウリョク</t>
    </rPh>
    <rPh sb="9" eb="10">
      <t>キ</t>
    </rPh>
    <rPh sb="11" eb="14">
      <t>チンタイシャク</t>
    </rPh>
    <phoneticPr fontId="3"/>
  </si>
  <si>
    <t>IC旅券作成用書込機の賃貸借</t>
    <rPh sb="2" eb="4">
      <t>リョケン</t>
    </rPh>
    <rPh sb="4" eb="7">
      <t>サクセイヨウ</t>
    </rPh>
    <rPh sb="7" eb="10">
      <t>カキコミキ</t>
    </rPh>
    <rPh sb="11" eb="14">
      <t>チンタイシャク</t>
    </rPh>
    <phoneticPr fontId="3"/>
  </si>
  <si>
    <t>AI.</t>
    <phoneticPr fontId="5"/>
  </si>
  <si>
    <t>AF.</t>
    <phoneticPr fontId="5"/>
  </si>
  <si>
    <t>新IC旅券作成機の賃貸借</t>
    <rPh sb="0" eb="1">
      <t>シン</t>
    </rPh>
    <rPh sb="3" eb="5">
      <t>リョケン</t>
    </rPh>
    <rPh sb="5" eb="8">
      <t>サクセイキ</t>
    </rPh>
    <rPh sb="9" eb="12">
      <t>チンタイシャク</t>
    </rPh>
    <phoneticPr fontId="3"/>
  </si>
  <si>
    <t>IC旅券作成機の保守</t>
    <rPh sb="2" eb="4">
      <t>リョケン</t>
    </rPh>
    <rPh sb="4" eb="7">
      <t>サクセイキ</t>
    </rPh>
    <rPh sb="8" eb="10">
      <t>ホシュ</t>
    </rPh>
    <phoneticPr fontId="3"/>
  </si>
  <si>
    <t>AJ.</t>
    <phoneticPr fontId="5"/>
  </si>
  <si>
    <t>IC旅券作成用入力機の保守</t>
    <rPh sb="2" eb="4">
      <t>リョケン</t>
    </rPh>
    <rPh sb="4" eb="7">
      <t>サクセイヨウ</t>
    </rPh>
    <rPh sb="7" eb="9">
      <t>ニュウリョク</t>
    </rPh>
    <rPh sb="9" eb="10">
      <t>キ</t>
    </rPh>
    <rPh sb="11" eb="13">
      <t>ホシュ</t>
    </rPh>
    <phoneticPr fontId="3"/>
  </si>
  <si>
    <t>IC旅券作成用書込機の保守</t>
    <rPh sb="2" eb="4">
      <t>リョケン</t>
    </rPh>
    <rPh sb="4" eb="7">
      <t>サクセイヨウ</t>
    </rPh>
    <rPh sb="7" eb="10">
      <t>カキコミキ</t>
    </rPh>
    <rPh sb="11" eb="13">
      <t>ホシュ</t>
    </rPh>
    <phoneticPr fontId="3"/>
  </si>
  <si>
    <t>新IC旅券作成機の保守</t>
    <rPh sb="0" eb="1">
      <t>シン</t>
    </rPh>
    <rPh sb="3" eb="5">
      <t>リョケン</t>
    </rPh>
    <rPh sb="5" eb="8">
      <t>サクセイキ</t>
    </rPh>
    <rPh sb="9" eb="11">
      <t>ホシュ</t>
    </rPh>
    <phoneticPr fontId="3"/>
  </si>
  <si>
    <t>IC旅券用交付窓口端末の保守</t>
    <rPh sb="2" eb="4">
      <t>リョケン</t>
    </rPh>
    <rPh sb="4" eb="5">
      <t>ヨウ</t>
    </rPh>
    <rPh sb="5" eb="7">
      <t>コウフ</t>
    </rPh>
    <rPh sb="7" eb="9">
      <t>マドグチ</t>
    </rPh>
    <rPh sb="9" eb="11">
      <t>タンマツ</t>
    </rPh>
    <rPh sb="12" eb="14">
      <t>ホシュ</t>
    </rPh>
    <phoneticPr fontId="3"/>
  </si>
  <si>
    <t>AK</t>
    <phoneticPr fontId="5"/>
  </si>
  <si>
    <t>AG.</t>
    <phoneticPr fontId="5"/>
  </si>
  <si>
    <t>新IC旅券作成機移行展開</t>
    <rPh sb="0" eb="1">
      <t>シン</t>
    </rPh>
    <rPh sb="3" eb="5">
      <t>リョケン</t>
    </rPh>
    <rPh sb="5" eb="8">
      <t>サクセイキ</t>
    </rPh>
    <rPh sb="8" eb="10">
      <t>イコウ</t>
    </rPh>
    <rPh sb="10" eb="12">
      <t>テンカイ</t>
    </rPh>
    <phoneticPr fontId="3"/>
  </si>
  <si>
    <t>運搬費</t>
    <rPh sb="0" eb="3">
      <t>ウンパンヒ</t>
    </rPh>
    <phoneticPr fontId="3"/>
  </si>
  <si>
    <t>在外公館用新IC旅券国内輸送</t>
    <rPh sb="0" eb="2">
      <t>ザイガイ</t>
    </rPh>
    <rPh sb="2" eb="4">
      <t>コウカン</t>
    </rPh>
    <rPh sb="4" eb="5">
      <t>ヨウ</t>
    </rPh>
    <rPh sb="5" eb="6">
      <t>シン</t>
    </rPh>
    <rPh sb="8" eb="10">
      <t>リョケン</t>
    </rPh>
    <rPh sb="10" eb="12">
      <t>コクナイ</t>
    </rPh>
    <rPh sb="12" eb="14">
      <t>ユソウ</t>
    </rPh>
    <phoneticPr fontId="3"/>
  </si>
  <si>
    <t>国内用旅券印刷機保管</t>
    <rPh sb="0" eb="2">
      <t>コクナイ</t>
    </rPh>
    <rPh sb="2" eb="3">
      <t>ヨウ</t>
    </rPh>
    <rPh sb="3" eb="5">
      <t>リョケン</t>
    </rPh>
    <rPh sb="5" eb="8">
      <t>インサツキ</t>
    </rPh>
    <rPh sb="8" eb="10">
      <t>ホカン</t>
    </rPh>
    <phoneticPr fontId="3"/>
  </si>
  <si>
    <t xml:space="preserve">費目・使途
（「資金の流れ」においてブロックごとに最大の金額が支出されている者について記載する。費目と使途の双方で実情が分かるように記載）
</t>
    <phoneticPr fontId="3"/>
  </si>
  <si>
    <t>AL.</t>
    <phoneticPr fontId="5"/>
  </si>
  <si>
    <t>ＡＯ</t>
    <phoneticPr fontId="5"/>
  </si>
  <si>
    <t>IC旅券用入力端末の国内展開</t>
    <rPh sb="2" eb="4">
      <t>リョケン</t>
    </rPh>
    <rPh sb="4" eb="5">
      <t>ヨウ</t>
    </rPh>
    <rPh sb="5" eb="7">
      <t>ニュウリョク</t>
    </rPh>
    <rPh sb="7" eb="9">
      <t>タンマツ</t>
    </rPh>
    <rPh sb="10" eb="12">
      <t>コクナイ</t>
    </rPh>
    <rPh sb="12" eb="14">
      <t>テンカイ</t>
    </rPh>
    <phoneticPr fontId="3"/>
  </si>
  <si>
    <t>IC旅券作成機返送</t>
    <rPh sb="2" eb="4">
      <t>リョケン</t>
    </rPh>
    <rPh sb="4" eb="7">
      <t>サクセイキ</t>
    </rPh>
    <rPh sb="7" eb="9">
      <t>ヘンソウ</t>
    </rPh>
    <phoneticPr fontId="3"/>
  </si>
  <si>
    <t>AＰ.</t>
    <phoneticPr fontId="5"/>
  </si>
  <si>
    <t>旅券作成機の廃棄</t>
    <rPh sb="0" eb="2">
      <t>リョケン</t>
    </rPh>
    <rPh sb="2" eb="4">
      <t>サクセイ</t>
    </rPh>
    <rPh sb="4" eb="5">
      <t>キ</t>
    </rPh>
    <rPh sb="6" eb="8">
      <t>ハイキ</t>
    </rPh>
    <phoneticPr fontId="3"/>
  </si>
  <si>
    <t>新IC旅券用交付窓口端末の国内展開</t>
    <rPh sb="0" eb="1">
      <t>シン</t>
    </rPh>
    <rPh sb="3" eb="5">
      <t>リョケン</t>
    </rPh>
    <rPh sb="5" eb="6">
      <t>ヨウ</t>
    </rPh>
    <rPh sb="6" eb="8">
      <t>コウフ</t>
    </rPh>
    <rPh sb="8" eb="10">
      <t>マドグチ</t>
    </rPh>
    <rPh sb="10" eb="12">
      <t>タンマツ</t>
    </rPh>
    <rPh sb="13" eb="15">
      <t>コクナイ</t>
    </rPh>
    <rPh sb="15" eb="17">
      <t>テンカイ</t>
    </rPh>
    <phoneticPr fontId="3"/>
  </si>
  <si>
    <t>AN.</t>
    <phoneticPr fontId="5"/>
  </si>
  <si>
    <t>在外公館用新IC旅券作成機の梱包</t>
    <rPh sb="0" eb="2">
      <t>ザイガイ</t>
    </rPh>
    <rPh sb="2" eb="4">
      <t>コウカン</t>
    </rPh>
    <rPh sb="4" eb="5">
      <t>ヨウ</t>
    </rPh>
    <rPh sb="5" eb="6">
      <t>シン</t>
    </rPh>
    <rPh sb="8" eb="10">
      <t>リョケン</t>
    </rPh>
    <rPh sb="10" eb="13">
      <t>サクセイキ</t>
    </rPh>
    <rPh sb="14" eb="16">
      <t>コンポウ</t>
    </rPh>
    <phoneticPr fontId="3"/>
  </si>
  <si>
    <t>個別事業案件：旅券発給システム運用支援経費</t>
    <rPh sb="0" eb="2">
      <t>コベツ</t>
    </rPh>
    <rPh sb="2" eb="4">
      <t>ジギョウ</t>
    </rPh>
    <rPh sb="4" eb="6">
      <t>アンケン</t>
    </rPh>
    <rPh sb="7" eb="9">
      <t>リョケン</t>
    </rPh>
    <rPh sb="9" eb="11">
      <t>ハッキュウ</t>
    </rPh>
    <rPh sb="15" eb="17">
      <t>ウンヨウ</t>
    </rPh>
    <rPh sb="17" eb="19">
      <t>シエン</t>
    </rPh>
    <rPh sb="19" eb="21">
      <t>ケイヒ</t>
    </rPh>
    <phoneticPr fontId="3"/>
  </si>
  <si>
    <t>AＱ.</t>
    <phoneticPr fontId="5"/>
  </si>
  <si>
    <t>AＳ.</t>
    <phoneticPr fontId="5"/>
  </si>
  <si>
    <t>委託費</t>
    <rPh sb="0" eb="3">
      <t>イタクヒ</t>
    </rPh>
    <phoneticPr fontId="5"/>
  </si>
  <si>
    <t>認証システム機能追加に伴う運用支援</t>
    <rPh sb="0" eb="2">
      <t>ニンショウ</t>
    </rPh>
    <rPh sb="6" eb="8">
      <t>キノウ</t>
    </rPh>
    <rPh sb="8" eb="10">
      <t>ツイカ</t>
    </rPh>
    <rPh sb="11" eb="12">
      <t>トモナ</t>
    </rPh>
    <rPh sb="13" eb="15">
      <t>ウンヨウ</t>
    </rPh>
    <rPh sb="15" eb="17">
      <t>シエン</t>
    </rPh>
    <phoneticPr fontId="3"/>
  </si>
  <si>
    <t>旅券作成機用機器運用のための研修</t>
    <rPh sb="0" eb="2">
      <t>リョケン</t>
    </rPh>
    <rPh sb="2" eb="5">
      <t>サクセイキ</t>
    </rPh>
    <rPh sb="5" eb="6">
      <t>ヨウ</t>
    </rPh>
    <rPh sb="6" eb="8">
      <t>キキ</t>
    </rPh>
    <rPh sb="8" eb="10">
      <t>ウンヨウ</t>
    </rPh>
    <rPh sb="14" eb="16">
      <t>ケンシュウ</t>
    </rPh>
    <phoneticPr fontId="3"/>
  </si>
  <si>
    <t>AＲ.</t>
    <phoneticPr fontId="5"/>
  </si>
  <si>
    <t>旅券作成機用機器の運用支援業務</t>
    <rPh sb="0" eb="2">
      <t>リョケン</t>
    </rPh>
    <rPh sb="2" eb="5">
      <t>サクセイキ</t>
    </rPh>
    <rPh sb="5" eb="6">
      <t>ヨウ</t>
    </rPh>
    <rPh sb="6" eb="8">
      <t>キキ</t>
    </rPh>
    <rPh sb="9" eb="11">
      <t>ウンヨウ</t>
    </rPh>
    <rPh sb="11" eb="13">
      <t>シエン</t>
    </rPh>
    <rPh sb="13" eb="15">
      <t>ギョウム</t>
    </rPh>
    <phoneticPr fontId="3"/>
  </si>
  <si>
    <t>個別事業案件：申請書ファイリングシステム装置関係経費</t>
    <rPh sb="0" eb="2">
      <t>コベツ</t>
    </rPh>
    <rPh sb="2" eb="4">
      <t>ジギョウ</t>
    </rPh>
    <rPh sb="4" eb="6">
      <t>アンケン</t>
    </rPh>
    <phoneticPr fontId="5"/>
  </si>
  <si>
    <t>ＡＴ.</t>
    <phoneticPr fontId="5"/>
  </si>
  <si>
    <t>AＶ.</t>
    <phoneticPr fontId="5"/>
  </si>
  <si>
    <t>申請書ファイリングサーバ(平成19年度導入分)のハードウェア･ソフト賃貸借・保守</t>
    <phoneticPr fontId="5"/>
  </si>
  <si>
    <t>申請書ファイリングサーバ(平成21年度導入分)のハードウェア･ソフト賃貸借・保守</t>
    <phoneticPr fontId="5"/>
  </si>
  <si>
    <t>AＵ.</t>
    <phoneticPr fontId="5"/>
  </si>
  <si>
    <t>AＷ.</t>
    <phoneticPr fontId="5"/>
  </si>
  <si>
    <t>申請書ファイリングサーバ(平成20年度導入分)のハードウェア･ソフト賃貸借・保守</t>
    <phoneticPr fontId="5"/>
  </si>
  <si>
    <t>申請書ファイリングサーバ(平成22年度導入分)のハードウェア･ソフト賃貸借・保守</t>
    <phoneticPr fontId="5"/>
  </si>
  <si>
    <t>個別事業名：都道府県旅券事務所間等の専用回線経費</t>
    <rPh sb="0" eb="2">
      <t>コベツ</t>
    </rPh>
    <rPh sb="2" eb="4">
      <t>ジギョウ</t>
    </rPh>
    <rPh sb="4" eb="5">
      <t>メイ</t>
    </rPh>
    <phoneticPr fontId="5"/>
  </si>
  <si>
    <t>AＸ.</t>
    <phoneticPr fontId="5"/>
  </si>
  <si>
    <t>旅券発給業務用外務省～各都道府県旅券事務所～バックアップセンター間通信回線の使用料</t>
    <phoneticPr fontId="5"/>
  </si>
  <si>
    <t>個別事業名：旅券の高度化に向けた調査検討関係経費</t>
    <rPh sb="0" eb="2">
      <t>コベツ</t>
    </rPh>
    <rPh sb="2" eb="4">
      <t>ジギョウ</t>
    </rPh>
    <rPh sb="4" eb="5">
      <t>メイ</t>
    </rPh>
    <phoneticPr fontId="5"/>
  </si>
  <si>
    <t>AＹ</t>
    <phoneticPr fontId="5"/>
  </si>
  <si>
    <t>委託費</t>
    <rPh sb="0" eb="2">
      <t>イタク</t>
    </rPh>
    <rPh sb="2" eb="3">
      <t>ヒ</t>
    </rPh>
    <phoneticPr fontId="5"/>
  </si>
  <si>
    <t>旅券の高度化（非接触ICチップの相互運用性他）に係る調査研究</t>
    <rPh sb="0" eb="2">
      <t>リョケン</t>
    </rPh>
    <rPh sb="3" eb="6">
      <t>コウドカ</t>
    </rPh>
    <rPh sb="7" eb="10">
      <t>ヒセッショク</t>
    </rPh>
    <rPh sb="16" eb="18">
      <t>ソウゴ</t>
    </rPh>
    <rPh sb="18" eb="21">
      <t>ウンヨウセイ</t>
    </rPh>
    <rPh sb="21" eb="22">
      <t>ホカ</t>
    </rPh>
    <rPh sb="24" eb="25">
      <t>カカ</t>
    </rPh>
    <rPh sb="26" eb="28">
      <t>チョウサ</t>
    </rPh>
    <rPh sb="28" eb="30">
      <t>ケンキュウ</t>
    </rPh>
    <phoneticPr fontId="5"/>
  </si>
  <si>
    <t>個別事業案件:PKD登録システム関係経費</t>
    <rPh sb="0" eb="2">
      <t>コベツ</t>
    </rPh>
    <rPh sb="2" eb="4">
      <t>ジギョウ</t>
    </rPh>
    <rPh sb="4" eb="6">
      <t>アンケン</t>
    </rPh>
    <rPh sb="10" eb="12">
      <t>トウロク</t>
    </rPh>
    <rPh sb="16" eb="18">
      <t>カンケイ</t>
    </rPh>
    <rPh sb="18" eb="20">
      <t>ケイヒ</t>
    </rPh>
    <phoneticPr fontId="5"/>
  </si>
  <si>
    <t>ＢＡ.</t>
    <phoneticPr fontId="5"/>
  </si>
  <si>
    <t>ＢＢ.</t>
    <phoneticPr fontId="5"/>
  </si>
  <si>
    <t>ＩＣＡＯ　ＰＫＤ登録システムのセキュリティ保持及び機能保証のための保守契約</t>
    <rPh sb="8" eb="10">
      <t>トウロク</t>
    </rPh>
    <rPh sb="21" eb="23">
      <t>ホジ</t>
    </rPh>
    <rPh sb="23" eb="24">
      <t>オヨ</t>
    </rPh>
    <rPh sb="25" eb="27">
      <t>キノウ</t>
    </rPh>
    <rPh sb="27" eb="29">
      <t>ホショウ</t>
    </rPh>
    <rPh sb="33" eb="35">
      <t>ホシュ</t>
    </rPh>
    <rPh sb="35" eb="37">
      <t>ケイヤク</t>
    </rPh>
    <phoneticPr fontId="3"/>
  </si>
  <si>
    <t>個別事業名：</t>
    <rPh sb="0" eb="2">
      <t>コベツ</t>
    </rPh>
    <rPh sb="2" eb="4">
      <t>ジギョウ</t>
    </rPh>
    <rPh sb="4" eb="5">
      <t>メイ</t>
    </rPh>
    <phoneticPr fontId="5"/>
  </si>
  <si>
    <t>旅券発給・管理関係経費</t>
    <phoneticPr fontId="5"/>
  </si>
  <si>
    <t>（独）国立印刷局</t>
    <rPh sb="1" eb="2">
      <t>ドク</t>
    </rPh>
    <rPh sb="3" eb="5">
      <t>コクリツ</t>
    </rPh>
    <rPh sb="5" eb="8">
      <t>インサツキョク</t>
    </rPh>
    <phoneticPr fontId="5"/>
  </si>
  <si>
    <t>IC旅券冊子等の作成</t>
    <rPh sb="0" eb="4">
      <t>イcリョケン</t>
    </rPh>
    <rPh sb="4" eb="6">
      <t>サッシ</t>
    </rPh>
    <rPh sb="6" eb="7">
      <t>トウ</t>
    </rPh>
    <rPh sb="8" eb="10">
      <t>サクセイ</t>
    </rPh>
    <phoneticPr fontId="5"/>
  </si>
  <si>
    <t>新旅券冊子の偽変造対策解説資料作成</t>
    <rPh sb="0" eb="1">
      <t>シン</t>
    </rPh>
    <rPh sb="1" eb="3">
      <t>リョケン</t>
    </rPh>
    <rPh sb="3" eb="5">
      <t>サッシ</t>
    </rPh>
    <rPh sb="6" eb="7">
      <t>ギ</t>
    </rPh>
    <rPh sb="7" eb="9">
      <t>ヘンゾウ</t>
    </rPh>
    <rPh sb="9" eb="11">
      <t>タイサク</t>
    </rPh>
    <rPh sb="11" eb="13">
      <t>カイセツ</t>
    </rPh>
    <rPh sb="13" eb="15">
      <t>シリョウ</t>
    </rPh>
    <rPh sb="15" eb="17">
      <t>サクセイ</t>
    </rPh>
    <phoneticPr fontId="3"/>
  </si>
  <si>
    <t>（株）東芝</t>
    <rPh sb="1" eb="2">
      <t>カブ</t>
    </rPh>
    <rPh sb="3" eb="5">
      <t>トウシバ</t>
    </rPh>
    <phoneticPr fontId="5"/>
  </si>
  <si>
    <t>IC旅券作成用消耗品の製造</t>
    <rPh sb="0" eb="4">
      <t>イcリョケン</t>
    </rPh>
    <rPh sb="4" eb="7">
      <t>サクセイヨウ</t>
    </rPh>
    <rPh sb="7" eb="10">
      <t>ショウモウヒン</t>
    </rPh>
    <rPh sb="11" eb="13">
      <t>セイゾウ</t>
    </rPh>
    <phoneticPr fontId="5"/>
  </si>
  <si>
    <t>（株）近鉄ロジスティクス・システムズ</t>
    <rPh sb="1" eb="2">
      <t>カブ</t>
    </rPh>
    <rPh sb="3" eb="5">
      <t>キンテツ</t>
    </rPh>
    <phoneticPr fontId="5"/>
  </si>
  <si>
    <t>IC旅券冊子等の国内旅券事務所への運送</t>
    <rPh sb="0" eb="4">
      <t>イcリョケン</t>
    </rPh>
    <rPh sb="4" eb="6">
      <t>サッシ</t>
    </rPh>
    <rPh sb="6" eb="7">
      <t>トウ</t>
    </rPh>
    <rPh sb="8" eb="10">
      <t>コクナイ</t>
    </rPh>
    <rPh sb="10" eb="12">
      <t>リョケン</t>
    </rPh>
    <rPh sb="12" eb="15">
      <t>ジムショ</t>
    </rPh>
    <rPh sb="17" eb="19">
      <t>ウンソウ</t>
    </rPh>
    <phoneticPr fontId="5"/>
  </si>
  <si>
    <t>個人（１名）</t>
    <rPh sb="0" eb="2">
      <t>コジン</t>
    </rPh>
    <rPh sb="4" eb="5">
      <t>メイ</t>
    </rPh>
    <phoneticPr fontId="3"/>
  </si>
  <si>
    <t>公募</t>
    <rPh sb="0" eb="2">
      <t>コウボ</t>
    </rPh>
    <phoneticPr fontId="3"/>
  </si>
  <si>
    <t>－</t>
    <phoneticPr fontId="3"/>
  </si>
  <si>
    <t>E.</t>
    <phoneticPr fontId="5"/>
  </si>
  <si>
    <t>（株）富士通コワーコ</t>
    <rPh sb="1" eb="2">
      <t>カブ</t>
    </rPh>
    <rPh sb="3" eb="6">
      <t>フジツウ</t>
    </rPh>
    <phoneticPr fontId="5"/>
  </si>
  <si>
    <t>旅券システム用カートリッジ類の購入</t>
    <rPh sb="0" eb="2">
      <t>リョケン</t>
    </rPh>
    <rPh sb="6" eb="7">
      <t>ヨウ</t>
    </rPh>
    <rPh sb="13" eb="14">
      <t>ルイ</t>
    </rPh>
    <rPh sb="15" eb="17">
      <t>コウニュウ</t>
    </rPh>
    <phoneticPr fontId="5"/>
  </si>
  <si>
    <t>F.</t>
    <phoneticPr fontId="5"/>
  </si>
  <si>
    <t>高速紙工業（株）</t>
    <rPh sb="0" eb="2">
      <t>コウソク</t>
    </rPh>
    <rPh sb="2" eb="5">
      <t>カミコウギョウ</t>
    </rPh>
    <rPh sb="6" eb="7">
      <t>カブ</t>
    </rPh>
    <phoneticPr fontId="5"/>
  </si>
  <si>
    <t>旅券申請書（８品目）作成</t>
    <rPh sb="0" eb="2">
      <t>リョケン</t>
    </rPh>
    <rPh sb="2" eb="5">
      <t>シンセイショ</t>
    </rPh>
    <rPh sb="7" eb="9">
      <t>ヒンモク</t>
    </rPh>
    <rPh sb="10" eb="12">
      <t>サクセイ</t>
    </rPh>
    <phoneticPr fontId="5"/>
  </si>
  <si>
    <t>G.</t>
    <phoneticPr fontId="5"/>
  </si>
  <si>
    <t>沖電気工業（株）</t>
    <rPh sb="0" eb="3">
      <t>オキデンキ</t>
    </rPh>
    <rPh sb="3" eb="5">
      <t>コウギョウ</t>
    </rPh>
    <rPh sb="6" eb="7">
      <t>カブ</t>
    </rPh>
    <phoneticPr fontId="5"/>
  </si>
  <si>
    <t>旅券冊子特定頁印字用プリンター（１５３式）購入</t>
    <rPh sb="0" eb="2">
      <t>リョケン</t>
    </rPh>
    <rPh sb="2" eb="4">
      <t>サッシ</t>
    </rPh>
    <rPh sb="4" eb="6">
      <t>トクテイ</t>
    </rPh>
    <rPh sb="6" eb="7">
      <t>ページ</t>
    </rPh>
    <rPh sb="7" eb="10">
      <t>インジヨウ</t>
    </rPh>
    <rPh sb="19" eb="20">
      <t>シキ</t>
    </rPh>
    <rPh sb="21" eb="23">
      <t>コウニュウ</t>
    </rPh>
    <phoneticPr fontId="5"/>
  </si>
  <si>
    <t>H.</t>
    <phoneticPr fontId="5"/>
  </si>
  <si>
    <t>ひかり事務機（株）</t>
    <rPh sb="3" eb="6">
      <t>ジムキ</t>
    </rPh>
    <rPh sb="7" eb="8">
      <t>カブ</t>
    </rPh>
    <phoneticPr fontId="5"/>
  </si>
  <si>
    <t>旅券作成用電子タイプライター修理（３４台）</t>
    <rPh sb="0" eb="2">
      <t>リョケン</t>
    </rPh>
    <rPh sb="2" eb="5">
      <t>サクセイヨウ</t>
    </rPh>
    <rPh sb="5" eb="7">
      <t>デンシ</t>
    </rPh>
    <rPh sb="14" eb="16">
      <t>シュウリ</t>
    </rPh>
    <rPh sb="19" eb="20">
      <t>ダイ</t>
    </rPh>
    <phoneticPr fontId="5"/>
  </si>
  <si>
    <t>末友印版工業（株）</t>
    <rPh sb="0" eb="2">
      <t>スエトモ</t>
    </rPh>
    <rPh sb="2" eb="3">
      <t>イン</t>
    </rPh>
    <rPh sb="3" eb="4">
      <t>バン</t>
    </rPh>
    <rPh sb="4" eb="6">
      <t>コウギョウ</t>
    </rPh>
    <rPh sb="7" eb="8">
      <t>カブ</t>
    </rPh>
    <phoneticPr fontId="3"/>
  </si>
  <si>
    <t>ＶＯＩＤ穿孔機修理（３台）</t>
    <rPh sb="4" eb="7">
      <t>センコウキ</t>
    </rPh>
    <rPh sb="7" eb="9">
      <t>シュウリ</t>
    </rPh>
    <rPh sb="11" eb="12">
      <t>ダイ</t>
    </rPh>
    <phoneticPr fontId="3"/>
  </si>
  <si>
    <t>I.</t>
    <phoneticPr fontId="5"/>
  </si>
  <si>
    <t>（株）ＤＨＬジャパン</t>
    <rPh sb="1" eb="2">
      <t>カブ</t>
    </rPh>
    <phoneticPr fontId="5"/>
  </si>
  <si>
    <t>旅券作成機等の在外公館への輸送経費（外交行嚢）</t>
    <rPh sb="0" eb="2">
      <t>リョケン</t>
    </rPh>
    <rPh sb="2" eb="5">
      <t>サクセイキ</t>
    </rPh>
    <rPh sb="5" eb="6">
      <t>トウ</t>
    </rPh>
    <rPh sb="7" eb="9">
      <t>ザイガイ</t>
    </rPh>
    <rPh sb="9" eb="11">
      <t>コウカン</t>
    </rPh>
    <rPh sb="13" eb="15">
      <t>ユソウ</t>
    </rPh>
    <rPh sb="15" eb="17">
      <t>ケイヒ</t>
    </rPh>
    <rPh sb="18" eb="20">
      <t>ガイコウ</t>
    </rPh>
    <rPh sb="20" eb="22">
      <t>コウノウ</t>
    </rPh>
    <phoneticPr fontId="5"/>
  </si>
  <si>
    <t>旅券作成機等の在外公館への輸送経費（外交貨物）</t>
    <rPh sb="0" eb="2">
      <t>リョケン</t>
    </rPh>
    <rPh sb="2" eb="5">
      <t>サクセイキ</t>
    </rPh>
    <rPh sb="5" eb="6">
      <t>トウ</t>
    </rPh>
    <rPh sb="7" eb="9">
      <t>ザイガイ</t>
    </rPh>
    <rPh sb="9" eb="11">
      <t>コウカン</t>
    </rPh>
    <rPh sb="13" eb="15">
      <t>ユソウ</t>
    </rPh>
    <rPh sb="15" eb="17">
      <t>ケイヒ</t>
    </rPh>
    <rPh sb="18" eb="20">
      <t>ガイコウ</t>
    </rPh>
    <rPh sb="20" eb="22">
      <t>カモツ</t>
    </rPh>
    <phoneticPr fontId="5"/>
  </si>
  <si>
    <t>J.</t>
    <phoneticPr fontId="5"/>
  </si>
  <si>
    <t>旅券専門員</t>
    <rPh sb="0" eb="2">
      <t>リョケン</t>
    </rPh>
    <rPh sb="2" eb="5">
      <t>センモンイン</t>
    </rPh>
    <phoneticPr fontId="5"/>
  </si>
  <si>
    <t>K.</t>
    <phoneticPr fontId="5"/>
  </si>
  <si>
    <t>（株）リコー</t>
    <rPh sb="1" eb="2">
      <t>カブ</t>
    </rPh>
    <phoneticPr fontId="3"/>
  </si>
  <si>
    <t>L.</t>
    <phoneticPr fontId="5"/>
  </si>
  <si>
    <t>（株）カラフルラボ</t>
    <rPh sb="1" eb="2">
      <t>カブ</t>
    </rPh>
    <phoneticPr fontId="3"/>
  </si>
  <si>
    <t>N.</t>
    <phoneticPr fontId="5"/>
  </si>
  <si>
    <t>（株）広友サービス</t>
    <rPh sb="1" eb="2">
      <t>カブ</t>
    </rPh>
    <rPh sb="3" eb="4">
      <t>ヒロ</t>
    </rPh>
    <rPh sb="4" eb="5">
      <t>トモ</t>
    </rPh>
    <phoneticPr fontId="3"/>
  </si>
  <si>
    <t>（株）ムサシ</t>
    <rPh sb="1" eb="2">
      <t>カブ</t>
    </rPh>
    <phoneticPr fontId="3"/>
  </si>
  <si>
    <t>（株）富士通</t>
    <rPh sb="1" eb="2">
      <t>カブ</t>
    </rPh>
    <rPh sb="3" eb="6">
      <t>フジツウ</t>
    </rPh>
    <phoneticPr fontId="3"/>
  </si>
  <si>
    <t>Q.</t>
    <phoneticPr fontId="3"/>
  </si>
  <si>
    <t>（株）ニチマイ</t>
    <rPh sb="1" eb="2">
      <t>カブ</t>
    </rPh>
    <phoneticPr fontId="3"/>
  </si>
  <si>
    <t>R.</t>
    <phoneticPr fontId="3"/>
  </si>
  <si>
    <t>トッパン･フォームズ（株）</t>
    <rPh sb="11" eb="12">
      <t>カブ</t>
    </rPh>
    <phoneticPr fontId="3"/>
  </si>
  <si>
    <t>旅券申請書類様式改訂及びサンプル作成</t>
    <rPh sb="0" eb="2">
      <t>リョケン</t>
    </rPh>
    <rPh sb="2" eb="4">
      <t>シンセイ</t>
    </rPh>
    <rPh sb="4" eb="6">
      <t>ショルイ</t>
    </rPh>
    <rPh sb="6" eb="8">
      <t>ヨウシキ</t>
    </rPh>
    <rPh sb="8" eb="10">
      <t>カイテイ</t>
    </rPh>
    <rPh sb="10" eb="11">
      <t>オヨ</t>
    </rPh>
    <rPh sb="16" eb="18">
      <t>サクセイ</t>
    </rPh>
    <phoneticPr fontId="3"/>
  </si>
  <si>
    <t>S.</t>
    <phoneticPr fontId="3"/>
  </si>
  <si>
    <t>T.</t>
    <phoneticPr fontId="3"/>
  </si>
  <si>
    <t>文祥堂商事（株）</t>
    <rPh sb="0" eb="1">
      <t>ブン</t>
    </rPh>
    <rPh sb="1" eb="2">
      <t>ショウ</t>
    </rPh>
    <rPh sb="2" eb="3">
      <t>ドウ</t>
    </rPh>
    <rPh sb="3" eb="5">
      <t>ショウジ</t>
    </rPh>
    <rPh sb="6" eb="7">
      <t>カブ</t>
    </rPh>
    <phoneticPr fontId="3"/>
  </si>
  <si>
    <t>ダンボール，ナンバリング等購入</t>
    <rPh sb="12" eb="13">
      <t>トウ</t>
    </rPh>
    <rPh sb="13" eb="15">
      <t>コウニュウ</t>
    </rPh>
    <phoneticPr fontId="3"/>
  </si>
  <si>
    <t>（株）セイワビジネスサプライ</t>
    <rPh sb="1" eb="2">
      <t>カブ</t>
    </rPh>
    <phoneticPr fontId="3"/>
  </si>
  <si>
    <t>ゴム印等購入</t>
    <rPh sb="2" eb="3">
      <t>イン</t>
    </rPh>
    <rPh sb="3" eb="4">
      <t>トウ</t>
    </rPh>
    <rPh sb="4" eb="6">
      <t>コウニュウ</t>
    </rPh>
    <phoneticPr fontId="3"/>
  </si>
  <si>
    <t>U.</t>
    <phoneticPr fontId="3"/>
  </si>
  <si>
    <t>V.</t>
    <phoneticPr fontId="3"/>
  </si>
  <si>
    <t>W.</t>
    <phoneticPr fontId="3"/>
  </si>
  <si>
    <t>（株）オオニシ</t>
    <rPh sb="1" eb="2">
      <t>カブ</t>
    </rPh>
    <phoneticPr fontId="3"/>
  </si>
  <si>
    <t>ＮＴＴコミュニケーションズ（株）</t>
    <rPh sb="14" eb="15">
      <t>カブ</t>
    </rPh>
    <phoneticPr fontId="3"/>
  </si>
  <si>
    <t>Y</t>
    <phoneticPr fontId="3"/>
  </si>
  <si>
    <t>在外公館</t>
    <rPh sb="0" eb="2">
      <t>ザイガイ</t>
    </rPh>
    <rPh sb="2" eb="4">
      <t>コウカン</t>
    </rPh>
    <phoneticPr fontId="3"/>
  </si>
  <si>
    <t>障害印刷機の返送経費（在デトロイト総）</t>
    <rPh sb="0" eb="2">
      <t>ショウガイ</t>
    </rPh>
    <rPh sb="2" eb="5">
      <t>インサツキ</t>
    </rPh>
    <rPh sb="6" eb="8">
      <t>ヘンソウ</t>
    </rPh>
    <rPh sb="8" eb="10">
      <t>ケイヒ</t>
    </rPh>
    <rPh sb="11" eb="12">
      <t>ザイ</t>
    </rPh>
    <rPh sb="17" eb="18">
      <t>ソウ</t>
    </rPh>
    <phoneticPr fontId="3"/>
  </si>
  <si>
    <t>障害印刷機の返送経費（在広州総）</t>
    <rPh sb="0" eb="2">
      <t>ショウガイ</t>
    </rPh>
    <rPh sb="2" eb="5">
      <t>インサツキ</t>
    </rPh>
    <rPh sb="6" eb="8">
      <t>ヘンソウ</t>
    </rPh>
    <rPh sb="8" eb="10">
      <t>ケイヒ</t>
    </rPh>
    <rPh sb="11" eb="12">
      <t>ザイ</t>
    </rPh>
    <rPh sb="12" eb="14">
      <t>コウシュウ</t>
    </rPh>
    <rPh sb="14" eb="15">
      <t>ソウ</t>
    </rPh>
    <phoneticPr fontId="3"/>
  </si>
  <si>
    <t>障害印刷機の返送経費（在南ア大）</t>
    <rPh sb="0" eb="2">
      <t>ショウガイ</t>
    </rPh>
    <rPh sb="2" eb="5">
      <t>インサツキ</t>
    </rPh>
    <rPh sb="6" eb="8">
      <t>ヘンソウ</t>
    </rPh>
    <rPh sb="8" eb="10">
      <t>ケイヒ</t>
    </rPh>
    <rPh sb="11" eb="12">
      <t>ザイ</t>
    </rPh>
    <rPh sb="12" eb="13">
      <t>ミナミ</t>
    </rPh>
    <rPh sb="14" eb="15">
      <t>ダイ</t>
    </rPh>
    <phoneticPr fontId="3"/>
  </si>
  <si>
    <t>障害印刷機の返送経費（在韓国大）</t>
    <rPh sb="0" eb="2">
      <t>ショウガイ</t>
    </rPh>
    <rPh sb="2" eb="5">
      <t>インサツキ</t>
    </rPh>
    <rPh sb="6" eb="8">
      <t>ヘンソウ</t>
    </rPh>
    <rPh sb="8" eb="10">
      <t>ケイヒ</t>
    </rPh>
    <rPh sb="11" eb="12">
      <t>ザイ</t>
    </rPh>
    <rPh sb="12" eb="14">
      <t>カンコク</t>
    </rPh>
    <rPh sb="14" eb="15">
      <t>ダイ</t>
    </rPh>
    <phoneticPr fontId="3"/>
  </si>
  <si>
    <t>障害印刷機の返送経費（在デュッセルドルフ総）</t>
    <rPh sb="0" eb="2">
      <t>ショウガイ</t>
    </rPh>
    <rPh sb="2" eb="5">
      <t>インサツキ</t>
    </rPh>
    <rPh sb="6" eb="8">
      <t>ヘンソウ</t>
    </rPh>
    <rPh sb="8" eb="10">
      <t>ケイヒ</t>
    </rPh>
    <rPh sb="11" eb="12">
      <t>ザイ</t>
    </rPh>
    <rPh sb="20" eb="21">
      <t>ソウ</t>
    </rPh>
    <phoneticPr fontId="3"/>
  </si>
  <si>
    <t>障害印刷機の返送経費（在イタリア大）</t>
    <rPh sb="0" eb="2">
      <t>ショウガイ</t>
    </rPh>
    <rPh sb="2" eb="5">
      <t>インサツキ</t>
    </rPh>
    <rPh sb="6" eb="8">
      <t>ヘンソウ</t>
    </rPh>
    <rPh sb="8" eb="10">
      <t>ケイヒ</t>
    </rPh>
    <rPh sb="11" eb="12">
      <t>ザイ</t>
    </rPh>
    <rPh sb="16" eb="17">
      <t>ダイ</t>
    </rPh>
    <phoneticPr fontId="3"/>
  </si>
  <si>
    <t>障害印刷機の返送経費（在ウクライナ大）</t>
    <rPh sb="0" eb="2">
      <t>ショウガイ</t>
    </rPh>
    <rPh sb="2" eb="5">
      <t>インサツキ</t>
    </rPh>
    <rPh sb="6" eb="8">
      <t>ヘンソウ</t>
    </rPh>
    <rPh sb="8" eb="10">
      <t>ケイヒ</t>
    </rPh>
    <rPh sb="11" eb="12">
      <t>ザイ</t>
    </rPh>
    <rPh sb="17" eb="18">
      <t>ダイ</t>
    </rPh>
    <phoneticPr fontId="3"/>
  </si>
  <si>
    <t>障害印刷機の返送経費（在カラチ総）</t>
    <rPh sb="0" eb="2">
      <t>ショウガイ</t>
    </rPh>
    <rPh sb="2" eb="5">
      <t>インサツキ</t>
    </rPh>
    <rPh sb="6" eb="8">
      <t>ヘンソウ</t>
    </rPh>
    <rPh sb="8" eb="10">
      <t>ケイヒ</t>
    </rPh>
    <rPh sb="11" eb="12">
      <t>ザイ</t>
    </rPh>
    <rPh sb="15" eb="16">
      <t>ソウ</t>
    </rPh>
    <phoneticPr fontId="3"/>
  </si>
  <si>
    <t>障害印刷機の返送経費（在ホーチミン総）</t>
    <rPh sb="0" eb="2">
      <t>ショウガイ</t>
    </rPh>
    <rPh sb="2" eb="5">
      <t>インサツキ</t>
    </rPh>
    <rPh sb="6" eb="8">
      <t>ヘンソウ</t>
    </rPh>
    <rPh sb="8" eb="10">
      <t>ケイヒ</t>
    </rPh>
    <rPh sb="11" eb="12">
      <t>ザイ</t>
    </rPh>
    <rPh sb="17" eb="18">
      <t>ソウ</t>
    </rPh>
    <phoneticPr fontId="3"/>
  </si>
  <si>
    <t>障害印刷機の返送経費（在ドバイ総）</t>
    <rPh sb="0" eb="2">
      <t>ショウガイ</t>
    </rPh>
    <rPh sb="2" eb="5">
      <t>インサツキ</t>
    </rPh>
    <rPh sb="6" eb="8">
      <t>ヘンソウ</t>
    </rPh>
    <rPh sb="8" eb="10">
      <t>ケイヒ</t>
    </rPh>
    <rPh sb="11" eb="12">
      <t>ザイ</t>
    </rPh>
    <rPh sb="15" eb="16">
      <t>ソウ</t>
    </rPh>
    <phoneticPr fontId="3"/>
  </si>
  <si>
    <t>障害印刷機の返送経費（在セブ駐）</t>
    <rPh sb="0" eb="2">
      <t>ショウガイ</t>
    </rPh>
    <rPh sb="2" eb="5">
      <t>インサツキ</t>
    </rPh>
    <rPh sb="6" eb="8">
      <t>ヘンソウ</t>
    </rPh>
    <rPh sb="8" eb="10">
      <t>ケイヒ</t>
    </rPh>
    <rPh sb="11" eb="12">
      <t>ザイ</t>
    </rPh>
    <rPh sb="14" eb="15">
      <t>チュウ</t>
    </rPh>
    <phoneticPr fontId="3"/>
  </si>
  <si>
    <t>障害印刷機の返送経費（在ペルー大）</t>
    <rPh sb="0" eb="2">
      <t>ショウガイ</t>
    </rPh>
    <rPh sb="2" eb="5">
      <t>インサツキ</t>
    </rPh>
    <rPh sb="6" eb="8">
      <t>ヘンソウ</t>
    </rPh>
    <rPh sb="8" eb="10">
      <t>ケイヒ</t>
    </rPh>
    <rPh sb="11" eb="12">
      <t>ザイ</t>
    </rPh>
    <rPh sb="15" eb="16">
      <t>ダイ</t>
    </rPh>
    <phoneticPr fontId="3"/>
  </si>
  <si>
    <t>障害印刷機の返送経費（在ダバオ駐）</t>
    <rPh sb="0" eb="2">
      <t>ショウガイ</t>
    </rPh>
    <rPh sb="2" eb="5">
      <t>インサツキ</t>
    </rPh>
    <rPh sb="6" eb="8">
      <t>ヘンソウ</t>
    </rPh>
    <rPh sb="8" eb="10">
      <t>ケイヒ</t>
    </rPh>
    <rPh sb="11" eb="12">
      <t>ザイ</t>
    </rPh>
    <rPh sb="15" eb="16">
      <t>チュウ</t>
    </rPh>
    <phoneticPr fontId="3"/>
  </si>
  <si>
    <t>障害印刷機の返送経費（在上海総）</t>
    <rPh sb="0" eb="2">
      <t>ショウガイ</t>
    </rPh>
    <rPh sb="2" eb="5">
      <t>インサツキ</t>
    </rPh>
    <rPh sb="6" eb="8">
      <t>ヘンソウ</t>
    </rPh>
    <rPh sb="8" eb="10">
      <t>ケイヒ</t>
    </rPh>
    <rPh sb="11" eb="12">
      <t>ザイ</t>
    </rPh>
    <rPh sb="12" eb="14">
      <t>シャンハイ</t>
    </rPh>
    <rPh sb="14" eb="15">
      <t>ソウ</t>
    </rPh>
    <phoneticPr fontId="3"/>
  </si>
  <si>
    <t>障害印刷機の返送経費（在ロサンジェルス総）</t>
    <rPh sb="0" eb="2">
      <t>ショウガイ</t>
    </rPh>
    <rPh sb="2" eb="5">
      <t>インサツキ</t>
    </rPh>
    <rPh sb="6" eb="8">
      <t>ヘンソウ</t>
    </rPh>
    <rPh sb="8" eb="10">
      <t>ケイヒ</t>
    </rPh>
    <rPh sb="11" eb="12">
      <t>ザイ</t>
    </rPh>
    <rPh sb="19" eb="20">
      <t>ソウ</t>
    </rPh>
    <rPh sb="20" eb="21">
      <t>カズサ</t>
    </rPh>
    <phoneticPr fontId="3"/>
  </si>
  <si>
    <t>障害印刷機の返送経費（在仏大）</t>
    <rPh sb="0" eb="2">
      <t>ショウガイ</t>
    </rPh>
    <rPh sb="2" eb="5">
      <t>インサツキ</t>
    </rPh>
    <rPh sb="6" eb="8">
      <t>ヘンソウ</t>
    </rPh>
    <rPh sb="8" eb="10">
      <t>ケイヒ</t>
    </rPh>
    <rPh sb="11" eb="12">
      <t>ザイ</t>
    </rPh>
    <rPh sb="12" eb="13">
      <t>フツ</t>
    </rPh>
    <rPh sb="13" eb="14">
      <t>ダイ</t>
    </rPh>
    <phoneticPr fontId="3"/>
  </si>
  <si>
    <t>障害印刷機の返送経費（在中国大）</t>
    <rPh sb="0" eb="2">
      <t>ショウガイ</t>
    </rPh>
    <rPh sb="2" eb="5">
      <t>インサツキ</t>
    </rPh>
    <rPh sb="6" eb="8">
      <t>ヘンソウ</t>
    </rPh>
    <rPh sb="8" eb="10">
      <t>ケイヒ</t>
    </rPh>
    <rPh sb="11" eb="12">
      <t>ザイ</t>
    </rPh>
    <rPh sb="12" eb="14">
      <t>チュウゴク</t>
    </rPh>
    <rPh sb="14" eb="15">
      <t>ダイ</t>
    </rPh>
    <phoneticPr fontId="3"/>
  </si>
  <si>
    <t>障害印刷機の返送経費（在英国大）</t>
    <rPh sb="0" eb="2">
      <t>ショウガイ</t>
    </rPh>
    <rPh sb="2" eb="5">
      <t>インサツキ</t>
    </rPh>
    <rPh sb="6" eb="8">
      <t>ヘンソウ</t>
    </rPh>
    <rPh sb="8" eb="10">
      <t>ケイヒ</t>
    </rPh>
    <rPh sb="11" eb="12">
      <t>ザイ</t>
    </rPh>
    <rPh sb="12" eb="14">
      <t>エイコク</t>
    </rPh>
    <rPh sb="14" eb="15">
      <t>ダイ</t>
    </rPh>
    <phoneticPr fontId="3"/>
  </si>
  <si>
    <t>旅券発給管理システム関係経費</t>
    <rPh sb="2" eb="4">
      <t>ハッキュウ</t>
    </rPh>
    <rPh sb="4" eb="6">
      <t>カンリ</t>
    </rPh>
    <phoneticPr fontId="5"/>
  </si>
  <si>
    <t>Ｚ.</t>
    <phoneticPr fontId="5"/>
  </si>
  <si>
    <t>富士通株式会社</t>
    <rPh sb="0" eb="3">
      <t>フジツウ</t>
    </rPh>
    <rPh sb="3" eb="7">
      <t>カブシキガイシャ</t>
    </rPh>
    <phoneticPr fontId="3"/>
  </si>
  <si>
    <t>旅券業務用端末の撤去作業</t>
    <rPh sb="0" eb="2">
      <t>リョケン</t>
    </rPh>
    <rPh sb="2" eb="5">
      <t>ギョウムヨウ</t>
    </rPh>
    <rPh sb="5" eb="7">
      <t>タンマツ</t>
    </rPh>
    <rPh sb="8" eb="10">
      <t>テッキョ</t>
    </rPh>
    <rPh sb="10" eb="12">
      <t>サギョウ</t>
    </rPh>
    <phoneticPr fontId="3"/>
  </si>
  <si>
    <t>ＡＡ</t>
    <phoneticPr fontId="5"/>
  </si>
  <si>
    <t>ＡＢ.</t>
    <phoneticPr fontId="5"/>
  </si>
  <si>
    <t>富士通マーケティング</t>
    <rPh sb="0" eb="3">
      <t>フジツウ</t>
    </rPh>
    <phoneticPr fontId="3"/>
  </si>
  <si>
    <t>ＡＣ.</t>
    <phoneticPr fontId="5"/>
  </si>
  <si>
    <t>東京センチュリース株式会社</t>
    <rPh sb="0" eb="2">
      <t>トウキョウ</t>
    </rPh>
    <rPh sb="9" eb="13">
      <t>カブシキガイシャ</t>
    </rPh>
    <phoneticPr fontId="3"/>
  </si>
  <si>
    <t>ＡＤ</t>
    <phoneticPr fontId="5"/>
  </si>
  <si>
    <t>株式会社　ファイブドライブ</t>
    <rPh sb="0" eb="4">
      <t>カブシキガイシャ</t>
    </rPh>
    <phoneticPr fontId="3"/>
  </si>
  <si>
    <t>見積合わせ</t>
    <rPh sb="0" eb="2">
      <t>ミツ</t>
    </rPh>
    <rPh sb="2" eb="3">
      <t>ア</t>
    </rPh>
    <phoneticPr fontId="3"/>
  </si>
  <si>
    <t>旅券作成機関係経費</t>
    <rPh sb="2" eb="5">
      <t>サクセイキ</t>
    </rPh>
    <rPh sb="5" eb="7">
      <t>カンケイ</t>
    </rPh>
    <phoneticPr fontId="5"/>
  </si>
  <si>
    <t>（株）IBJL東芝リース</t>
    <rPh sb="1" eb="2">
      <t>カブ</t>
    </rPh>
    <rPh sb="7" eb="9">
      <t>トウシバ</t>
    </rPh>
    <phoneticPr fontId="3"/>
  </si>
  <si>
    <t>IC旅券作成機賃貸借</t>
    <rPh sb="0" eb="4">
      <t>イcリョケン</t>
    </rPh>
    <rPh sb="4" eb="7">
      <t>サクセイキ</t>
    </rPh>
    <rPh sb="7" eb="10">
      <t>チンタイシャク</t>
    </rPh>
    <phoneticPr fontId="3"/>
  </si>
  <si>
    <t>IC旅券作成用入力機賃貸借</t>
    <rPh sb="0" eb="4">
      <t>イcリョケン</t>
    </rPh>
    <rPh sb="4" eb="7">
      <t>サクセイヨウ</t>
    </rPh>
    <rPh sb="7" eb="9">
      <t>ニュウリョク</t>
    </rPh>
    <rPh sb="9" eb="10">
      <t>キ</t>
    </rPh>
    <rPh sb="10" eb="13">
      <t>チンタイシャク</t>
    </rPh>
    <phoneticPr fontId="3"/>
  </si>
  <si>
    <t>IC旅券作成用書込機賃貸借</t>
    <rPh sb="0" eb="4">
      <t>イcリョケン</t>
    </rPh>
    <rPh sb="4" eb="7">
      <t>サクセイヨウ</t>
    </rPh>
    <rPh sb="7" eb="9">
      <t>カキコミ</t>
    </rPh>
    <rPh sb="9" eb="10">
      <t>キ</t>
    </rPh>
    <rPh sb="10" eb="13">
      <t>チンタイシャク</t>
    </rPh>
    <phoneticPr fontId="3"/>
  </si>
  <si>
    <t>(株）東芝社会インフラシステム社</t>
    <rPh sb="1" eb="2">
      <t>カブ</t>
    </rPh>
    <rPh sb="3" eb="5">
      <t>トウシバ</t>
    </rPh>
    <rPh sb="5" eb="7">
      <t>シャカイ</t>
    </rPh>
    <rPh sb="15" eb="16">
      <t>シャ</t>
    </rPh>
    <phoneticPr fontId="3"/>
  </si>
  <si>
    <t>IC旅券作成機保守</t>
    <rPh sb="0" eb="4">
      <t>イcリョケン</t>
    </rPh>
    <rPh sb="4" eb="7">
      <t>サクセイキ</t>
    </rPh>
    <rPh sb="7" eb="9">
      <t>ホシュ</t>
    </rPh>
    <phoneticPr fontId="3"/>
  </si>
  <si>
    <t>IC旅券作成用入力機保守</t>
    <rPh sb="0" eb="4">
      <t>イcリョケン</t>
    </rPh>
    <rPh sb="4" eb="7">
      <t>サクセイヨウ</t>
    </rPh>
    <rPh sb="7" eb="9">
      <t>ニュウリョク</t>
    </rPh>
    <rPh sb="9" eb="10">
      <t>キ</t>
    </rPh>
    <rPh sb="10" eb="12">
      <t>ホシュ</t>
    </rPh>
    <phoneticPr fontId="3"/>
  </si>
  <si>
    <t>IC旅券作成用書込機保守</t>
    <rPh sb="0" eb="4">
      <t>イcリョケン</t>
    </rPh>
    <rPh sb="4" eb="7">
      <t>サクセイヨウ</t>
    </rPh>
    <rPh sb="7" eb="10">
      <t>カキコミキ</t>
    </rPh>
    <rPh sb="10" eb="12">
      <t>ホシュ</t>
    </rPh>
    <phoneticPr fontId="3"/>
  </si>
  <si>
    <t>IC旅券用交付窓口端末保守</t>
    <rPh sb="0" eb="4">
      <t>イcリョケン</t>
    </rPh>
    <rPh sb="4" eb="5">
      <t>ヨウ</t>
    </rPh>
    <rPh sb="5" eb="7">
      <t>コウフ</t>
    </rPh>
    <rPh sb="7" eb="9">
      <t>マドグチ</t>
    </rPh>
    <rPh sb="9" eb="11">
      <t>タンマツ</t>
    </rPh>
    <rPh sb="11" eb="13">
      <t>ホシュ</t>
    </rPh>
    <phoneticPr fontId="3"/>
  </si>
  <si>
    <t>IC旅券用交付窓口端末賃貸借</t>
    <rPh sb="0" eb="4">
      <t>イcリョケン</t>
    </rPh>
    <rPh sb="4" eb="5">
      <t>ヨウ</t>
    </rPh>
    <rPh sb="5" eb="7">
      <t>コウフ</t>
    </rPh>
    <rPh sb="7" eb="9">
      <t>マドグチ</t>
    </rPh>
    <rPh sb="9" eb="11">
      <t>タンマツ</t>
    </rPh>
    <rPh sb="11" eb="14">
      <t>チンタイシャク</t>
    </rPh>
    <phoneticPr fontId="3"/>
  </si>
  <si>
    <t>三井住友ﾄﾗｽﾄ･ﾊﾟﾅｿﾆｯｸﾌｧｲﾅﾝｽ（株）</t>
    <rPh sb="0" eb="2">
      <t>ミツイ</t>
    </rPh>
    <rPh sb="2" eb="4">
      <t>スミトモ</t>
    </rPh>
    <rPh sb="23" eb="24">
      <t>カブ</t>
    </rPh>
    <phoneticPr fontId="3"/>
  </si>
  <si>
    <t>新IC旅券用交付窓口端末賃貸借</t>
    <rPh sb="0" eb="1">
      <t>シン</t>
    </rPh>
    <rPh sb="1" eb="5">
      <t>イcリョケン</t>
    </rPh>
    <rPh sb="5" eb="6">
      <t>ヨウ</t>
    </rPh>
    <rPh sb="6" eb="8">
      <t>コウフ</t>
    </rPh>
    <rPh sb="8" eb="10">
      <t>マドグチ</t>
    </rPh>
    <rPh sb="10" eb="12">
      <t>タンマツ</t>
    </rPh>
    <rPh sb="12" eb="15">
      <t>チンタイシャク</t>
    </rPh>
    <phoneticPr fontId="3"/>
  </si>
  <si>
    <t>新IC旅券作成機賃貸借</t>
    <rPh sb="0" eb="1">
      <t>シン</t>
    </rPh>
    <rPh sb="1" eb="5">
      <t>イcリョケン</t>
    </rPh>
    <rPh sb="5" eb="8">
      <t>サクセイキ</t>
    </rPh>
    <rPh sb="8" eb="11">
      <t>チンタイシャク</t>
    </rPh>
    <phoneticPr fontId="3"/>
  </si>
  <si>
    <t>（株）東芝社会インフラシステム社</t>
    <rPh sb="1" eb="2">
      <t>カブ</t>
    </rPh>
    <rPh sb="3" eb="5">
      <t>トウシバ</t>
    </rPh>
    <rPh sb="5" eb="7">
      <t>シャカイ</t>
    </rPh>
    <rPh sb="15" eb="16">
      <t>シャ</t>
    </rPh>
    <phoneticPr fontId="3"/>
  </si>
  <si>
    <t>新IC旅券作成機保守</t>
    <rPh sb="0" eb="1">
      <t>シン</t>
    </rPh>
    <rPh sb="1" eb="5">
      <t>イcリョケン</t>
    </rPh>
    <rPh sb="5" eb="8">
      <t>サクセイキ</t>
    </rPh>
    <rPh sb="8" eb="10">
      <t>ホシュ</t>
    </rPh>
    <phoneticPr fontId="3"/>
  </si>
  <si>
    <t>新IC旅券作成機移行展開</t>
    <rPh sb="0" eb="1">
      <t>シン</t>
    </rPh>
    <rPh sb="1" eb="5">
      <t>イcリョケン</t>
    </rPh>
    <rPh sb="5" eb="8">
      <t>サクセイキ</t>
    </rPh>
    <rPh sb="8" eb="10">
      <t>イコウ</t>
    </rPh>
    <rPh sb="10" eb="12">
      <t>テンカイ</t>
    </rPh>
    <phoneticPr fontId="3"/>
  </si>
  <si>
    <t>在外公館用新IC旅券国内輸送</t>
    <rPh sb="0" eb="2">
      <t>ザイガイ</t>
    </rPh>
    <rPh sb="2" eb="4">
      <t>コウカン</t>
    </rPh>
    <rPh sb="4" eb="5">
      <t>ヨウ</t>
    </rPh>
    <rPh sb="5" eb="6">
      <t>シン</t>
    </rPh>
    <rPh sb="6" eb="10">
      <t>イcリョケン</t>
    </rPh>
    <rPh sb="10" eb="12">
      <t>コクナイ</t>
    </rPh>
    <rPh sb="12" eb="14">
      <t>ユソウ</t>
    </rPh>
    <phoneticPr fontId="3"/>
  </si>
  <si>
    <t>国内用旅券印刷機保管料</t>
    <rPh sb="0" eb="3">
      <t>コクナイヨウ</t>
    </rPh>
    <rPh sb="3" eb="5">
      <t>リョケン</t>
    </rPh>
    <rPh sb="5" eb="8">
      <t>インサツキ</t>
    </rPh>
    <rPh sb="8" eb="11">
      <t>ホカンリョウ</t>
    </rPh>
    <phoneticPr fontId="3"/>
  </si>
  <si>
    <t>富士通（株）</t>
    <rPh sb="0" eb="3">
      <t>フジツウ</t>
    </rPh>
    <rPh sb="4" eb="5">
      <t>カブ</t>
    </rPh>
    <phoneticPr fontId="3"/>
  </si>
  <si>
    <t>IC旅券用入力端末国内展開</t>
    <rPh sb="0" eb="4">
      <t>イcリョケン</t>
    </rPh>
    <rPh sb="4" eb="5">
      <t>ヨウ</t>
    </rPh>
    <rPh sb="5" eb="7">
      <t>ニュウリョク</t>
    </rPh>
    <rPh sb="7" eb="9">
      <t>タンマツ</t>
    </rPh>
    <rPh sb="9" eb="11">
      <t>コクナイ</t>
    </rPh>
    <rPh sb="11" eb="13">
      <t>テンカイ</t>
    </rPh>
    <phoneticPr fontId="3"/>
  </si>
  <si>
    <t>（株）ヤマキ</t>
    <rPh sb="1" eb="2">
      <t>カブ</t>
    </rPh>
    <phoneticPr fontId="3"/>
  </si>
  <si>
    <t>旅券作成機廃棄</t>
    <rPh sb="0" eb="2">
      <t>リョケン</t>
    </rPh>
    <rPh sb="2" eb="5">
      <t>サクセイキ</t>
    </rPh>
    <rPh sb="5" eb="7">
      <t>ハイキ</t>
    </rPh>
    <phoneticPr fontId="3"/>
  </si>
  <si>
    <t>（株）ＯＣＳ</t>
    <rPh sb="1" eb="2">
      <t>カブ</t>
    </rPh>
    <phoneticPr fontId="3"/>
  </si>
  <si>
    <t>在外公館用IC旅券作成機梱包・輸送</t>
    <rPh sb="0" eb="2">
      <t>ザイガイ</t>
    </rPh>
    <rPh sb="2" eb="5">
      <t>コウカンヨウ</t>
    </rPh>
    <rPh sb="5" eb="9">
      <t>イcリョケン</t>
    </rPh>
    <rPh sb="9" eb="12">
      <t>サクセイキ</t>
    </rPh>
    <rPh sb="12" eb="14">
      <t>コンポウ</t>
    </rPh>
    <rPh sb="15" eb="17">
      <t>ユソウ</t>
    </rPh>
    <phoneticPr fontId="3"/>
  </si>
  <si>
    <t>A０.</t>
    <phoneticPr fontId="5"/>
  </si>
  <si>
    <t>在外公館IC旅券作成機返送（182公館分）</t>
    <rPh sb="0" eb="2">
      <t>ザイガイ</t>
    </rPh>
    <rPh sb="2" eb="4">
      <t>コウカン</t>
    </rPh>
    <rPh sb="6" eb="8">
      <t>リョケン</t>
    </rPh>
    <rPh sb="8" eb="10">
      <t>サクセイ</t>
    </rPh>
    <rPh sb="10" eb="11">
      <t>キ</t>
    </rPh>
    <rPh sb="11" eb="13">
      <t>ヘンソウ</t>
    </rPh>
    <rPh sb="17" eb="19">
      <t>コウカン</t>
    </rPh>
    <rPh sb="19" eb="20">
      <t>ブン</t>
    </rPh>
    <phoneticPr fontId="3"/>
  </si>
  <si>
    <t>旅券発給システム運用支援関係経費</t>
    <rPh sb="0" eb="2">
      <t>リョケン</t>
    </rPh>
    <rPh sb="2" eb="4">
      <t>ハッキュウ</t>
    </rPh>
    <rPh sb="8" eb="10">
      <t>ウンヨウ</t>
    </rPh>
    <rPh sb="10" eb="12">
      <t>シエン</t>
    </rPh>
    <rPh sb="12" eb="14">
      <t>カンケイ</t>
    </rPh>
    <phoneticPr fontId="5"/>
  </si>
  <si>
    <t>AＰ.</t>
    <phoneticPr fontId="5"/>
  </si>
  <si>
    <t>株式会社三井住友トラスト・パナソニックファイナンス</t>
    <rPh sb="0" eb="4">
      <t>カブシキガイシャ</t>
    </rPh>
    <rPh sb="4" eb="6">
      <t>ミツイ</t>
    </rPh>
    <rPh sb="6" eb="8">
      <t>スミトモ</t>
    </rPh>
    <phoneticPr fontId="3"/>
  </si>
  <si>
    <t>新ＩＣ旅券用入力機の展開</t>
    <rPh sb="0" eb="1">
      <t>シン</t>
    </rPh>
    <rPh sb="3" eb="5">
      <t>リョケン</t>
    </rPh>
    <rPh sb="5" eb="6">
      <t>ヨウ</t>
    </rPh>
    <rPh sb="6" eb="8">
      <t>ニュウリョク</t>
    </rPh>
    <rPh sb="8" eb="9">
      <t>キ</t>
    </rPh>
    <rPh sb="10" eb="12">
      <t>テンカイ</t>
    </rPh>
    <phoneticPr fontId="3"/>
  </si>
  <si>
    <t>ＡＱ</t>
    <phoneticPr fontId="3"/>
  </si>
  <si>
    <t>　</t>
    <phoneticPr fontId="5"/>
  </si>
  <si>
    <t>AＲ</t>
    <phoneticPr fontId="5"/>
  </si>
  <si>
    <t>東芝社会ｲﾝﾌﾗｼｽﾃﾑ社</t>
    <rPh sb="0" eb="2">
      <t>トウシバ</t>
    </rPh>
    <rPh sb="2" eb="4">
      <t>シャカイ</t>
    </rPh>
    <rPh sb="12" eb="13">
      <t>シャ</t>
    </rPh>
    <phoneticPr fontId="3"/>
  </si>
  <si>
    <t>AＳ.</t>
    <phoneticPr fontId="5"/>
  </si>
  <si>
    <t>旅券作成機器運用のための研修</t>
    <rPh sb="0" eb="2">
      <t>リョケン</t>
    </rPh>
    <rPh sb="2" eb="4">
      <t>サクセイ</t>
    </rPh>
    <rPh sb="4" eb="6">
      <t>キキ</t>
    </rPh>
    <rPh sb="6" eb="8">
      <t>ウンヨウ</t>
    </rPh>
    <rPh sb="12" eb="14">
      <t>ケンシュウ</t>
    </rPh>
    <phoneticPr fontId="3"/>
  </si>
  <si>
    <t>申請書ファイリングシステム装置関係経費</t>
    <phoneticPr fontId="5"/>
  </si>
  <si>
    <t>AＴ.</t>
    <phoneticPr fontId="5"/>
  </si>
  <si>
    <t>(株)東芝社会ｲﾝﾌﾗｼｽﾃﾑ社</t>
    <rPh sb="0" eb="3">
      <t>カブ</t>
    </rPh>
    <rPh sb="3" eb="5">
      <t>トウシバ</t>
    </rPh>
    <rPh sb="5" eb="7">
      <t>シャカイ</t>
    </rPh>
    <rPh sb="15" eb="16">
      <t>シャ</t>
    </rPh>
    <phoneticPr fontId="5"/>
  </si>
  <si>
    <t>申請書ファイリングサーバ(平成19年度導入分)のハードウェア･ソフト賃貸借・保守</t>
    <phoneticPr fontId="5"/>
  </si>
  <si>
    <t>－</t>
    <phoneticPr fontId="5"/>
  </si>
  <si>
    <t>AU.</t>
    <phoneticPr fontId="5"/>
  </si>
  <si>
    <t>IBJL東芝リース（株）</t>
    <phoneticPr fontId="5"/>
  </si>
  <si>
    <t>申請書ファイリングサーバ(平成20年度導入分)のハードウェア･ソフト賃貸借・保守</t>
    <phoneticPr fontId="5"/>
  </si>
  <si>
    <t>AV..</t>
    <phoneticPr fontId="5"/>
  </si>
  <si>
    <t>申請書ファイリングサーバ(平成21年度導入分)のハードウェア･ソフト賃貸借・保守</t>
    <phoneticPr fontId="5"/>
  </si>
  <si>
    <t>AW.</t>
    <phoneticPr fontId="5"/>
  </si>
  <si>
    <t>申請書ファイリングサーバ(平成22年度導入分)のハードウェア･ソフト賃貸借・保守</t>
    <phoneticPr fontId="5"/>
  </si>
  <si>
    <t>都道府県旅券事務所間等の専用回線経費</t>
    <phoneticPr fontId="5"/>
  </si>
  <si>
    <t>AX</t>
    <phoneticPr fontId="5"/>
  </si>
  <si>
    <t>NTTコミュニケーションズ(株)</t>
    <rPh sb="13" eb="16">
      <t>カブ</t>
    </rPh>
    <phoneticPr fontId="5"/>
  </si>
  <si>
    <t>旅券発給業務用外務省～各都道府県旅券事務所～バックアップセンター間通信回線の使用料</t>
    <phoneticPr fontId="5"/>
  </si>
  <si>
    <t>旅券の高度化に向けた調査検討関係経費</t>
    <phoneticPr fontId="5"/>
  </si>
  <si>
    <t>AY</t>
    <phoneticPr fontId="5"/>
  </si>
  <si>
    <t>(社)ﾋﾞｼﾞﾈｽ機械・情報ｼｽﾃﾑ産業協会</t>
    <phoneticPr fontId="5"/>
  </si>
  <si>
    <t>旅券の高度化に係る調査研究（非接触ＩＣチップの相互運用性、SAC対応旅券用IC仕様の調査、次世代ＩＣ旅券の機能仕様）</t>
    <rPh sb="0" eb="2">
      <t>リョケン</t>
    </rPh>
    <rPh sb="3" eb="6">
      <t>コウドカ</t>
    </rPh>
    <rPh sb="7" eb="8">
      <t>カカ</t>
    </rPh>
    <rPh sb="9" eb="11">
      <t>チョウサ</t>
    </rPh>
    <rPh sb="11" eb="13">
      <t>ケンキュウ</t>
    </rPh>
    <rPh sb="14" eb="17">
      <t>ヒセッショク</t>
    </rPh>
    <rPh sb="23" eb="25">
      <t>ソウゴ</t>
    </rPh>
    <rPh sb="25" eb="28">
      <t>ウンヨウセイ</t>
    </rPh>
    <rPh sb="32" eb="34">
      <t>タイオウ</t>
    </rPh>
    <rPh sb="34" eb="36">
      <t>リョケン</t>
    </rPh>
    <rPh sb="36" eb="37">
      <t>ヨウ</t>
    </rPh>
    <rPh sb="39" eb="41">
      <t>シヨウ</t>
    </rPh>
    <rPh sb="42" eb="44">
      <t>チョウサ</t>
    </rPh>
    <rPh sb="45" eb="48">
      <t>ジセダイ</t>
    </rPh>
    <rPh sb="50" eb="52">
      <t>リョケン</t>
    </rPh>
    <rPh sb="53" eb="55">
      <t>キノウ</t>
    </rPh>
    <rPh sb="55" eb="57">
      <t>シヨウ</t>
    </rPh>
    <phoneticPr fontId="5"/>
  </si>
  <si>
    <t>旅券の国際標準化等関係経費</t>
    <phoneticPr fontId="5"/>
  </si>
  <si>
    <t>AＺ.</t>
    <phoneticPr fontId="5"/>
  </si>
  <si>
    <t>出張者Ａ</t>
    <rPh sb="0" eb="3">
      <t>シュッチョウシャ</t>
    </rPh>
    <phoneticPr fontId="5"/>
  </si>
  <si>
    <t>Ｇ８ローマ･リヨングループ移民専門家サブグループ会合</t>
    <rPh sb="13" eb="15">
      <t>イミン</t>
    </rPh>
    <rPh sb="15" eb="18">
      <t>センモンカ</t>
    </rPh>
    <rPh sb="24" eb="26">
      <t>カイゴウ</t>
    </rPh>
    <phoneticPr fontId="5"/>
  </si>
  <si>
    <t>出張者Ｂ</t>
    <rPh sb="0" eb="3">
      <t>シュッチョウシャ</t>
    </rPh>
    <phoneticPr fontId="5"/>
  </si>
  <si>
    <t>第17回ＩＣＡＯ公開鍵デイレクトリ（ＰＫＤ）理事会会合</t>
    <rPh sb="0" eb="1">
      <t>ダイ</t>
    </rPh>
    <rPh sb="3" eb="4">
      <t>カイ</t>
    </rPh>
    <rPh sb="8" eb="11">
      <t>コウカイカギ</t>
    </rPh>
    <rPh sb="22" eb="25">
      <t>リジカイ</t>
    </rPh>
    <rPh sb="25" eb="27">
      <t>カイゴウ</t>
    </rPh>
    <phoneticPr fontId="5"/>
  </si>
  <si>
    <t>出張者Ｃ</t>
    <rPh sb="0" eb="3">
      <t>シュッチョウシャ</t>
    </rPh>
    <phoneticPr fontId="5"/>
  </si>
  <si>
    <t>機械読取渡航文書専門家会合・新技術作業部会ベルリン会合</t>
    <rPh sb="25" eb="27">
      <t>カイゴウ</t>
    </rPh>
    <phoneticPr fontId="5"/>
  </si>
  <si>
    <t>出張者 D</t>
    <rPh sb="0" eb="3">
      <t>シュッチョウシャ</t>
    </rPh>
    <phoneticPr fontId="5"/>
  </si>
  <si>
    <t>出張者 E</t>
    <rPh sb="0" eb="3">
      <t>シュッチョウシャ</t>
    </rPh>
    <phoneticPr fontId="5"/>
  </si>
  <si>
    <t>在外公館における新型旅券作成機の稼働検証</t>
    <rPh sb="0" eb="2">
      <t>ザイガイ</t>
    </rPh>
    <rPh sb="2" eb="4">
      <t>コウカン</t>
    </rPh>
    <rPh sb="8" eb="10">
      <t>シンガタ</t>
    </rPh>
    <rPh sb="10" eb="12">
      <t>リョケン</t>
    </rPh>
    <rPh sb="12" eb="15">
      <t>サクセイキ</t>
    </rPh>
    <rPh sb="16" eb="18">
      <t>カドウ</t>
    </rPh>
    <rPh sb="18" eb="20">
      <t>ケンショウ</t>
    </rPh>
    <phoneticPr fontId="5"/>
  </si>
  <si>
    <t>出張者 F</t>
    <rPh sb="0" eb="3">
      <t>シュッチョウシャ</t>
    </rPh>
    <phoneticPr fontId="5"/>
  </si>
  <si>
    <t>第18回ＩＣＡＯ公開鍵デイレクトリ（ＰＫＤ）理事会会合</t>
    <rPh sb="0" eb="1">
      <t>ダイ</t>
    </rPh>
    <rPh sb="3" eb="4">
      <t>カイ</t>
    </rPh>
    <rPh sb="8" eb="11">
      <t>コウカイカギ</t>
    </rPh>
    <rPh sb="22" eb="25">
      <t>リジカイ</t>
    </rPh>
    <rPh sb="25" eb="27">
      <t>カイゴウ</t>
    </rPh>
    <phoneticPr fontId="5"/>
  </si>
  <si>
    <t>PKD登録システム関係経費</t>
    <phoneticPr fontId="5"/>
  </si>
  <si>
    <t>BA</t>
    <phoneticPr fontId="5"/>
  </si>
  <si>
    <t>富士通株式会社</t>
    <phoneticPr fontId="5"/>
  </si>
  <si>
    <t>PKD登録システム保守・管理費</t>
    <phoneticPr fontId="5"/>
  </si>
  <si>
    <t>BB</t>
    <phoneticPr fontId="5"/>
  </si>
  <si>
    <t>NTTｺﾐｭﾆｹｰｼｮﾝｽﾞ株式会社</t>
    <phoneticPr fontId="5"/>
  </si>
  <si>
    <t>データ通信料</t>
    <rPh sb="3" eb="6">
      <t>ツウシンリョウ</t>
    </rPh>
    <phoneticPr fontId="5"/>
  </si>
  <si>
    <t>旅券発給システム改良開発費</t>
    <rPh sb="0" eb="2">
      <t>リョケン</t>
    </rPh>
    <rPh sb="2" eb="4">
      <t>ハッキュウ</t>
    </rPh>
    <rPh sb="8" eb="10">
      <t>カイリョウ</t>
    </rPh>
    <rPh sb="10" eb="12">
      <t>カイハツ</t>
    </rPh>
    <phoneticPr fontId="5"/>
  </si>
  <si>
    <t>BC</t>
    <phoneticPr fontId="5"/>
  </si>
  <si>
    <t>　</t>
    <phoneticPr fontId="3"/>
  </si>
  <si>
    <t>旅券発給・管理関係経費</t>
    <rPh sb="0" eb="2">
      <t>リョケン</t>
    </rPh>
    <rPh sb="2" eb="4">
      <t>ハッキュウ</t>
    </rPh>
    <rPh sb="5" eb="7">
      <t>カンリ</t>
    </rPh>
    <rPh sb="7" eb="9">
      <t>カンケイ</t>
    </rPh>
    <rPh sb="9" eb="11">
      <t>ケイヒ</t>
    </rPh>
    <phoneticPr fontId="5"/>
  </si>
  <si>
    <t>旅券課</t>
    <rPh sb="0" eb="3">
      <t>リョケンカ</t>
    </rPh>
    <phoneticPr fontId="5"/>
  </si>
  <si>
    <t>課長　安東　義雄</t>
    <rPh sb="0" eb="2">
      <t>カチョウ</t>
    </rPh>
    <rPh sb="3" eb="5">
      <t>アンドウ</t>
    </rPh>
    <rPh sb="6" eb="8">
      <t>ヨシオ</t>
    </rPh>
    <phoneticPr fontId="5"/>
  </si>
  <si>
    <t>施策名</t>
    <rPh sb="0" eb="2">
      <t>シサク</t>
    </rPh>
    <rPh sb="2" eb="3">
      <t>メイ</t>
    </rPh>
    <phoneticPr fontId="5"/>
  </si>
  <si>
    <t>外務省設置法第４条第１２項
外務省組織令第１３条第９項、旅券法</t>
    <rPh sb="0" eb="3">
      <t>ガイムショウ</t>
    </rPh>
    <rPh sb="3" eb="5">
      <t>セッチ</t>
    </rPh>
    <rPh sb="5" eb="6">
      <t>ホウ</t>
    </rPh>
    <rPh sb="9" eb="10">
      <t>ダイ</t>
    </rPh>
    <rPh sb="12" eb="13">
      <t>コウ</t>
    </rPh>
    <rPh sb="14" eb="17">
      <t>ガイムショウ</t>
    </rPh>
    <rPh sb="17" eb="19">
      <t>ソシキ</t>
    </rPh>
    <rPh sb="19" eb="20">
      <t>レイ</t>
    </rPh>
    <rPh sb="20" eb="21">
      <t>ダイ</t>
    </rPh>
    <rPh sb="23" eb="24">
      <t>ジョウ</t>
    </rPh>
    <rPh sb="24" eb="25">
      <t>ダイ</t>
    </rPh>
    <rPh sb="26" eb="27">
      <t>コウ</t>
    </rPh>
    <rPh sb="28" eb="31">
      <t>リョケンホウ</t>
    </rPh>
    <phoneticPr fontId="5"/>
  </si>
  <si>
    <r>
      <t xml:space="preserve">事業の目的
</t>
    </r>
    <r>
      <rPr>
        <sz val="9"/>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</si>
  <si>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憲法で定められている国民の権利（海外渡航の自由）を保障するため、国際的に通用し、かつ信頼性の高い旅券を確実に国民に発給する。
更に旅券の不正使用（偽変造旅券、不正取得）を防止することにより、良好な国際交流及び国内・国際社会の安全にも寄与する。</t>
    <rPh sb="0" eb="2">
      <t>ケンポウ</t>
    </rPh>
    <rPh sb="3" eb="4">
      <t>サダ</t>
    </rPh>
    <rPh sb="10" eb="12">
      <t>コクミン</t>
    </rPh>
    <rPh sb="13" eb="15">
      <t>ケンリ</t>
    </rPh>
    <rPh sb="16" eb="18">
      <t>カイガイ</t>
    </rPh>
    <rPh sb="18" eb="20">
      <t>トコウ</t>
    </rPh>
    <rPh sb="21" eb="23">
      <t>ジユウ</t>
    </rPh>
    <rPh sb="25" eb="27">
      <t>ホショウ</t>
    </rPh>
    <rPh sb="32" eb="35">
      <t>コクサイテキ</t>
    </rPh>
    <rPh sb="36" eb="38">
      <t>ツウヨウ</t>
    </rPh>
    <rPh sb="42" eb="45">
      <t>シンライセイ</t>
    </rPh>
    <rPh sb="46" eb="47">
      <t>タカ</t>
    </rPh>
    <rPh sb="48" eb="50">
      <t>リョケン</t>
    </rPh>
    <rPh sb="51" eb="53">
      <t>カクジツ</t>
    </rPh>
    <rPh sb="54" eb="56">
      <t>コクミン</t>
    </rPh>
    <rPh sb="57" eb="59">
      <t>ハッキュウ</t>
    </rPh>
    <rPh sb="63" eb="64">
      <t>サラ</t>
    </rPh>
    <rPh sb="65" eb="67">
      <t>リョケン</t>
    </rPh>
    <rPh sb="68" eb="70">
      <t>フセイ</t>
    </rPh>
    <rPh sb="70" eb="72">
      <t>シヨウ</t>
    </rPh>
    <rPh sb="73" eb="74">
      <t>ギ</t>
    </rPh>
    <rPh sb="74" eb="76">
      <t>ヘンゾウ</t>
    </rPh>
    <rPh sb="76" eb="78">
      <t>リョケン</t>
    </rPh>
    <rPh sb="79" eb="81">
      <t>フセイ</t>
    </rPh>
    <rPh sb="81" eb="83">
      <t>シュトク</t>
    </rPh>
    <rPh sb="85" eb="87">
      <t>ボウシ</t>
    </rPh>
    <rPh sb="95" eb="97">
      <t>リョウコウ</t>
    </rPh>
    <rPh sb="98" eb="100">
      <t>コクサイ</t>
    </rPh>
    <rPh sb="100" eb="102">
      <t>コウリュウ</t>
    </rPh>
    <rPh sb="102" eb="103">
      <t>オヨ</t>
    </rPh>
    <rPh sb="104" eb="106">
      <t>コクナイ</t>
    </rPh>
    <rPh sb="107" eb="109">
      <t>コクサイ</t>
    </rPh>
    <rPh sb="109" eb="111">
      <t>シャカイ</t>
    </rPh>
    <rPh sb="112" eb="114">
      <t>アンゼン</t>
    </rPh>
    <rPh sb="116" eb="118">
      <t>キヨ</t>
    </rPh>
    <phoneticPr fontId="3"/>
  </si>
  <si>
    <r>
      <t xml:space="preserve">事業概要
</t>
    </r>
    <r>
      <rPr>
        <sz val="9"/>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</si>
  <si>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国際的にも信頼性の高い、偽変造対策を施した旅券の安定的な発給を維持しており、国民の円滑な海外渡航を確保することに寄与している。</t>
    <rPh sb="0" eb="3">
      <t>コクサイテキ</t>
    </rPh>
    <rPh sb="5" eb="8">
      <t>シンライセイ</t>
    </rPh>
    <rPh sb="9" eb="10">
      <t>タカ</t>
    </rPh>
    <rPh sb="12" eb="13">
      <t>ギ</t>
    </rPh>
    <rPh sb="13" eb="15">
      <t>ヘンゾウ</t>
    </rPh>
    <rPh sb="15" eb="17">
      <t>タイサク</t>
    </rPh>
    <rPh sb="18" eb="19">
      <t>ホドコ</t>
    </rPh>
    <rPh sb="21" eb="23">
      <t>リョケン</t>
    </rPh>
    <rPh sb="24" eb="27">
      <t>アンテイテキ</t>
    </rPh>
    <rPh sb="28" eb="30">
      <t>ハッキュウ</t>
    </rPh>
    <rPh sb="31" eb="33">
      <t>イジ</t>
    </rPh>
    <rPh sb="38" eb="40">
      <t>コクミン</t>
    </rPh>
    <rPh sb="41" eb="43">
      <t>エンカツ</t>
    </rPh>
    <rPh sb="44" eb="46">
      <t>カイガイ</t>
    </rPh>
    <rPh sb="46" eb="48">
      <t>トコウ</t>
    </rPh>
    <rPh sb="49" eb="51">
      <t>カクホ</t>
    </rPh>
    <rPh sb="56" eb="58">
      <t>キヨ</t>
    </rPh>
    <phoneticPr fontId="3"/>
  </si>
  <si>
    <t>-</t>
    <phoneticPr fontId="3"/>
  </si>
  <si>
    <t>前年度から繰越</t>
    <rPh sb="0" eb="3">
      <t>ゼンネンド</t>
    </rPh>
    <rPh sb="5" eb="7">
      <t>クリコシ</t>
    </rPh>
    <phoneticPr fontId="3"/>
  </si>
  <si>
    <t>翌年度へ繰越</t>
    <rPh sb="0" eb="3">
      <t>ヨクネンド</t>
    </rPh>
    <rPh sb="4" eb="6">
      <t>クリコシ</t>
    </rPh>
    <phoneticPr fontId="3"/>
  </si>
  <si>
    <t>予備費等</t>
    <rPh sb="0" eb="3">
      <t>ヨビヒ</t>
    </rPh>
    <rPh sb="3" eb="4">
      <t>トウ</t>
    </rPh>
    <phoneticPr fontId="3"/>
  </si>
  <si>
    <t>印刷製本費</t>
    <rPh sb="0" eb="2">
      <t>インサツ</t>
    </rPh>
    <rPh sb="2" eb="5">
      <t>セイホンヒ</t>
    </rPh>
    <phoneticPr fontId="5"/>
  </si>
  <si>
    <t>物品修理費</t>
    <rPh sb="0" eb="2">
      <t>ブッピン</t>
    </rPh>
    <rPh sb="2" eb="4">
      <t>シュウリ</t>
    </rPh>
    <rPh sb="4" eb="5">
      <t>ヒ</t>
    </rPh>
    <phoneticPr fontId="5"/>
  </si>
  <si>
    <t>備品費</t>
    <rPh sb="0" eb="3">
      <t>ビヒンヒ</t>
    </rPh>
    <phoneticPr fontId="5"/>
  </si>
  <si>
    <t>旅券発給管理システム開発経費</t>
    <rPh sb="0" eb="2">
      <t>リョケン</t>
    </rPh>
    <rPh sb="2" eb="4">
      <t>ハッキュウ</t>
    </rPh>
    <rPh sb="4" eb="6">
      <t>カンリ</t>
    </rPh>
    <rPh sb="10" eb="12">
      <t>カイハツ</t>
    </rPh>
    <rPh sb="12" eb="14">
      <t>ケイヒ</t>
    </rPh>
    <phoneticPr fontId="3"/>
  </si>
  <si>
    <t>課長　安東　義雄</t>
    <rPh sb="0" eb="2">
      <t>カチョウ</t>
    </rPh>
    <rPh sb="3" eb="5">
      <t>アンドウ</t>
    </rPh>
    <rPh sb="6" eb="8">
      <t>ヨシオ</t>
    </rPh>
    <phoneticPr fontId="3"/>
  </si>
  <si>
    <t>Ⅳ－１－１　領事サービスの充実</t>
    <rPh sb="6" eb="8">
      <t>リョウジ</t>
    </rPh>
    <rPh sb="13" eb="15">
      <t>ジュウジツ</t>
    </rPh>
    <phoneticPr fontId="3"/>
  </si>
  <si>
    <t>外務省設置法第4条第12項
外務省組織令第13条第9項、旅券法</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4" eb="25">
      <t>ダイ</t>
    </rPh>
    <rPh sb="26" eb="27">
      <t>コウ</t>
    </rPh>
    <rPh sb="28" eb="31">
      <t>リョケンホウ</t>
    </rPh>
    <phoneticPr fontId="3"/>
  </si>
  <si>
    <t>旅券の発給管理業務を行うシステムの関連機器に係る賃貸借及び保守等を実施し、システム全体の安定的な運用を維持する。</t>
    <rPh sb="0" eb="2">
      <t>リョケン</t>
    </rPh>
    <rPh sb="3" eb="5">
      <t>ハッキュウ</t>
    </rPh>
    <rPh sb="5" eb="7">
      <t>カンリ</t>
    </rPh>
    <rPh sb="7" eb="9">
      <t>ギョウム</t>
    </rPh>
    <rPh sb="10" eb="11">
      <t>オコナ</t>
    </rPh>
    <rPh sb="17" eb="19">
      <t>カンレン</t>
    </rPh>
    <rPh sb="19" eb="21">
      <t>キキ</t>
    </rPh>
    <rPh sb="22" eb="23">
      <t>カカ</t>
    </rPh>
    <rPh sb="24" eb="27">
      <t>チンタイシャク</t>
    </rPh>
    <rPh sb="27" eb="28">
      <t>オヨ</t>
    </rPh>
    <rPh sb="29" eb="32">
      <t>ホシュトウ</t>
    </rPh>
    <rPh sb="33" eb="35">
      <t>ジッシ</t>
    </rPh>
    <rPh sb="41" eb="43">
      <t>ゼンタイ</t>
    </rPh>
    <rPh sb="44" eb="47">
      <t>アンテイテキ</t>
    </rPh>
    <rPh sb="48" eb="50">
      <t>ウンヨウ</t>
    </rPh>
    <rPh sb="51" eb="53">
      <t>イジ</t>
    </rPh>
    <phoneticPr fontId="3"/>
  </si>
  <si>
    <t>旅券の発給管理業務を行うためのメインシステム及びバックアップセンターシステム、各都道府県事務所に配備されている業務用端末機等の関連機器の賃貸借及び保守を行い、継続的な運用を実施している。</t>
    <rPh sb="0" eb="2">
      <t>リョケン</t>
    </rPh>
    <rPh sb="3" eb="5">
      <t>ハッキュウ</t>
    </rPh>
    <rPh sb="5" eb="7">
      <t>カンリ</t>
    </rPh>
    <rPh sb="7" eb="9">
      <t>ギョウム</t>
    </rPh>
    <rPh sb="10" eb="11">
      <t>オコナ</t>
    </rPh>
    <rPh sb="22" eb="23">
      <t>オヨ</t>
    </rPh>
    <rPh sb="39" eb="40">
      <t>カク</t>
    </rPh>
    <rPh sb="40" eb="44">
      <t>トドウフケン</t>
    </rPh>
    <rPh sb="44" eb="47">
      <t>ジムショ</t>
    </rPh>
    <rPh sb="48" eb="50">
      <t>ハイビ</t>
    </rPh>
    <rPh sb="55" eb="58">
      <t>ギョウムヨウ</t>
    </rPh>
    <rPh sb="58" eb="61">
      <t>タンマツキ</t>
    </rPh>
    <rPh sb="61" eb="62">
      <t>トウ</t>
    </rPh>
    <rPh sb="63" eb="65">
      <t>カンレン</t>
    </rPh>
    <rPh sb="65" eb="67">
      <t>キキ</t>
    </rPh>
    <rPh sb="68" eb="71">
      <t>チンタイシャク</t>
    </rPh>
    <rPh sb="71" eb="72">
      <t>オヨ</t>
    </rPh>
    <rPh sb="73" eb="75">
      <t>ホシュ</t>
    </rPh>
    <rPh sb="76" eb="77">
      <t>オコナ</t>
    </rPh>
    <rPh sb="79" eb="82">
      <t>ケイゾクテキ</t>
    </rPh>
    <rPh sb="83" eb="85">
      <t>ウンヨウ</t>
    </rPh>
    <rPh sb="86" eb="88">
      <t>ジッシ</t>
    </rPh>
    <phoneticPr fontId="3"/>
  </si>
  <si>
    <t>　</t>
    <phoneticPr fontId="3"/>
  </si>
  <si>
    <t>課長　安東 義雄</t>
    <rPh sb="0" eb="2">
      <t>カチョウ</t>
    </rPh>
    <rPh sb="3" eb="5">
      <t>アンドウ</t>
    </rPh>
    <rPh sb="6" eb="8">
      <t>ヨシオ</t>
    </rPh>
    <phoneticPr fontId="3"/>
  </si>
  <si>
    <t>旅券作成（印刷）を行う機器の賃貸借及び保守を実施し、システムの安定的な運用を維持する。</t>
    <rPh sb="0" eb="2">
      <t>リョケン</t>
    </rPh>
    <rPh sb="2" eb="4">
      <t>サクセイ</t>
    </rPh>
    <rPh sb="5" eb="7">
      <t>インサツ</t>
    </rPh>
    <rPh sb="9" eb="10">
      <t>オコナ</t>
    </rPh>
    <rPh sb="11" eb="13">
      <t>キキ</t>
    </rPh>
    <rPh sb="14" eb="17">
      <t>チンタイシャク</t>
    </rPh>
    <rPh sb="17" eb="18">
      <t>オヨ</t>
    </rPh>
    <rPh sb="19" eb="21">
      <t>ホシュ</t>
    </rPh>
    <rPh sb="22" eb="24">
      <t>ジッシ</t>
    </rPh>
    <rPh sb="31" eb="34">
      <t>アンテイテキ</t>
    </rPh>
    <rPh sb="35" eb="37">
      <t>ウンヨウ</t>
    </rPh>
    <rPh sb="38" eb="40">
      <t>イジ</t>
    </rPh>
    <phoneticPr fontId="3"/>
  </si>
  <si>
    <t>各都道府県及び在外公館の申請窓口に提出された申請書に基づいて、旅券を作成する機器（入力機、印刷機、ＩＣ書込装置、交付窓口端末）の賃貸借及び保守を行い、システムの継続的な運用を行っている。</t>
    <rPh sb="0" eb="1">
      <t>カク</t>
    </rPh>
    <rPh sb="1" eb="5">
      <t>トドウフケン</t>
    </rPh>
    <rPh sb="5" eb="6">
      <t>オヨ</t>
    </rPh>
    <rPh sb="7" eb="9">
      <t>ザイガイ</t>
    </rPh>
    <rPh sb="9" eb="11">
      <t>コウカン</t>
    </rPh>
    <rPh sb="12" eb="14">
      <t>シンセイ</t>
    </rPh>
    <rPh sb="14" eb="16">
      <t>マドグチ</t>
    </rPh>
    <rPh sb="17" eb="19">
      <t>テイシュツ</t>
    </rPh>
    <rPh sb="22" eb="25">
      <t>シンセイショ</t>
    </rPh>
    <rPh sb="26" eb="27">
      <t>モト</t>
    </rPh>
    <rPh sb="31" eb="33">
      <t>リョケン</t>
    </rPh>
    <rPh sb="34" eb="36">
      <t>サクセイ</t>
    </rPh>
    <rPh sb="38" eb="40">
      <t>キキ</t>
    </rPh>
    <rPh sb="41" eb="43">
      <t>ニュウリョク</t>
    </rPh>
    <rPh sb="43" eb="44">
      <t>キ</t>
    </rPh>
    <rPh sb="45" eb="48">
      <t>インサツキ</t>
    </rPh>
    <rPh sb="51" eb="53">
      <t>カキコミ</t>
    </rPh>
    <rPh sb="53" eb="55">
      <t>ソウチ</t>
    </rPh>
    <rPh sb="56" eb="58">
      <t>コウフ</t>
    </rPh>
    <rPh sb="58" eb="60">
      <t>マドグチ</t>
    </rPh>
    <rPh sb="60" eb="62">
      <t>タンマツ</t>
    </rPh>
    <rPh sb="64" eb="67">
      <t>チンタイシャク</t>
    </rPh>
    <rPh sb="67" eb="68">
      <t>オヨ</t>
    </rPh>
    <rPh sb="69" eb="71">
      <t>ホシュ</t>
    </rPh>
    <rPh sb="72" eb="73">
      <t>オコナ</t>
    </rPh>
    <rPh sb="80" eb="83">
      <t>ケイゾクテキ</t>
    </rPh>
    <rPh sb="84" eb="86">
      <t>ウンヨウ</t>
    </rPh>
    <rPh sb="87" eb="88">
      <t>オコナ</t>
    </rPh>
    <phoneticPr fontId="3"/>
  </si>
  <si>
    <t>旅券発給ｼｽﾃﾑ運用支援経費</t>
    <rPh sb="0" eb="2">
      <t>リョケン</t>
    </rPh>
    <rPh sb="2" eb="4">
      <t>ハッキュウ</t>
    </rPh>
    <rPh sb="8" eb="10">
      <t>ウンヨウ</t>
    </rPh>
    <rPh sb="10" eb="12">
      <t>シエン</t>
    </rPh>
    <rPh sb="12" eb="14">
      <t>ケイヒ</t>
    </rPh>
    <phoneticPr fontId="3"/>
  </si>
  <si>
    <t>外務省設置法第4条第12項
外務省組織令第13条第9項、　旅券法</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4" eb="25">
      <t>ダイ</t>
    </rPh>
    <rPh sb="26" eb="27">
      <t>コウ</t>
    </rPh>
    <rPh sb="29" eb="32">
      <t>リョケンホウ</t>
    </rPh>
    <phoneticPr fontId="3"/>
  </si>
  <si>
    <t>旅券発給管理業務を行うためのシステムに係る運用上の技術支援を得ることにより、システムの安定的な運用を維持する。</t>
    <rPh sb="0" eb="2">
      <t>リョケン</t>
    </rPh>
    <rPh sb="2" eb="4">
      <t>ハッキュウ</t>
    </rPh>
    <rPh sb="4" eb="6">
      <t>カンリ</t>
    </rPh>
    <rPh sb="6" eb="8">
      <t>ギョウム</t>
    </rPh>
    <rPh sb="9" eb="10">
      <t>オコナ</t>
    </rPh>
    <rPh sb="19" eb="20">
      <t>カカ</t>
    </rPh>
    <rPh sb="21" eb="24">
      <t>ウンヨウジョウ</t>
    </rPh>
    <rPh sb="25" eb="27">
      <t>ギジュツ</t>
    </rPh>
    <rPh sb="27" eb="29">
      <t>シエン</t>
    </rPh>
    <rPh sb="30" eb="31">
      <t>エ</t>
    </rPh>
    <rPh sb="43" eb="46">
      <t>アンテイテキ</t>
    </rPh>
    <rPh sb="47" eb="49">
      <t>ウンヨウ</t>
    </rPh>
    <rPh sb="50" eb="52">
      <t>イジ</t>
    </rPh>
    <phoneticPr fontId="3"/>
  </si>
  <si>
    <t>旅券発給管理業務を行うための各システム（メインシステム及びバックアップセンターシステム、各都道府県事務所や在外公館からの技術的な照会への対応、データ補正、障害発生時の緊急対応、日常的なシステム稼働状況の監視等を行う技術支援要員を確保し、システムの安定的な運用を維持している。</t>
    <rPh sb="0" eb="2">
      <t>リョケン</t>
    </rPh>
    <rPh sb="2" eb="4">
      <t>ハッキュウ</t>
    </rPh>
    <rPh sb="4" eb="6">
      <t>カンリ</t>
    </rPh>
    <rPh sb="6" eb="8">
      <t>ギョウム</t>
    </rPh>
    <rPh sb="9" eb="10">
      <t>オコナ</t>
    </rPh>
    <rPh sb="14" eb="15">
      <t>カク</t>
    </rPh>
    <rPh sb="27" eb="28">
      <t>オヨ</t>
    </rPh>
    <rPh sb="44" eb="45">
      <t>カク</t>
    </rPh>
    <rPh sb="45" eb="49">
      <t>トドウフケン</t>
    </rPh>
    <rPh sb="49" eb="52">
      <t>ジムショ</t>
    </rPh>
    <rPh sb="53" eb="55">
      <t>ザイガイ</t>
    </rPh>
    <rPh sb="55" eb="57">
      <t>コウカン</t>
    </rPh>
    <rPh sb="60" eb="63">
      <t>ギジュツテキ</t>
    </rPh>
    <rPh sb="64" eb="66">
      <t>ショウカイ</t>
    </rPh>
    <rPh sb="68" eb="70">
      <t>タイオウ</t>
    </rPh>
    <rPh sb="74" eb="76">
      <t>ホセイ</t>
    </rPh>
    <phoneticPr fontId="3"/>
  </si>
  <si>
    <t>申請書ファイリングシステム装置関係経費</t>
    <rPh sb="0" eb="3">
      <t>シンセイショ</t>
    </rPh>
    <rPh sb="13" eb="15">
      <t>ソウチ</t>
    </rPh>
    <rPh sb="15" eb="17">
      <t>カンケイ</t>
    </rPh>
    <rPh sb="17" eb="19">
      <t>ケイヒ</t>
    </rPh>
    <phoneticPr fontId="5"/>
  </si>
  <si>
    <t>課長　安東 義雄</t>
    <rPh sb="0" eb="2">
      <t>カチョウ</t>
    </rPh>
    <rPh sb="3" eb="5">
      <t>アンドウ</t>
    </rPh>
    <rPh sb="6" eb="8">
      <t>ヨシオ</t>
    </rPh>
    <phoneticPr fontId="5"/>
  </si>
  <si>
    <t>外務省設置法第４条第１２項
外務省組織令第１３条第９項、　旅券法</t>
    <rPh sb="0" eb="3">
      <t>ガイムショウ</t>
    </rPh>
    <rPh sb="3" eb="5">
      <t>セッチ</t>
    </rPh>
    <rPh sb="5" eb="6">
      <t>ホウ</t>
    </rPh>
    <rPh sb="9" eb="10">
      <t>ダイ</t>
    </rPh>
    <rPh sb="12" eb="13">
      <t>コウ</t>
    </rPh>
    <rPh sb="14" eb="17">
      <t>ガイムショウ</t>
    </rPh>
    <rPh sb="17" eb="19">
      <t>ソシキ</t>
    </rPh>
    <rPh sb="19" eb="20">
      <t>レイ</t>
    </rPh>
    <rPh sb="20" eb="21">
      <t>ダイ</t>
    </rPh>
    <rPh sb="23" eb="24">
      <t>ジョウ</t>
    </rPh>
    <rPh sb="24" eb="25">
      <t>ダイ</t>
    </rPh>
    <rPh sb="26" eb="27">
      <t>コウ</t>
    </rPh>
    <rPh sb="29" eb="32">
      <t>リョケンホウ</t>
    </rPh>
    <phoneticPr fontId="5"/>
  </si>
  <si>
    <t>旅券発給申請書を電子画像データとして記録・管理するシステムに係る賃貸借及び保守を実施してきたが、システムの統合や見直しにより平成27年度より予算を皆減した。</t>
    <rPh sb="0" eb="2">
      <t>リョケン</t>
    </rPh>
    <rPh sb="2" eb="4">
      <t>ハッキュウ</t>
    </rPh>
    <rPh sb="4" eb="6">
      <t>シンセイ</t>
    </rPh>
    <rPh sb="6" eb="7">
      <t>ショ</t>
    </rPh>
    <rPh sb="8" eb="10">
      <t>デンシ</t>
    </rPh>
    <rPh sb="10" eb="12">
      <t>ガゾウ</t>
    </rPh>
    <rPh sb="18" eb="20">
      <t>キロク</t>
    </rPh>
    <rPh sb="21" eb="23">
      <t>カンリ</t>
    </rPh>
    <rPh sb="30" eb="31">
      <t>カカ</t>
    </rPh>
    <rPh sb="32" eb="35">
      <t>チンタイシャク</t>
    </rPh>
    <rPh sb="35" eb="36">
      <t>オヨ</t>
    </rPh>
    <rPh sb="37" eb="39">
      <t>ホシュ</t>
    </rPh>
    <rPh sb="40" eb="42">
      <t>ジッシ</t>
    </rPh>
    <rPh sb="53" eb="55">
      <t>トウゴウ</t>
    </rPh>
    <rPh sb="56" eb="58">
      <t>ミナオ</t>
    </rPh>
    <rPh sb="62" eb="64">
      <t>ヘイセイ</t>
    </rPh>
    <rPh sb="66" eb="68">
      <t>ネンド</t>
    </rPh>
    <rPh sb="70" eb="72">
      <t>ヨサン</t>
    </rPh>
    <rPh sb="73" eb="74">
      <t>ミナ</t>
    </rPh>
    <phoneticPr fontId="3"/>
  </si>
  <si>
    <t>旅券発給申請書を電子画像データとして記録・管理を行い、当該旅券の顔写真・署名の照合による不正取得防止対策等に活用されてきたが、システムの統合や見直しにより平成27年度より予算を皆減とした。</t>
    <rPh sb="0" eb="2">
      <t>リョケン</t>
    </rPh>
    <rPh sb="2" eb="4">
      <t>ハッキュウ</t>
    </rPh>
    <rPh sb="4" eb="6">
      <t>シンセイ</t>
    </rPh>
    <rPh sb="6" eb="7">
      <t>ショ</t>
    </rPh>
    <rPh sb="8" eb="10">
      <t>デンシ</t>
    </rPh>
    <rPh sb="10" eb="12">
      <t>ガゾウ</t>
    </rPh>
    <rPh sb="18" eb="20">
      <t>キロク</t>
    </rPh>
    <rPh sb="21" eb="23">
      <t>カンリ</t>
    </rPh>
    <rPh sb="24" eb="25">
      <t>オコナ</t>
    </rPh>
    <rPh sb="27" eb="29">
      <t>トウガイ</t>
    </rPh>
    <rPh sb="29" eb="31">
      <t>リョケン</t>
    </rPh>
    <rPh sb="32" eb="33">
      <t>カオ</t>
    </rPh>
    <rPh sb="33" eb="35">
      <t>シャシン</t>
    </rPh>
    <rPh sb="36" eb="38">
      <t>ショメイ</t>
    </rPh>
    <rPh sb="39" eb="41">
      <t>ショウゴウ</t>
    </rPh>
    <rPh sb="44" eb="46">
      <t>フセイ</t>
    </rPh>
    <rPh sb="46" eb="48">
      <t>シュトク</t>
    </rPh>
    <rPh sb="48" eb="50">
      <t>ボウシ</t>
    </rPh>
    <rPh sb="50" eb="52">
      <t>タイサク</t>
    </rPh>
    <rPh sb="52" eb="53">
      <t>トウ</t>
    </rPh>
    <rPh sb="54" eb="56">
      <t>カツヨウ</t>
    </rPh>
    <rPh sb="68" eb="70">
      <t>トウゴウ</t>
    </rPh>
    <rPh sb="71" eb="73">
      <t>ミナオ</t>
    </rPh>
    <rPh sb="77" eb="79">
      <t>ヘイセイ</t>
    </rPh>
    <rPh sb="81" eb="83">
      <t>ネンド</t>
    </rPh>
    <rPh sb="85" eb="87">
      <t>ヨサン</t>
    </rPh>
    <rPh sb="88" eb="89">
      <t>ミナ</t>
    </rPh>
    <phoneticPr fontId="3"/>
  </si>
  <si>
    <t>都道府県旅券事務所間等の専用回線経費</t>
    <rPh sb="0" eb="4">
      <t>トドウフケン</t>
    </rPh>
    <rPh sb="4" eb="6">
      <t>リョケン</t>
    </rPh>
    <rPh sb="6" eb="9">
      <t>ジムショ</t>
    </rPh>
    <rPh sb="9" eb="11">
      <t>カントウ</t>
    </rPh>
    <rPh sb="12" eb="14">
      <t>センヨウ</t>
    </rPh>
    <rPh sb="14" eb="16">
      <t>カイセン</t>
    </rPh>
    <rPh sb="16" eb="18">
      <t>ケイヒ</t>
    </rPh>
    <phoneticPr fontId="5"/>
  </si>
  <si>
    <t>各都道府県事務所で受け付けた旅券発給申請に基づく旅券の作成を専用回線によるネットワークを介してオンラインで実施してきたが、システムの統合により平成26年度より本経費を皆減とした。</t>
    <rPh sb="0" eb="1">
      <t>カク</t>
    </rPh>
    <rPh sb="1" eb="5">
      <t>トドウフケン</t>
    </rPh>
    <rPh sb="5" eb="8">
      <t>ジムショ</t>
    </rPh>
    <rPh sb="9" eb="10">
      <t>ウ</t>
    </rPh>
    <rPh sb="11" eb="12">
      <t>ツ</t>
    </rPh>
    <rPh sb="14" eb="16">
      <t>リョケン</t>
    </rPh>
    <rPh sb="16" eb="18">
      <t>ハッキュウ</t>
    </rPh>
    <rPh sb="18" eb="20">
      <t>シンセイ</t>
    </rPh>
    <rPh sb="21" eb="22">
      <t>モト</t>
    </rPh>
    <rPh sb="24" eb="26">
      <t>リョケン</t>
    </rPh>
    <rPh sb="27" eb="29">
      <t>サクセイ</t>
    </rPh>
    <rPh sb="30" eb="32">
      <t>センヨウ</t>
    </rPh>
    <rPh sb="32" eb="34">
      <t>カイセン</t>
    </rPh>
    <rPh sb="44" eb="45">
      <t>カイ</t>
    </rPh>
    <rPh sb="53" eb="55">
      <t>ジッシ</t>
    </rPh>
    <rPh sb="66" eb="68">
      <t>トウゴウ</t>
    </rPh>
    <rPh sb="71" eb="73">
      <t>ヘイセイ</t>
    </rPh>
    <rPh sb="75" eb="76">
      <t>ネン</t>
    </rPh>
    <rPh sb="76" eb="77">
      <t>ド</t>
    </rPh>
    <rPh sb="79" eb="80">
      <t>ホン</t>
    </rPh>
    <rPh sb="80" eb="82">
      <t>ケイヒ</t>
    </rPh>
    <rPh sb="83" eb="84">
      <t>ミナ</t>
    </rPh>
    <rPh sb="84" eb="85">
      <t>ゲン</t>
    </rPh>
    <phoneticPr fontId="3"/>
  </si>
  <si>
    <t>外務省～各都道府県事務所（60ヵ所）～バックアップセンター間を専用線によるネットワークを構成し、都道府県事務所で受け付けた旅券発給申請書の発給審査、旅券冊子に記録する電子情報の付与及び申請書画像情報の管理をシステムの統合により本経費を皆減とした。</t>
    <rPh sb="0" eb="3">
      <t>ガイムショウ</t>
    </rPh>
    <rPh sb="4" eb="5">
      <t>カク</t>
    </rPh>
    <rPh sb="5" eb="9">
      <t>トドウフケン</t>
    </rPh>
    <rPh sb="9" eb="12">
      <t>ジムショ</t>
    </rPh>
    <rPh sb="16" eb="17">
      <t>ショ</t>
    </rPh>
    <rPh sb="29" eb="30">
      <t>カン</t>
    </rPh>
    <rPh sb="31" eb="34">
      <t>センヨウセン</t>
    </rPh>
    <rPh sb="44" eb="46">
      <t>コウセイ</t>
    </rPh>
    <rPh sb="48" eb="52">
      <t>トドウフケン</t>
    </rPh>
    <rPh sb="52" eb="55">
      <t>ジムショ</t>
    </rPh>
    <rPh sb="56" eb="57">
      <t>ウ</t>
    </rPh>
    <rPh sb="58" eb="59">
      <t>ツ</t>
    </rPh>
    <rPh sb="61" eb="63">
      <t>リョケン</t>
    </rPh>
    <rPh sb="63" eb="65">
      <t>ハッキュウ</t>
    </rPh>
    <rPh sb="100" eb="102">
      <t>カンリ</t>
    </rPh>
    <rPh sb="108" eb="110">
      <t>トウゴウ</t>
    </rPh>
    <rPh sb="113" eb="114">
      <t>ホン</t>
    </rPh>
    <rPh sb="114" eb="116">
      <t>ケイヒ</t>
    </rPh>
    <rPh sb="117" eb="118">
      <t>ミナ</t>
    </rPh>
    <rPh sb="118" eb="119">
      <t>ゲン</t>
    </rPh>
    <phoneticPr fontId="3"/>
  </si>
  <si>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5"/>
  </si>
  <si>
    <t>通信費</t>
    <rPh sb="0" eb="3">
      <t>ツウシンヒ</t>
    </rPh>
    <phoneticPr fontId="5"/>
  </si>
  <si>
    <t>旅券の高度化に向けた調査検討関係経費</t>
    <rPh sb="0" eb="2">
      <t>リョケン</t>
    </rPh>
    <rPh sb="3" eb="6">
      <t>コウドカ</t>
    </rPh>
    <rPh sb="7" eb="8">
      <t>ム</t>
    </rPh>
    <rPh sb="10" eb="12">
      <t>チョウサ</t>
    </rPh>
    <rPh sb="12" eb="14">
      <t>ケントウ</t>
    </rPh>
    <rPh sb="14" eb="16">
      <t>カンケイ</t>
    </rPh>
    <rPh sb="16" eb="18">
      <t>ケイヒ</t>
    </rPh>
    <phoneticPr fontId="5"/>
  </si>
  <si>
    <t>Ⅳ－１　領事業務の充実</t>
    <rPh sb="4" eb="6">
      <t>リョウジ</t>
    </rPh>
    <rPh sb="6" eb="8">
      <t>ギョウム</t>
    </rPh>
    <rPh sb="9" eb="11">
      <t>ジュウジツ</t>
    </rPh>
    <phoneticPr fontId="5"/>
  </si>
  <si>
    <t>ICAO（国際民間航空機関）及び ＩＳＯ（国際標準化機構）における次世代のＩＣ旅券仕様に係る標準策定協議に参画し、各国の旅券当局並びに審査当局にとって有益かつ公平な技術の提案及び、同協議状況を踏まえ、国際標準化動向に合わせた我が国旅券の高度化に必要な技術仕様の策定を行う。また、我が国ＩＣ旅券に採用する機能に応じたセキュリティ機能要件の作成及び認証取得を行う。</t>
    <rPh sb="5" eb="7">
      <t>コクサイ</t>
    </rPh>
    <rPh sb="7" eb="9">
      <t>ミンカン</t>
    </rPh>
    <rPh sb="9" eb="11">
      <t>コウクウ</t>
    </rPh>
    <rPh sb="11" eb="13">
      <t>キカン</t>
    </rPh>
    <rPh sb="14" eb="15">
      <t>オヨ</t>
    </rPh>
    <rPh sb="21" eb="23">
      <t>コクサイ</t>
    </rPh>
    <rPh sb="23" eb="26">
      <t>ヒョウジュンカ</t>
    </rPh>
    <rPh sb="26" eb="28">
      <t>キコウ</t>
    </rPh>
    <rPh sb="33" eb="36">
      <t>ジセダイ</t>
    </rPh>
    <rPh sb="39" eb="41">
      <t>リョケン</t>
    </rPh>
    <rPh sb="41" eb="43">
      <t>シヨウ</t>
    </rPh>
    <rPh sb="44" eb="45">
      <t>カカ</t>
    </rPh>
    <rPh sb="46" eb="48">
      <t>ヒョウジュン</t>
    </rPh>
    <rPh sb="48" eb="50">
      <t>サクテイ</t>
    </rPh>
    <rPh sb="50" eb="52">
      <t>キョウギ</t>
    </rPh>
    <rPh sb="53" eb="55">
      <t>サンカク</t>
    </rPh>
    <rPh sb="57" eb="59">
      <t>カッコク</t>
    </rPh>
    <rPh sb="60" eb="62">
      <t>リョケン</t>
    </rPh>
    <rPh sb="62" eb="64">
      <t>トウキョク</t>
    </rPh>
    <rPh sb="64" eb="65">
      <t>ナラ</t>
    </rPh>
    <rPh sb="67" eb="69">
      <t>シンサ</t>
    </rPh>
    <rPh sb="69" eb="71">
      <t>トウキョク</t>
    </rPh>
    <rPh sb="75" eb="77">
      <t>ユウエキ</t>
    </rPh>
    <rPh sb="79" eb="81">
      <t>コウヘイ</t>
    </rPh>
    <rPh sb="82" eb="84">
      <t>ギジュツ</t>
    </rPh>
    <rPh sb="85" eb="87">
      <t>テイアン</t>
    </rPh>
    <rPh sb="87" eb="88">
      <t>オヨ</t>
    </rPh>
    <rPh sb="90" eb="91">
      <t>ドウ</t>
    </rPh>
    <rPh sb="91" eb="93">
      <t>キョウギ</t>
    </rPh>
    <rPh sb="93" eb="95">
      <t>ジョウキョウ</t>
    </rPh>
    <rPh sb="96" eb="97">
      <t>フ</t>
    </rPh>
    <rPh sb="100" eb="102">
      <t>コクサイ</t>
    </rPh>
    <rPh sb="102" eb="104">
      <t>ヒョウジュン</t>
    </rPh>
    <rPh sb="104" eb="105">
      <t>カ</t>
    </rPh>
    <rPh sb="105" eb="107">
      <t>ドウコウ</t>
    </rPh>
    <rPh sb="108" eb="109">
      <t>ア</t>
    </rPh>
    <rPh sb="112" eb="113">
      <t>ワ</t>
    </rPh>
    <rPh sb="114" eb="115">
      <t>クニ</t>
    </rPh>
    <rPh sb="115" eb="117">
      <t>リョケン</t>
    </rPh>
    <rPh sb="118" eb="121">
      <t>コウドカ</t>
    </rPh>
    <rPh sb="122" eb="124">
      <t>ヒツヨウ</t>
    </rPh>
    <rPh sb="125" eb="127">
      <t>ギジュツ</t>
    </rPh>
    <rPh sb="127" eb="129">
      <t>シヨウ</t>
    </rPh>
    <rPh sb="130" eb="132">
      <t>サクテイ</t>
    </rPh>
    <rPh sb="133" eb="134">
      <t>オコナ</t>
    </rPh>
    <rPh sb="139" eb="140">
      <t>ワ</t>
    </rPh>
    <rPh sb="141" eb="142">
      <t>クニ</t>
    </rPh>
    <rPh sb="144" eb="146">
      <t>リョケン</t>
    </rPh>
    <rPh sb="147" eb="149">
      <t>サイヨウ</t>
    </rPh>
    <rPh sb="151" eb="153">
      <t>キノウ</t>
    </rPh>
    <rPh sb="154" eb="155">
      <t>オウ</t>
    </rPh>
    <rPh sb="163" eb="165">
      <t>キノウ</t>
    </rPh>
    <rPh sb="165" eb="167">
      <t>ヨウケン</t>
    </rPh>
    <rPh sb="168" eb="170">
      <t>サクセイ</t>
    </rPh>
    <rPh sb="170" eb="171">
      <t>オヨ</t>
    </rPh>
    <rPh sb="172" eb="174">
      <t>ニンショウ</t>
    </rPh>
    <rPh sb="174" eb="176">
      <t>シュトク</t>
    </rPh>
    <rPh sb="177" eb="178">
      <t>オコナ</t>
    </rPh>
    <phoneticPr fontId="3"/>
  </si>
  <si>
    <t>ISOにおけるＩＣ旅券仕様に係る標準化活動は専門分野毎の分科会で行われているため、我が国から専門知識を有する技術者を派遣し、各分科会での協議に参画する必要がある。また、次世代のIC旅券においては、ICチップに査証や出入国記録情報を記録する等の多機能化が検討されており、出入国審査システム等の旅券運用に関する知識の他にＩＣ及び機械読取技術に関する全般的な知識が必要となされ、さらに、国際標準策定において前提となる運用方針においては政府メンバーが主体となって協議するため、外務省と国内の専門家グループが連携し、本案件を遂行することが不可欠である。</t>
    <rPh sb="9" eb="11">
      <t>リョケン</t>
    </rPh>
    <rPh sb="11" eb="13">
      <t>シヨウ</t>
    </rPh>
    <rPh sb="14" eb="15">
      <t>カカ</t>
    </rPh>
    <rPh sb="16" eb="19">
      <t>ヒョウジュンカ</t>
    </rPh>
    <rPh sb="19" eb="21">
      <t>カツドウ</t>
    </rPh>
    <rPh sb="22" eb="24">
      <t>センモン</t>
    </rPh>
    <rPh sb="24" eb="26">
      <t>ブンヤ</t>
    </rPh>
    <rPh sb="26" eb="27">
      <t>ゴト</t>
    </rPh>
    <rPh sb="28" eb="31">
      <t>ブンカカイ</t>
    </rPh>
    <rPh sb="32" eb="33">
      <t>オコナ</t>
    </rPh>
    <rPh sb="41" eb="42">
      <t>ワ</t>
    </rPh>
    <rPh sb="43" eb="44">
      <t>クニ</t>
    </rPh>
    <rPh sb="46" eb="48">
      <t>センモン</t>
    </rPh>
    <rPh sb="48" eb="50">
      <t>チシキ</t>
    </rPh>
    <rPh sb="51" eb="52">
      <t>ユウ</t>
    </rPh>
    <rPh sb="54" eb="57">
      <t>ギジュツシャ</t>
    </rPh>
    <rPh sb="58" eb="60">
      <t>ハケン</t>
    </rPh>
    <rPh sb="62" eb="63">
      <t>カク</t>
    </rPh>
    <rPh sb="63" eb="66">
      <t>ブンカカイ</t>
    </rPh>
    <rPh sb="68" eb="70">
      <t>キョウギ</t>
    </rPh>
    <rPh sb="71" eb="73">
      <t>サンカク</t>
    </rPh>
    <rPh sb="75" eb="77">
      <t>ヒツヨウ</t>
    </rPh>
    <rPh sb="84" eb="87">
      <t>ジセダイ</t>
    </rPh>
    <rPh sb="90" eb="92">
      <t>リョケン</t>
    </rPh>
    <rPh sb="104" eb="106">
      <t>サショウ</t>
    </rPh>
    <rPh sb="107" eb="110">
      <t>シュツニュウコク</t>
    </rPh>
    <rPh sb="110" eb="112">
      <t>キロク</t>
    </rPh>
    <rPh sb="112" eb="114">
      <t>ジョウホウ</t>
    </rPh>
    <rPh sb="115" eb="117">
      <t>キロク</t>
    </rPh>
    <rPh sb="119" eb="120">
      <t>トウ</t>
    </rPh>
    <rPh sb="121" eb="125">
      <t>タキノウカ</t>
    </rPh>
    <rPh sb="126" eb="128">
      <t>ケントウ</t>
    </rPh>
    <rPh sb="134" eb="137">
      <t>シュツニュウコク</t>
    </rPh>
    <rPh sb="137" eb="139">
      <t>シンサ</t>
    </rPh>
    <rPh sb="143" eb="144">
      <t>トウ</t>
    </rPh>
    <rPh sb="145" eb="147">
      <t>リョケン</t>
    </rPh>
    <rPh sb="147" eb="149">
      <t>ウンヨウ</t>
    </rPh>
    <rPh sb="150" eb="151">
      <t>カン</t>
    </rPh>
    <rPh sb="153" eb="155">
      <t>チシキ</t>
    </rPh>
    <rPh sb="156" eb="157">
      <t>ホカ</t>
    </rPh>
    <rPh sb="160" eb="161">
      <t>オヨ</t>
    </rPh>
    <rPh sb="162" eb="164">
      <t>キカイ</t>
    </rPh>
    <rPh sb="164" eb="165">
      <t>ヨ</t>
    </rPh>
    <rPh sb="165" eb="166">
      <t>ト</t>
    </rPh>
    <rPh sb="166" eb="168">
      <t>ギジュツ</t>
    </rPh>
    <rPh sb="169" eb="170">
      <t>カン</t>
    </rPh>
    <rPh sb="172" eb="175">
      <t>ゼンパンテキ</t>
    </rPh>
    <rPh sb="176" eb="178">
      <t>チシキ</t>
    </rPh>
    <rPh sb="179" eb="181">
      <t>ヒツヨウ</t>
    </rPh>
    <rPh sb="190" eb="192">
      <t>コクサイ</t>
    </rPh>
    <rPh sb="192" eb="194">
      <t>ヒョウジュン</t>
    </rPh>
    <rPh sb="194" eb="196">
      <t>サクテイ</t>
    </rPh>
    <rPh sb="200" eb="202">
      <t>ゼンテイ</t>
    </rPh>
    <rPh sb="205" eb="207">
      <t>ウンヨウ</t>
    </rPh>
    <rPh sb="207" eb="209">
      <t>ホウシン</t>
    </rPh>
    <rPh sb="214" eb="216">
      <t>セイフ</t>
    </rPh>
    <rPh sb="221" eb="223">
      <t>シュタイ</t>
    </rPh>
    <rPh sb="227" eb="229">
      <t>キョウギ</t>
    </rPh>
    <rPh sb="234" eb="237">
      <t>ガイムショウ</t>
    </rPh>
    <rPh sb="238" eb="240">
      <t>コクナイ</t>
    </rPh>
    <rPh sb="241" eb="244">
      <t>センモンカ</t>
    </rPh>
    <rPh sb="249" eb="251">
      <t>レンケイ</t>
    </rPh>
    <phoneticPr fontId="3"/>
  </si>
  <si>
    <t>－</t>
    <phoneticPr fontId="5"/>
  </si>
  <si>
    <t>27年度当初予算</t>
    <rPh sb="2" eb="4">
      <t>ネンド</t>
    </rPh>
    <rPh sb="4" eb="6">
      <t>トウショ</t>
    </rPh>
    <rPh sb="6" eb="8">
      <t>ヨサン</t>
    </rPh>
    <phoneticPr fontId="5"/>
  </si>
  <si>
    <t>旅券の国際標準化等関係経費</t>
    <phoneticPr fontId="5"/>
  </si>
  <si>
    <t>我が国はＩＣＡＯ（国際民間航空機関）の締約国であり、ＩＣ旅券の国際基準を策定するＩＣＡＯ機械読取式渡航文書専門家会合のメンバーであり、さらにその技術的な仕様を検討する新技術作業部会メンバーとして、次世代のIC旅券仕様に係る標準策定協議に参画し、各国の旅券発行当局及び審査当局にとって有益かつ公平な技術の提案を行い、かつ、同協議状況を踏まえ、国際標準化動向に合わせた我が国旅券の高度化に必要な技術仕様の策定を目的とする。</t>
    <rPh sb="0" eb="1">
      <t>ワ</t>
    </rPh>
    <rPh sb="2" eb="3">
      <t>クニ</t>
    </rPh>
    <rPh sb="9" eb="11">
      <t>コクサイ</t>
    </rPh>
    <rPh sb="11" eb="13">
      <t>ミンカン</t>
    </rPh>
    <rPh sb="13" eb="15">
      <t>コウクウ</t>
    </rPh>
    <rPh sb="15" eb="17">
      <t>キカン</t>
    </rPh>
    <rPh sb="19" eb="22">
      <t>テイヤクコク</t>
    </rPh>
    <rPh sb="28" eb="30">
      <t>リョケン</t>
    </rPh>
    <rPh sb="31" eb="33">
      <t>コクサイ</t>
    </rPh>
    <rPh sb="33" eb="35">
      <t>キジュン</t>
    </rPh>
    <rPh sb="36" eb="38">
      <t>サクテイ</t>
    </rPh>
    <rPh sb="44" eb="46">
      <t>キカイ</t>
    </rPh>
    <rPh sb="46" eb="47">
      <t>ヨ</t>
    </rPh>
    <rPh sb="47" eb="48">
      <t>ト</t>
    </rPh>
    <rPh sb="48" eb="49">
      <t>シキ</t>
    </rPh>
    <rPh sb="49" eb="51">
      <t>トコウ</t>
    </rPh>
    <rPh sb="51" eb="53">
      <t>ブンショ</t>
    </rPh>
    <rPh sb="53" eb="56">
      <t>センモンカ</t>
    </rPh>
    <rPh sb="56" eb="58">
      <t>カイゴウ</t>
    </rPh>
    <rPh sb="72" eb="75">
      <t>ギジュツテキ</t>
    </rPh>
    <rPh sb="76" eb="78">
      <t>シヨウ</t>
    </rPh>
    <rPh sb="79" eb="81">
      <t>ケントウ</t>
    </rPh>
    <rPh sb="83" eb="86">
      <t>シンギジュツ</t>
    </rPh>
    <rPh sb="86" eb="88">
      <t>サギョウ</t>
    </rPh>
    <rPh sb="88" eb="90">
      <t>ブカイ</t>
    </rPh>
    <rPh sb="98" eb="101">
      <t>ジセダイ</t>
    </rPh>
    <rPh sb="104" eb="106">
      <t>リョケン</t>
    </rPh>
    <rPh sb="106" eb="108">
      <t>シヨウ</t>
    </rPh>
    <rPh sb="109" eb="110">
      <t>カカ</t>
    </rPh>
    <rPh sb="111" eb="113">
      <t>ヒョウジュン</t>
    </rPh>
    <rPh sb="113" eb="115">
      <t>サクテイ</t>
    </rPh>
    <rPh sb="115" eb="117">
      <t>キョウギ</t>
    </rPh>
    <rPh sb="118" eb="120">
      <t>サンカク</t>
    </rPh>
    <rPh sb="122" eb="124">
      <t>カッコク</t>
    </rPh>
    <rPh sb="125" eb="127">
      <t>リョケン</t>
    </rPh>
    <rPh sb="127" eb="129">
      <t>ハッコウ</t>
    </rPh>
    <rPh sb="129" eb="131">
      <t>トウキョク</t>
    </rPh>
    <rPh sb="131" eb="132">
      <t>オヨ</t>
    </rPh>
    <rPh sb="133" eb="135">
      <t>シンサ</t>
    </rPh>
    <rPh sb="135" eb="137">
      <t>トウキョク</t>
    </rPh>
    <rPh sb="141" eb="143">
      <t>ユウエキ</t>
    </rPh>
    <rPh sb="145" eb="147">
      <t>コウヘイ</t>
    </rPh>
    <rPh sb="148" eb="150">
      <t>ギジュツ</t>
    </rPh>
    <rPh sb="151" eb="153">
      <t>テイアン</t>
    </rPh>
    <rPh sb="154" eb="155">
      <t>オコナ</t>
    </rPh>
    <rPh sb="160" eb="161">
      <t>ドウ</t>
    </rPh>
    <rPh sb="161" eb="163">
      <t>キョウギ</t>
    </rPh>
    <rPh sb="163" eb="165">
      <t>ジョウキョウ</t>
    </rPh>
    <rPh sb="166" eb="167">
      <t>フ</t>
    </rPh>
    <rPh sb="170" eb="172">
      <t>コクサイ</t>
    </rPh>
    <rPh sb="172" eb="175">
      <t>ヒョウジュンカ</t>
    </rPh>
    <rPh sb="175" eb="177">
      <t>ドウコウ</t>
    </rPh>
    <rPh sb="178" eb="179">
      <t>ア</t>
    </rPh>
    <rPh sb="182" eb="183">
      <t>ワ</t>
    </rPh>
    <rPh sb="184" eb="185">
      <t>クニ</t>
    </rPh>
    <rPh sb="185" eb="187">
      <t>リョケン</t>
    </rPh>
    <rPh sb="188" eb="191">
      <t>コウドカ</t>
    </rPh>
    <rPh sb="192" eb="194">
      <t>ヒツヨウ</t>
    </rPh>
    <rPh sb="195" eb="197">
      <t>ギジュツ</t>
    </rPh>
    <rPh sb="197" eb="199">
      <t>シヨウ</t>
    </rPh>
    <rPh sb="200" eb="202">
      <t>サクテイ</t>
    </rPh>
    <rPh sb="203" eb="205">
      <t>モクテキ</t>
    </rPh>
    <phoneticPr fontId="3"/>
  </si>
  <si>
    <t>ICAOは旅行者の出入国手続きの簡易化及びセキュリティの強化を図る等の観点から渡航文書、主に旅券冊子のガイドラインを1978年に策定し１９９２年11月にＭＲＰを導入した。我が国は国際社会における旅券等渡航文書の重要性が高まっていることや、旅券の新たな国際標準作りが進んでいる状況に鑑み、各種標準策定協議のメンバーとして参画し、我が国の技術力を反映するなどの貢献を果たしている。また、近年旅券の偽変造等の不正使用対策の観点から、バイオメトリクスの活用、本人確認のあり方、紛失・盗難旅券データの品質管理等に係る議論もとなっている状況から我が国としても積極的に参画する必要がある。</t>
    <rPh sb="5" eb="8">
      <t>リョコウシャ</t>
    </rPh>
    <rPh sb="9" eb="12">
      <t>シュツニュウコク</t>
    </rPh>
    <rPh sb="12" eb="14">
      <t>テツヅ</t>
    </rPh>
    <rPh sb="16" eb="19">
      <t>カンイカ</t>
    </rPh>
    <rPh sb="19" eb="20">
      <t>オヨ</t>
    </rPh>
    <rPh sb="28" eb="30">
      <t>キョウカ</t>
    </rPh>
    <rPh sb="31" eb="32">
      <t>ハカ</t>
    </rPh>
    <rPh sb="33" eb="34">
      <t>トウ</t>
    </rPh>
    <rPh sb="35" eb="37">
      <t>カンテン</t>
    </rPh>
    <rPh sb="39" eb="41">
      <t>トコウ</t>
    </rPh>
    <rPh sb="41" eb="43">
      <t>ブンショ</t>
    </rPh>
    <rPh sb="44" eb="45">
      <t>オモ</t>
    </rPh>
    <rPh sb="46" eb="48">
      <t>リョケン</t>
    </rPh>
    <rPh sb="48" eb="50">
      <t>サッシ</t>
    </rPh>
    <rPh sb="62" eb="63">
      <t>ネン</t>
    </rPh>
    <rPh sb="64" eb="66">
      <t>サクテイ</t>
    </rPh>
    <rPh sb="71" eb="72">
      <t>ネン</t>
    </rPh>
    <rPh sb="74" eb="75">
      <t>ガツ</t>
    </rPh>
    <rPh sb="80" eb="82">
      <t>ドウニュウ</t>
    </rPh>
    <rPh sb="85" eb="86">
      <t>ワ</t>
    </rPh>
    <rPh sb="87" eb="88">
      <t>クニ</t>
    </rPh>
    <rPh sb="89" eb="91">
      <t>コクサイ</t>
    </rPh>
    <rPh sb="91" eb="93">
      <t>シャカイ</t>
    </rPh>
    <rPh sb="97" eb="99">
      <t>リョケン</t>
    </rPh>
    <rPh sb="99" eb="100">
      <t>トウ</t>
    </rPh>
    <rPh sb="100" eb="102">
      <t>トコウ</t>
    </rPh>
    <rPh sb="102" eb="104">
      <t>ブンショ</t>
    </rPh>
    <rPh sb="105" eb="108">
      <t>ジュウヨウセイ</t>
    </rPh>
    <rPh sb="109" eb="110">
      <t>タカ</t>
    </rPh>
    <rPh sb="119" eb="121">
      <t>リョケン</t>
    </rPh>
    <rPh sb="122" eb="123">
      <t>アラ</t>
    </rPh>
    <rPh sb="125" eb="127">
      <t>コクサイ</t>
    </rPh>
    <rPh sb="127" eb="129">
      <t>ヒョウジュン</t>
    </rPh>
    <rPh sb="129" eb="130">
      <t>ツク</t>
    </rPh>
    <rPh sb="132" eb="133">
      <t>スス</t>
    </rPh>
    <rPh sb="137" eb="139">
      <t>ジョウキョウ</t>
    </rPh>
    <rPh sb="140" eb="141">
      <t>カンガ</t>
    </rPh>
    <rPh sb="143" eb="145">
      <t>カクシュ</t>
    </rPh>
    <rPh sb="145" eb="147">
      <t>ヒョウジュン</t>
    </rPh>
    <rPh sb="147" eb="149">
      <t>サクテイ</t>
    </rPh>
    <rPh sb="149" eb="151">
      <t>キョウギ</t>
    </rPh>
    <rPh sb="159" eb="161">
      <t>サンカク</t>
    </rPh>
    <rPh sb="163" eb="164">
      <t>ワ</t>
    </rPh>
    <rPh sb="165" eb="166">
      <t>クニ</t>
    </rPh>
    <rPh sb="167" eb="170">
      <t>ギジュツリョク</t>
    </rPh>
    <rPh sb="171" eb="173">
      <t>ハンエイ</t>
    </rPh>
    <rPh sb="178" eb="180">
      <t>コウケン</t>
    </rPh>
    <rPh sb="181" eb="182">
      <t>ハ</t>
    </rPh>
    <rPh sb="191" eb="193">
      <t>キンネン</t>
    </rPh>
    <rPh sb="193" eb="195">
      <t>リョケン</t>
    </rPh>
    <rPh sb="196" eb="197">
      <t>ギ</t>
    </rPh>
    <rPh sb="197" eb="199">
      <t>ヘンゾウ</t>
    </rPh>
    <rPh sb="199" eb="200">
      <t>トウ</t>
    </rPh>
    <rPh sb="201" eb="205">
      <t>フセイシヨウ</t>
    </rPh>
    <rPh sb="205" eb="207">
      <t>タイサク</t>
    </rPh>
    <rPh sb="208" eb="210">
      <t>カンテン</t>
    </rPh>
    <rPh sb="222" eb="224">
      <t>カツヨウ</t>
    </rPh>
    <rPh sb="225" eb="227">
      <t>ホンニン</t>
    </rPh>
    <rPh sb="227" eb="229">
      <t>カクニン</t>
    </rPh>
    <rPh sb="232" eb="233">
      <t>カタ</t>
    </rPh>
    <rPh sb="234" eb="236">
      <t>フンシツ</t>
    </rPh>
    <rPh sb="237" eb="239">
      <t>トウナン</t>
    </rPh>
    <rPh sb="239" eb="241">
      <t>リョケン</t>
    </rPh>
    <rPh sb="245" eb="247">
      <t>ヒンシツ</t>
    </rPh>
    <rPh sb="247" eb="249">
      <t>カンリ</t>
    </rPh>
    <rPh sb="249" eb="250">
      <t>トウ</t>
    </rPh>
    <rPh sb="251" eb="252">
      <t>カカ</t>
    </rPh>
    <rPh sb="253" eb="255">
      <t>ギロン</t>
    </rPh>
    <phoneticPr fontId="3"/>
  </si>
  <si>
    <t>ＰＫＤ登録システム関係経費</t>
    <rPh sb="3" eb="5">
      <t>トウロク</t>
    </rPh>
    <rPh sb="9" eb="11">
      <t>カンケイ</t>
    </rPh>
    <rPh sb="11" eb="13">
      <t>ケイヒ</t>
    </rPh>
    <phoneticPr fontId="5"/>
  </si>
  <si>
    <t>20年度</t>
    <rPh sb="2" eb="4">
      <t>ネンド</t>
    </rPh>
    <phoneticPr fontId="5"/>
  </si>
  <si>
    <t>ＩＣ旅券に記録されたデータの真正性及び改ざんの有無を検証するための各国の電子署名の公開鍵を集中管理するＩＣＡＯ　ＰＫＤ（Public Key Directory：公開鍵管理ディレクトリ）に参加し、インターネット上で各国出入国管理当局及び航空会社等に右公開鍵を確実に提供することを目的とする。</t>
    <rPh sb="2" eb="4">
      <t>リョケン</t>
    </rPh>
    <rPh sb="5" eb="7">
      <t>キロク</t>
    </rPh>
    <phoneticPr fontId="5"/>
  </si>
  <si>
    <t>入国審査において日本のＩＣ旅券の真正性を証明するためには、各国の入国管理局に3ヶ月毎に更新される公開鍵を配布しなければならない。右公開鍵を安全に間違いなく各国の入国管理局に配布する仕組みとして、ＩＣＡＯ（国際民間航空機関）はＰＫＤを設立し、日本は右ＰＫＤに登録している。
本ＰＫＤ登録を利用するには公開鍵管理ディレクトリと接続するインターネット回線が必須であり、また、システムのセキュリティ保持及び機能保障のためにＰＫＤ登録システム構築請負者と保守契約を結ぶ必要がある。</t>
    <rPh sb="0" eb="2">
      <t>ニュウコク</t>
    </rPh>
    <rPh sb="2" eb="4">
      <t>シンサ</t>
    </rPh>
    <rPh sb="8" eb="10">
      <t>ニホン</t>
    </rPh>
    <rPh sb="13" eb="15">
      <t>リョケン</t>
    </rPh>
    <rPh sb="16" eb="17">
      <t>シン</t>
    </rPh>
    <rPh sb="17" eb="18">
      <t>セイ</t>
    </rPh>
    <rPh sb="18" eb="19">
      <t>セイ</t>
    </rPh>
    <rPh sb="20" eb="22">
      <t>ショウメイ</t>
    </rPh>
    <rPh sb="29" eb="31">
      <t>カッコク</t>
    </rPh>
    <rPh sb="32" eb="34">
      <t>ニュウコク</t>
    </rPh>
    <rPh sb="34" eb="37">
      <t>カンリキョク</t>
    </rPh>
    <rPh sb="40" eb="41">
      <t>ゲツ</t>
    </rPh>
    <rPh sb="41" eb="42">
      <t>ゴト</t>
    </rPh>
    <rPh sb="43" eb="45">
      <t>コウシン</t>
    </rPh>
    <rPh sb="48" eb="51">
      <t>コウカイカギ</t>
    </rPh>
    <rPh sb="52" eb="54">
      <t>ハイフ</t>
    </rPh>
    <rPh sb="64" eb="65">
      <t>ミギ</t>
    </rPh>
    <rPh sb="65" eb="68">
      <t>コウカイカギ</t>
    </rPh>
    <rPh sb="69" eb="71">
      <t>アンゼン</t>
    </rPh>
    <rPh sb="72" eb="74">
      <t>マチガ</t>
    </rPh>
    <rPh sb="77" eb="79">
      <t>カッコク</t>
    </rPh>
    <rPh sb="80" eb="82">
      <t>ニュウコク</t>
    </rPh>
    <rPh sb="82" eb="85">
      <t>カンリキョク</t>
    </rPh>
    <rPh sb="86" eb="88">
      <t>ハイフ</t>
    </rPh>
    <rPh sb="90" eb="92">
      <t>シク</t>
    </rPh>
    <rPh sb="102" eb="104">
      <t>コクサイ</t>
    </rPh>
    <rPh sb="104" eb="106">
      <t>ミンカン</t>
    </rPh>
    <rPh sb="106" eb="108">
      <t>コウクウ</t>
    </rPh>
    <rPh sb="108" eb="110">
      <t>キカン</t>
    </rPh>
    <rPh sb="116" eb="118">
      <t>セツリツ</t>
    </rPh>
    <rPh sb="120" eb="122">
      <t>ニホン</t>
    </rPh>
    <rPh sb="123" eb="124">
      <t>ミギ</t>
    </rPh>
    <rPh sb="128" eb="130">
      <t>トウロク</t>
    </rPh>
    <rPh sb="136" eb="137">
      <t>ホン</t>
    </rPh>
    <rPh sb="140" eb="142">
      <t>トウロク</t>
    </rPh>
    <rPh sb="143" eb="145">
      <t>リヨウ</t>
    </rPh>
    <rPh sb="149" eb="152">
      <t>コウカイカギ</t>
    </rPh>
    <rPh sb="152" eb="154">
      <t>カンリ</t>
    </rPh>
    <rPh sb="161" eb="163">
      <t>セツゾク</t>
    </rPh>
    <rPh sb="172" eb="174">
      <t>カイセン</t>
    </rPh>
    <rPh sb="175" eb="177">
      <t>ヒッス</t>
    </rPh>
    <rPh sb="195" eb="197">
      <t>ホジ</t>
    </rPh>
    <rPh sb="197" eb="198">
      <t>オヨ</t>
    </rPh>
    <rPh sb="199" eb="201">
      <t>キノウ</t>
    </rPh>
    <rPh sb="201" eb="203">
      <t>ホショウ</t>
    </rPh>
    <rPh sb="210" eb="212">
      <t>トウロク</t>
    </rPh>
    <rPh sb="216" eb="218">
      <t>コウチク</t>
    </rPh>
    <rPh sb="218" eb="221">
      <t>ウケオイシャ</t>
    </rPh>
    <rPh sb="222" eb="224">
      <t>ホシュ</t>
    </rPh>
    <rPh sb="224" eb="226">
      <t>ケイヤク</t>
    </rPh>
    <rPh sb="227" eb="228">
      <t>ムス</t>
    </rPh>
    <rPh sb="229" eb="231">
      <t>ヒツヨウ</t>
    </rPh>
    <phoneticPr fontId="3"/>
  </si>
  <si>
    <t>旅券発給システム改良開発費</t>
    <rPh sb="0" eb="2">
      <t>リョケン</t>
    </rPh>
    <rPh sb="2" eb="4">
      <t>ハッキュウ</t>
    </rPh>
    <rPh sb="8" eb="10">
      <t>カイリョウ</t>
    </rPh>
    <rPh sb="10" eb="13">
      <t>カイハツヒ</t>
    </rPh>
    <phoneticPr fontId="3"/>
  </si>
  <si>
    <t>　</t>
    <phoneticPr fontId="3"/>
  </si>
  <si>
    <t>旅券課</t>
    <rPh sb="0" eb="2">
      <t>リョケン</t>
    </rPh>
    <rPh sb="2" eb="3">
      <t>カ</t>
    </rPh>
    <phoneticPr fontId="3"/>
  </si>
  <si>
    <t>外務省設置法第4条第12項
外務省組織例第13条第9項、旅券法</t>
    <rPh sb="0" eb="3">
      <t>ガイムショウ</t>
    </rPh>
    <rPh sb="3" eb="6">
      <t>セッチホウ</t>
    </rPh>
    <rPh sb="6" eb="7">
      <t>ダイ</t>
    </rPh>
    <rPh sb="8" eb="9">
      <t>ジョウ</t>
    </rPh>
    <rPh sb="9" eb="10">
      <t>ダイ</t>
    </rPh>
    <rPh sb="12" eb="13">
      <t>コウ</t>
    </rPh>
    <rPh sb="14" eb="17">
      <t>ガイムショウ</t>
    </rPh>
    <rPh sb="17" eb="19">
      <t>ソシキ</t>
    </rPh>
    <rPh sb="19" eb="20">
      <t>レイ</t>
    </rPh>
    <rPh sb="20" eb="21">
      <t>ダイ</t>
    </rPh>
    <rPh sb="23" eb="24">
      <t>ジョウ</t>
    </rPh>
    <rPh sb="24" eb="25">
      <t>ダイ</t>
    </rPh>
    <rPh sb="26" eb="27">
      <t>コウ</t>
    </rPh>
    <rPh sb="28" eb="31">
      <t>リョケンホウ</t>
    </rPh>
    <phoneticPr fontId="3"/>
  </si>
  <si>
    <t>制度変更への対応・情報セキュリティ強化等に関する業務プログラムの改修を行うことによる、旅券関連事務及び情報セキュリティ案件に沿ったシステムの運用を維持する。</t>
    <rPh sb="0" eb="2">
      <t>セイド</t>
    </rPh>
    <rPh sb="2" eb="4">
      <t>ヘンコウ</t>
    </rPh>
    <rPh sb="6" eb="8">
      <t>タイオウ</t>
    </rPh>
    <rPh sb="9" eb="11">
      <t>ジョウホウ</t>
    </rPh>
    <rPh sb="17" eb="19">
      <t>キョウカ</t>
    </rPh>
    <rPh sb="19" eb="20">
      <t>トウ</t>
    </rPh>
    <rPh sb="21" eb="22">
      <t>カン</t>
    </rPh>
    <rPh sb="24" eb="26">
      <t>ギョウム</t>
    </rPh>
    <rPh sb="32" eb="34">
      <t>カイシュウ</t>
    </rPh>
    <rPh sb="35" eb="36">
      <t>オコナ</t>
    </rPh>
    <rPh sb="43" eb="45">
      <t>リョケン</t>
    </rPh>
    <rPh sb="45" eb="47">
      <t>カンレン</t>
    </rPh>
    <rPh sb="47" eb="49">
      <t>ジム</t>
    </rPh>
    <rPh sb="49" eb="50">
      <t>オヨ</t>
    </rPh>
    <rPh sb="51" eb="53">
      <t>ジョウホウ</t>
    </rPh>
    <rPh sb="59" eb="61">
      <t>アンケン</t>
    </rPh>
    <rPh sb="62" eb="63">
      <t>ソ</t>
    </rPh>
    <rPh sb="70" eb="72">
      <t>ウンヨウ</t>
    </rPh>
    <rPh sb="73" eb="75">
      <t>イジ</t>
    </rPh>
    <phoneticPr fontId="3"/>
  </si>
  <si>
    <t>制度変更への対応、運用上の利便性向上、要望対応、偽変造対策のための改良、旅券の不正取得防止、国民のサービスに資する運用変更等への対応、及び「政府機関の情報セキュリティ対策のための統一基準」や「外務省情報セキュリティポリシー」等に規定されているセキュリティ要件への対応のための業務プログラム改良・改修を行っている。</t>
    <rPh sb="0" eb="2">
      <t>セイド</t>
    </rPh>
    <rPh sb="2" eb="4">
      <t>ヘンコウ</t>
    </rPh>
    <rPh sb="6" eb="8">
      <t>タイオウ</t>
    </rPh>
    <rPh sb="9" eb="12">
      <t>ウンヨウジョウ</t>
    </rPh>
    <rPh sb="13" eb="16">
      <t>リベンセイ</t>
    </rPh>
    <rPh sb="16" eb="18">
      <t>コウジョウ</t>
    </rPh>
    <rPh sb="19" eb="21">
      <t>ヨウボウ</t>
    </rPh>
    <rPh sb="21" eb="23">
      <t>タイオウ</t>
    </rPh>
    <rPh sb="24" eb="25">
      <t>ギ</t>
    </rPh>
    <rPh sb="25" eb="27">
      <t>ヘンゾウ</t>
    </rPh>
    <rPh sb="27" eb="29">
      <t>タイサク</t>
    </rPh>
    <rPh sb="33" eb="35">
      <t>カイリョウ</t>
    </rPh>
    <rPh sb="36" eb="38">
      <t>リョケン</t>
    </rPh>
    <rPh sb="39" eb="41">
      <t>フセイ</t>
    </rPh>
    <rPh sb="41" eb="43">
      <t>シュトク</t>
    </rPh>
    <rPh sb="43" eb="45">
      <t>ボウシ</t>
    </rPh>
    <rPh sb="46" eb="48">
      <t>コクミン</t>
    </rPh>
    <rPh sb="54" eb="55">
      <t>シ</t>
    </rPh>
    <rPh sb="57" eb="59">
      <t>ウンヨウ</t>
    </rPh>
    <rPh sb="59" eb="61">
      <t>ヘンコウ</t>
    </rPh>
    <rPh sb="61" eb="62">
      <t>トウ</t>
    </rPh>
    <rPh sb="64" eb="66">
      <t>タイオウ</t>
    </rPh>
    <rPh sb="67" eb="68">
      <t>オヨ</t>
    </rPh>
    <rPh sb="70" eb="72">
      <t>セイフ</t>
    </rPh>
    <rPh sb="72" eb="74">
      <t>キカン</t>
    </rPh>
    <rPh sb="75" eb="77">
      <t>ジョウホウ</t>
    </rPh>
    <rPh sb="83" eb="85">
      <t>タイサク</t>
    </rPh>
    <rPh sb="89" eb="91">
      <t>トウイツ</t>
    </rPh>
    <rPh sb="91" eb="93">
      <t>キジュン</t>
    </rPh>
    <rPh sb="96" eb="99">
      <t>ガイムショウ</t>
    </rPh>
    <rPh sb="99" eb="101">
      <t>ジョウホウ</t>
    </rPh>
    <rPh sb="112" eb="113">
      <t>トウ</t>
    </rPh>
    <rPh sb="114" eb="116">
      <t>キテイ</t>
    </rPh>
    <rPh sb="127" eb="129">
      <t>ヨウケン</t>
    </rPh>
    <rPh sb="131" eb="133">
      <t>タイオウ</t>
    </rPh>
    <rPh sb="137" eb="139">
      <t>ギョウム</t>
    </rPh>
    <rPh sb="144" eb="146">
      <t>カイリョウ</t>
    </rPh>
    <rPh sb="147" eb="149">
      <t>カイシュウ</t>
    </rPh>
    <rPh sb="150" eb="151">
      <t>オコナ</t>
    </rPh>
    <phoneticPr fontId="3"/>
  </si>
  <si>
    <r>
      <t xml:space="preserve">根拠法令
</t>
    </r>
    <r>
      <rPr>
        <sz val="10"/>
        <color indexed="17"/>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</si>
  <si>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color indexed="17"/>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</si>
  <si>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事業概要
</t>
    </r>
    <r>
      <rPr>
        <sz val="11"/>
        <color indexed="17"/>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</si>
  <si>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r>
      <t xml:space="preserve">予算額・
執行額
</t>
    </r>
    <r>
      <rPr>
        <sz val="9"/>
        <color indexed="17"/>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</si>
  <si>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(1)旅券発給・管理関係経費（A～Ｙ）　　　　　　　　　　　　　 　(8)旅券の国際標準化等関係経費(AY)
(2)旅券発給管理システム開発経費(Ｚ～ＡＤ）                (9)ＰＫＤ登録システム関係経費(AZ,BA)
(3)旅券作成機関係経費（ＡＥ～ＡＰ）                               (10)旅券発給システム改良開発費(BB)
(4)旅券発給システム運用支援経費（ＡＱ～AS)
(5)申請書ファイリングシステム装置関係経費(AT～AW)
(6)都道府県旅券事務所間等の専用回線経費（ＡＸ）
(7)旅券の高度化に向けた調査検討関係経費（ＡＶ）</t>
    <rPh sb="3" eb="5">
      <t>リョケン</t>
    </rPh>
    <rPh sb="5" eb="7">
      <t>ハッキュウ</t>
    </rPh>
    <rPh sb="8" eb="10">
      <t>カンリ</t>
    </rPh>
    <rPh sb="10" eb="12">
      <t>カンケイ</t>
    </rPh>
    <rPh sb="12" eb="14">
      <t>ケイヒ</t>
    </rPh>
    <rPh sb="172" eb="174">
      <t>リョケン</t>
    </rPh>
    <rPh sb="174" eb="176">
      <t>ハッキュウ</t>
    </rPh>
    <rPh sb="180" eb="182">
      <t>カイリョウ</t>
    </rPh>
    <rPh sb="182" eb="185">
      <t>カイハツヒ</t>
    </rPh>
    <rPh sb="248" eb="252">
      <t>トドウフケン</t>
    </rPh>
    <rPh sb="252" eb="254">
      <t>リョケン</t>
    </rPh>
    <rPh sb="254" eb="257">
      <t>ジムショ</t>
    </rPh>
    <rPh sb="257" eb="258">
      <t>カン</t>
    </rPh>
    <rPh sb="258" eb="259">
      <t>トウ</t>
    </rPh>
    <rPh sb="260" eb="262">
      <t>センヨウ</t>
    </rPh>
    <rPh sb="262" eb="264">
      <t>カイセン</t>
    </rPh>
    <rPh sb="264" eb="266">
      <t>ケイヒ</t>
    </rPh>
    <phoneticPr fontId="3"/>
  </si>
  <si>
    <t>①海外子女教育施設経費
②海外子女教育教員・講師等関係経費
③海外子女教育施設安全対策費</t>
    <phoneticPr fontId="3"/>
  </si>
  <si>
    <t>１．領事シニアボランティア派遣費（A.ブロック)　
２．移住者支援対策費（B.～G.ブロック)　
３．在留邦人のための医療及び福祉対策費（H.～K.ブロック)　
４．広報資料の作成・配布事業（L.ブロック)　
５．在留邦人実態調査費（M.～O.ブロック)　
６．領事業務研修関係経費（P.～T.ブロック)　
７．海外移住政策費（U.～X.ブロック)　
８．子の親権問題及び家族問題等への対応（Y.～AJ.ブロック)　
９．海外安全・旅券管理啓発キャンペーン経費（AL.ブロック)
10．在外領事サービス強化関係経費（AM.～AO.ブロック)
11．在外選挙人登録関係経費（AP.～AT.ブロック)</t>
    <rPh sb="15" eb="16">
      <t>ヒ</t>
    </rPh>
    <rPh sb="33" eb="36">
      <t>タイサクヒ</t>
    </rPh>
    <rPh sb="51" eb="53">
      <t>ザイリュウ</t>
    </rPh>
    <rPh sb="53" eb="55">
      <t>ホウジン</t>
    </rPh>
    <rPh sb="59" eb="61">
      <t>イリョウ</t>
    </rPh>
    <rPh sb="61" eb="62">
      <t>オヨ</t>
    </rPh>
    <rPh sb="63" eb="65">
      <t>フクシ</t>
    </rPh>
    <rPh sb="65" eb="68">
      <t>タイサクヒ</t>
    </rPh>
    <rPh sb="83" eb="85">
      <t>コウホウ</t>
    </rPh>
    <rPh sb="85" eb="87">
      <t>シリョウ</t>
    </rPh>
    <rPh sb="88" eb="90">
      <t>サクセイ</t>
    </rPh>
    <rPh sb="91" eb="93">
      <t>ハイフ</t>
    </rPh>
    <rPh sb="93" eb="95">
      <t>ジギョウ</t>
    </rPh>
    <rPh sb="115" eb="116">
      <t>ヒ</t>
    </rPh>
    <rPh sb="131" eb="133">
      <t>リョウジ</t>
    </rPh>
    <rPh sb="133" eb="135">
      <t>ギョウム</t>
    </rPh>
    <rPh sb="137" eb="139">
      <t>カンケイ</t>
    </rPh>
    <rPh sb="139" eb="141">
      <t>ケイヒ</t>
    </rPh>
    <rPh sb="156" eb="158">
      <t>カイガイ</t>
    </rPh>
    <rPh sb="158" eb="160">
      <t>イジュウ</t>
    </rPh>
    <rPh sb="160" eb="162">
      <t>セイサク</t>
    </rPh>
    <rPh sb="162" eb="163">
      <t>ヒ</t>
    </rPh>
    <rPh sb="190" eb="191">
      <t>トウ</t>
    </rPh>
    <rPh sb="193" eb="195">
      <t>タイオウ</t>
    </rPh>
    <rPh sb="211" eb="213">
      <t>カイガイ</t>
    </rPh>
    <rPh sb="213" eb="215">
      <t>アンゼン</t>
    </rPh>
    <rPh sb="216" eb="218">
      <t>リョケン</t>
    </rPh>
    <rPh sb="218" eb="220">
      <t>カンリ</t>
    </rPh>
    <rPh sb="220" eb="222">
      <t>ケイハツ</t>
    </rPh>
    <rPh sb="228" eb="230">
      <t>ケイヒ</t>
    </rPh>
    <rPh sb="243" eb="245">
      <t>ザイガイ</t>
    </rPh>
    <rPh sb="245" eb="247">
      <t>リョウジ</t>
    </rPh>
    <rPh sb="251" eb="253">
      <t>キョウカ</t>
    </rPh>
    <rPh sb="253" eb="255">
      <t>カンケイ</t>
    </rPh>
    <rPh sb="255" eb="257">
      <t>ケイヒ</t>
    </rPh>
    <rPh sb="274" eb="276">
      <t>ザイガイ</t>
    </rPh>
    <rPh sb="276" eb="279">
      <t>センキョニン</t>
    </rPh>
    <rPh sb="279" eb="281">
      <t>トウロク</t>
    </rPh>
    <rPh sb="281" eb="283">
      <t>カンケイ</t>
    </rPh>
    <rPh sb="283" eb="285">
      <t>ケイヒ</t>
    </rPh>
    <phoneticPr fontId="3"/>
  </si>
  <si>
    <t>(1)査証ＷＡＮに必要な経費（Ａ．～Ｎ．ブロック）
(2)査証業務体制強化費（O.～S.ブロック）
(3)在外公館査証担当臨時職員等関係経費（T.ブロック）
(4)査証相談班運営及び難民受入審査等関係経費（U.ブロック）</t>
    <rPh sb="3" eb="5">
      <t>サショウ</t>
    </rPh>
    <rPh sb="9" eb="11">
      <t>ヒツヨウ</t>
    </rPh>
    <rPh sb="12" eb="14">
      <t>ケイヒ</t>
    </rPh>
    <rPh sb="29" eb="31">
      <t>サショウ</t>
    </rPh>
    <rPh sb="31" eb="33">
      <t>ギョウム</t>
    </rPh>
    <rPh sb="33" eb="35">
      <t>タイセイ</t>
    </rPh>
    <rPh sb="35" eb="37">
      <t>キョウカ</t>
    </rPh>
    <rPh sb="37" eb="38">
      <t>ヒ</t>
    </rPh>
    <rPh sb="53" eb="55">
      <t>ザイガイ</t>
    </rPh>
    <rPh sb="55" eb="57">
      <t>コウカン</t>
    </rPh>
    <rPh sb="57" eb="59">
      <t>サショウ</t>
    </rPh>
    <rPh sb="59" eb="61">
      <t>タントウ</t>
    </rPh>
    <rPh sb="61" eb="63">
      <t>リンジ</t>
    </rPh>
    <rPh sb="63" eb="65">
      <t>ショクイン</t>
    </rPh>
    <rPh sb="65" eb="66">
      <t>トウ</t>
    </rPh>
    <rPh sb="66" eb="68">
      <t>カンケイ</t>
    </rPh>
    <rPh sb="68" eb="70">
      <t>ケイヒ</t>
    </rPh>
    <rPh sb="82" eb="84">
      <t>サショウ</t>
    </rPh>
    <rPh sb="84" eb="86">
      <t>ソウダン</t>
    </rPh>
    <rPh sb="86" eb="87">
      <t>ハン</t>
    </rPh>
    <rPh sb="87" eb="89">
      <t>ウンエイ</t>
    </rPh>
    <rPh sb="89" eb="90">
      <t>オヨ</t>
    </rPh>
    <rPh sb="91" eb="93">
      <t>ナンミン</t>
    </rPh>
    <rPh sb="93" eb="94">
      <t>ウ</t>
    </rPh>
    <rPh sb="94" eb="95">
      <t>イ</t>
    </rPh>
    <rPh sb="95" eb="97">
      <t>シンサ</t>
    </rPh>
    <rPh sb="97" eb="98">
      <t>トウ</t>
    </rPh>
    <rPh sb="98" eb="100">
      <t>カンケイ</t>
    </rPh>
    <rPh sb="100" eb="102">
      <t>ケイヒ</t>
    </rPh>
    <phoneticPr fontId="3"/>
  </si>
  <si>
    <t>(1)査証ＷＡＮに必要な経費（Ａ．～Ｎ．ブロック）</t>
    <rPh sb="3" eb="5">
      <t>サショウ</t>
    </rPh>
    <rPh sb="9" eb="11">
      <t>ヒツヨウ</t>
    </rPh>
    <rPh sb="12" eb="14">
      <t>ケイヒ</t>
    </rPh>
    <phoneticPr fontId="3"/>
  </si>
  <si>
    <t>(2)査証業務体制強化費（Ｏ．～Ｓ．ブロック）</t>
    <rPh sb="3" eb="5">
      <t>サショウ</t>
    </rPh>
    <rPh sb="5" eb="7">
      <t>ギョウム</t>
    </rPh>
    <rPh sb="7" eb="9">
      <t>タイセイ</t>
    </rPh>
    <rPh sb="9" eb="12">
      <t>キョウカヒ</t>
    </rPh>
    <phoneticPr fontId="3"/>
  </si>
  <si>
    <t>(3)在外公館査証担当臨時職員等関係経費（Ｔ．ブロック）</t>
    <rPh sb="3" eb="5">
      <t>ザイガイ</t>
    </rPh>
    <rPh sb="5" eb="7">
      <t>コウカン</t>
    </rPh>
    <rPh sb="7" eb="9">
      <t>サショウ</t>
    </rPh>
    <rPh sb="9" eb="11">
      <t>タントウ</t>
    </rPh>
    <rPh sb="11" eb="13">
      <t>リンジ</t>
    </rPh>
    <rPh sb="13" eb="15">
      <t>ショクイン</t>
    </rPh>
    <rPh sb="15" eb="16">
      <t>トウ</t>
    </rPh>
    <rPh sb="16" eb="18">
      <t>カンケイ</t>
    </rPh>
    <rPh sb="18" eb="20">
      <t>ケイヒ</t>
    </rPh>
    <phoneticPr fontId="3"/>
  </si>
  <si>
    <t>(4)査証相談班運営及び難民受入審査等関係経費（Ｕ．ブロック）</t>
    <rPh sb="3" eb="5">
      <t>サショウ</t>
    </rPh>
    <rPh sb="5" eb="7">
      <t>ソウダン</t>
    </rPh>
    <rPh sb="7" eb="8">
      <t>ハン</t>
    </rPh>
    <rPh sb="8" eb="10">
      <t>ウンエイ</t>
    </rPh>
    <rPh sb="10" eb="11">
      <t>オヨ</t>
    </rPh>
    <rPh sb="12" eb="14">
      <t>ナンミン</t>
    </rPh>
    <rPh sb="14" eb="15">
      <t>ウ</t>
    </rPh>
    <rPh sb="15" eb="16">
      <t>イ</t>
    </rPh>
    <rPh sb="16" eb="18">
      <t>シンサ</t>
    </rPh>
    <rPh sb="18" eb="19">
      <t>トウ</t>
    </rPh>
    <rPh sb="19" eb="21">
      <t>カンケイ</t>
    </rPh>
    <rPh sb="21" eb="23">
      <t>ケイヒ</t>
    </rPh>
    <phoneticPr fontId="3"/>
  </si>
  <si>
    <t>-</t>
    <phoneticPr fontId="3"/>
  </si>
  <si>
    <t>-</t>
    <phoneticPr fontId="3"/>
  </si>
  <si>
    <t>-</t>
    <phoneticPr fontId="3"/>
  </si>
  <si>
    <t>-</t>
    <phoneticPr fontId="3"/>
  </si>
  <si>
    <t>-</t>
    <phoneticPr fontId="3"/>
  </si>
  <si>
    <t>-</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</si>
</sst>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_ "/>
    <numFmt numFmtId="177" formatCode="#,##0.0_ "/>
    <numFmt numFmtId="178" formatCode="000"/>
    <numFmt numFmtId="179" formatCode="0.0_ "/>
    <numFmt numFmtId="180" formatCode="0_);[Red]\(0\)"/>
    <numFmt numFmtId="181" formatCode="0;&quot;▲ &quot;0"/>
    <numFmt numFmtId="182" formatCode="0.0"/>
    <numFmt numFmtId="183" formatCode="0.0_);[Red]\(0.0\)"/>
    <numFmt numFmtId="184" formatCode="#,##0.00_ "/>
    <numFmt numFmtId="185" formatCode="0.0%"/>
    <numFmt numFmtId="186" formatCode="#,##0;&quot;▲ &quot;#,##0"/>
    <numFmt numFmtId="187" formatCode="#,##0.0;&quot;▲ &quot;#,##0.0"/>
    <numFmt numFmtId="188" formatCode="0.0;&quot;▲ &quot;0.0"/>
    <numFmt numFmtId="189" formatCode="#,##0_);[Red]\(#,##0\)"/>
    <numFmt numFmtId="190" formatCode="#,##0.00_);[Red]\(#,##0.00\)"/>
    <numFmt numFmtId="191" formatCode="#,##0.0_);[Red]\(#,##0.0\)"/>
    <numFmt numFmtId="192" formatCode="#,##0_ ;[Red]\-#,##0\ "/>
    <numFmt numFmtId="193" formatCode="#,##0.0;[Red]\-#,##0.0"/>
    <numFmt numFmtId="194" formatCode="#,##0;&quot;△ &quot;#,##0"/>
  </numFmts>
  <fonts count="66" x14ac:knownFonts="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11"/>
      <color rgb="FFFF0000"/>
      <name val="ＭＳ Ｐ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14"/>
      <name val="ＭＳ Ｐゴシック"/>
      <family val="3"/>
      <charset val="128"/>
    </font>
    <font>
      <sz val="8"/>
      <name val="ＭＳ Ｐゴシック"/>
      <family val="3"/>
      <charset val="128"/>
    </font>
    <font>
      <sz val="11"/>
      <name val="ＭＳ Ｐゴシック"/>
      <family val="2"/>
      <charset val="128"/>
      <scheme val="minor"/>
    </font>
    <font>
      <b/>
      <sz val="8"/>
      <name val="ＭＳ Ｐゴシック"/>
      <family val="3"/>
      <charset val="128"/>
    </font>
    <font>
      <sz val="6"/>
      <name val="ＭＳ Ｐゴシック"/>
      <family val="3"/>
      <charset val="128"/>
      <scheme val="minor"/>
    </font>
    <font>
      <sz val="11"/>
      <name val="ＭＳ Ｐゴシック"/>
      <family val="3"/>
      <charset val="128"/>
      <scheme val="minor"/>
    </font>
    <font>
      <sz val="8"/>
      <name val="ＭＳ ゴシック"/>
      <family val="3"/>
      <charset val="128"/>
    </font>
    <font>
      <sz val="10"/>
      <name val="ＭＳ ゴシック"/>
      <family val="3"/>
      <charset val="128"/>
    </font>
    <font>
      <sz val="9"/>
      <color theme="1"/>
      <name val="ＭＳ Ｐゴシック"/>
      <family val="2"/>
      <charset val="128"/>
      <scheme val="minor"/>
    </font>
    <font>
      <sz val="9"/>
      <color theme="1"/>
      <name val="ＭＳ Ｐゴシック"/>
      <family val="3"/>
      <charset val="128"/>
      <scheme val="minor"/>
    </font>
    <font>
      <strike/>
      <sz val="9"/>
      <name val="ＭＳ Ｐゴシック"/>
      <family val="3"/>
      <charset val="128"/>
    </font>
    <font>
      <sz val="11"/>
      <color theme="1"/>
      <name val="ＭＳ Ｐゴシック"/>
      <family val="3"/>
      <charset val="128"/>
    </font>
    <font>
      <sz val="11"/>
      <color theme="1"/>
      <name val="ＭＳ Ｐゴシック"/>
      <family val="3"/>
      <charset val="128"/>
      <scheme val="minor"/>
    </font>
    <font>
      <sz val="10.5"/>
      <color theme="1"/>
      <name val="ＭＳ Ｐゴシック"/>
      <family val="3"/>
      <charset val="128"/>
    </font>
    <font>
      <sz val="10"/>
      <name val="ＭＳ Ｐゴシック"/>
      <family val="3"/>
      <charset val="128"/>
      <scheme val="minor"/>
    </font>
    <font>
      <sz val="11"/>
      <color rgb="FF00B050"/>
      <name val="ＭＳ Ｐゴシック"/>
      <family val="3"/>
      <charset val="128"/>
    </font>
    <font>
      <sz val="9"/>
      <name val="ＭＳ Ｐゴシック"/>
      <family val="2"/>
      <charset val="128"/>
      <scheme val="minor"/>
    </font>
    <font>
      <sz val="9"/>
      <name val="ＭＳ Ｐゴシック"/>
      <family val="3"/>
      <charset val="128"/>
      <scheme val="minor"/>
    </font>
    <font>
      <sz val="10"/>
      <name val="ＭＳ Ｐゴシック"/>
      <family val="2"/>
      <charset val="128"/>
      <scheme val="minor"/>
    </font>
    <font>
      <sz val="14"/>
      <name val="ＭＳ Ｐゴシック"/>
      <family val="3"/>
      <charset val="128"/>
      <scheme val="minor"/>
    </font>
    <font>
      <b/>
      <sz val="12"/>
      <name val="ＭＳ ゴシック"/>
      <family val="3"/>
      <charset val="128"/>
    </font>
    <font>
      <sz val="10"/>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b/>
      <sz val="10"/>
      <name val="ＭＳ ゴシック"/>
      <family val="3"/>
      <charset val="128"/>
    </font>
    <font>
      <sz val="8"/>
      <name val="ＭＳ Ｐゴシック"/>
      <family val="2"/>
      <charset val="128"/>
      <scheme val="minor"/>
    </font>
    <font>
      <sz val="8"/>
      <name val="ＭＳ Ｐゴシック"/>
      <family val="3"/>
      <charset val="128"/>
      <scheme val="minor"/>
    </font>
    <font>
      <sz val="12"/>
      <name val="ＭＳ Ｐゴシック"/>
      <family val="3"/>
      <charset val="128"/>
      <scheme val="minor"/>
    </font>
    <font>
      <sz val="18"/>
      <name val="ＭＳ Ｐゴシック"/>
      <family val="3"/>
      <charset val="128"/>
    </font>
    <font>
      <sz val="28"/>
      <name val="ＭＳ Ｐゴシック"/>
      <family val="3"/>
      <charset val="128"/>
    </font>
    <font>
      <sz val="10.9"/>
      <name val="ＭＳ Ｐゴシック"/>
      <family val="3"/>
      <charset val="128"/>
    </font>
    <font>
      <sz val="9.5"/>
      <name val="ＭＳ Ｐゴシック"/>
      <family val="3"/>
      <charset val="128"/>
    </font>
    <font>
      <sz val="11"/>
      <name val="ＭＳ Ｐゴシック"/>
      <family val="2"/>
      <charset val="128"/>
    </font>
    <font>
      <b/>
      <sz val="11"/>
      <color theme="1"/>
      <name val="ＭＳ Ｐゴシック"/>
      <family val="3"/>
      <charset val="128"/>
      <scheme val="minor"/>
    </font>
    <font>
      <b/>
      <sz val="12"/>
      <color theme="1"/>
      <name val="ＭＳ Ｐゴシック"/>
      <family val="3"/>
      <charset val="128"/>
      <scheme val="minor"/>
    </font>
    <font>
      <b/>
      <sz val="14"/>
      <name val="ＭＳ Ｐゴシック"/>
      <family val="3"/>
      <charset val="128"/>
    </font>
    <font>
      <b/>
      <sz val="11"/>
      <color rgb="FF00B050"/>
      <name val="ＭＳ ゴシック"/>
      <family val="3"/>
      <charset val="128"/>
    </font>
    <font>
      <b/>
      <sz val="9"/>
      <color rgb="FF00B050"/>
      <name val="ＭＳ ゴシック"/>
      <family val="3"/>
      <charset val="128"/>
    </font>
    <font>
      <sz val="10"/>
      <color rgb="FF00B050"/>
      <name val="ＭＳ Ｐゴシック"/>
      <family val="3"/>
      <charset val="128"/>
    </font>
    <font>
      <sz val="11"/>
      <color rgb="FF00B050"/>
      <name val="ＭＳ ゴシック"/>
      <family val="3"/>
      <charset val="128"/>
    </font>
    <font>
      <b/>
      <sz val="11"/>
      <color rgb="FF00B050"/>
      <name val="ＭＳ Ｐゴシック"/>
      <family val="3"/>
      <charset val="128"/>
    </font>
    <font>
      <sz val="10"/>
      <color indexed="17"/>
      <name val="ＭＳ Ｐゴシック"/>
      <family val="3"/>
      <charset val="128"/>
    </font>
    <font>
      <sz val="12"/>
      <color rgb="FF00B050"/>
      <name val="ＭＳ Ｐゴシック"/>
      <family val="3"/>
      <charset val="128"/>
    </font>
    <font>
      <sz val="11"/>
      <color indexed="17"/>
      <name val="ＭＳ ゴシック"/>
      <family val="3"/>
      <charset val="128"/>
    </font>
    <font>
      <sz val="9"/>
      <color indexed="17"/>
      <name val="ＭＳ ゴシック"/>
      <family val="3"/>
      <charset val="128"/>
    </font>
    <font>
      <b/>
      <sz val="10"/>
      <color rgb="FF00B050"/>
      <name val="ＭＳ Ｐゴシック"/>
      <family val="3"/>
      <charset val="128"/>
    </font>
  </fonts>
  <fills count="9">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rgb="FFC0C0C0"/>
        <bgColor indexed="64"/>
      </patternFill>
    </fill>
    <fill>
      <patternFill patternType="solid">
        <fgColor rgb="FFFFFF00"/>
        <bgColor indexed="64"/>
      </patternFill>
    </fill>
    <fill>
      <patternFill patternType="solid">
        <fgColor theme="7" tint="-0.249977111117893"/>
        <bgColor indexed="64"/>
      </patternFill>
    </fill>
  </fills>
  <borders count="17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thin">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style="double">
        <color indexed="64"/>
      </right>
      <top/>
      <bottom style="medium">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thin">
        <color indexed="64"/>
      </right>
      <top/>
      <bottom style="medium">
        <color indexed="64"/>
      </bottom>
      <diagonal/>
    </border>
    <border>
      <left/>
      <right style="medium">
        <color indexed="64"/>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medium">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uble">
        <color indexed="64"/>
      </right>
      <top style="medium">
        <color indexed="64"/>
      </top>
      <bottom style="thin">
        <color indexed="64"/>
      </bottom>
      <diagonal/>
    </border>
    <border diagonalUp="1">
      <left style="double">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medium">
        <color indexed="64"/>
      </right>
      <top style="hair">
        <color indexed="64"/>
      </top>
      <bottom/>
      <diagonal/>
    </border>
    <border>
      <left style="double">
        <color indexed="64"/>
      </left>
      <right/>
      <top/>
      <bottom style="hair">
        <color indexed="64"/>
      </bottom>
      <diagonal/>
    </border>
    <border>
      <left style="double">
        <color indexed="64"/>
      </left>
      <right/>
      <top style="thin">
        <color indexed="64"/>
      </top>
      <bottom style="dotted">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medium">
        <color indexed="64"/>
      </bottom>
      <diagonal/>
    </border>
    <border>
      <left/>
      <right style="double">
        <color indexed="64"/>
      </right>
      <top style="hair">
        <color indexed="64"/>
      </top>
      <bottom style="thin">
        <color indexed="64"/>
      </bottom>
      <diagonal/>
    </border>
    <border>
      <left/>
      <right style="thin">
        <color indexed="64"/>
      </right>
      <top style="dashed">
        <color indexed="64"/>
      </top>
      <bottom style="hair">
        <color indexed="64"/>
      </bottom>
      <diagonal/>
    </border>
    <border>
      <left/>
      <right style="medium">
        <color indexed="64"/>
      </right>
      <top/>
      <bottom style="hair">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double">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0" fontId="6" fillId="0" borderId="0">
      <alignment vertical="center"/>
    </xf>
    <xf numFmtId="0" fontId="6" fillId="0" borderId="0">
      <alignment vertical="center"/>
    </xf>
    <xf numFmtId="0" fontId="6" fillId="0" borderId="0">
      <alignment vertical="center"/>
    </xf>
  </cellStyleXfs>
  <cellXfs count="2997">
    <xf numFmtId="0" fontId="0" fillId="0" borderId="0" xfId="0">
      <alignment vertical="center"/>
    </xf>
    <xf numFmtId="0" fontId="2" fillId="0" borderId="0" xfId="2">
      <alignment vertical="center"/>
    </xf>
    <xf numFmtId="0" fontId="2" fillId="0" borderId="25" xfId="2" applyBorder="1">
      <alignment vertical="center"/>
    </xf>
    <xf numFmtId="0" fontId="2" fillId="0" borderId="0" xfId="2" applyBorder="1">
      <alignment vertical="center"/>
    </xf>
    <xf numFmtId="0" fontId="12" fillId="0" borderId="0" xfId="2" applyFont="1" applyFill="1" applyBorder="1" applyAlignment="1">
      <alignment horizontal="center" vertical="center" wrapText="1"/>
    </xf>
    <xf numFmtId="0" fontId="2" fillId="0" borderId="0" xfId="2" applyFont="1" applyBorder="1" applyAlignment="1">
      <alignment horizontal="center" vertical="center"/>
    </xf>
    <xf numFmtId="0" fontId="10" fillId="0" borderId="0" xfId="2" applyFont="1" applyBorder="1" applyAlignment="1">
      <alignment horizontal="center" vertical="center" wrapText="1"/>
    </xf>
    <xf numFmtId="176" fontId="2" fillId="0" borderId="0" xfId="2" applyNumberFormat="1" applyFont="1" applyBorder="1" applyAlignment="1">
      <alignment horizontal="right" vertical="center"/>
    </xf>
    <xf numFmtId="0" fontId="12" fillId="2" borderId="83" xfId="2" applyFont="1" applyFill="1" applyBorder="1" applyAlignment="1">
      <alignment horizontal="center" vertical="center" textRotation="255" wrapText="1"/>
    </xf>
    <xf numFmtId="0" fontId="12" fillId="2" borderId="84" xfId="2" applyFont="1" applyFill="1" applyBorder="1" applyAlignment="1">
      <alignment horizontal="center" vertical="center" textRotation="255" wrapText="1"/>
    </xf>
    <xf numFmtId="0" fontId="10" fillId="0" borderId="134" xfId="4" applyFont="1" applyFill="1" applyBorder="1" applyAlignment="1" applyProtection="1">
      <alignment vertical="top"/>
    </xf>
    <xf numFmtId="0" fontId="10" fillId="0" borderId="132" xfId="4" applyFont="1" applyFill="1" applyBorder="1" applyAlignment="1" applyProtection="1">
      <alignment vertical="top"/>
    </xf>
    <xf numFmtId="0" fontId="10" fillId="0" borderId="135" xfId="4" applyFont="1" applyFill="1" applyBorder="1" applyAlignment="1" applyProtection="1">
      <alignment vertical="top"/>
    </xf>
    <xf numFmtId="0" fontId="10" fillId="0" borderId="31" xfId="4" applyFont="1" applyFill="1" applyBorder="1" applyAlignment="1" applyProtection="1">
      <alignment vertical="top"/>
    </xf>
    <xf numFmtId="0" fontId="10" fillId="0" borderId="0" xfId="4" applyFont="1" applyFill="1" applyBorder="1" applyAlignment="1" applyProtection="1">
      <alignment vertical="top"/>
    </xf>
    <xf numFmtId="0" fontId="10" fillId="0" borderId="66" xfId="4" applyFont="1" applyFill="1" applyBorder="1" applyAlignment="1" applyProtection="1">
      <alignment vertical="top"/>
    </xf>
    <xf numFmtId="0" fontId="10" fillId="0" borderId="136" xfId="4" applyFont="1" applyFill="1" applyBorder="1" applyAlignment="1" applyProtection="1">
      <alignment vertical="top"/>
    </xf>
    <xf numFmtId="0" fontId="10" fillId="0" borderId="1" xfId="4" applyFont="1" applyFill="1" applyBorder="1" applyAlignment="1" applyProtection="1">
      <alignment vertical="top"/>
    </xf>
    <xf numFmtId="0" fontId="10" fillId="0" borderId="77" xfId="4" applyFont="1" applyFill="1" applyBorder="1" applyAlignment="1" applyProtection="1">
      <alignment vertical="top"/>
    </xf>
    <xf numFmtId="0" fontId="2" fillId="0" borderId="132" xfId="2" applyFont="1" applyBorder="1" applyAlignment="1">
      <alignment horizontal="center" vertical="center" wrapText="1"/>
    </xf>
    <xf numFmtId="0" fontId="8" fillId="0" borderId="1" xfId="3" applyFont="1" applyFill="1" applyBorder="1" applyAlignment="1" applyProtection="1">
      <alignment horizontal="center" vertical="center" wrapText="1"/>
    </xf>
    <xf numFmtId="0" fontId="2" fillId="0" borderId="0" xfId="2" applyFont="1">
      <alignment vertical="center"/>
    </xf>
    <xf numFmtId="0" fontId="18" fillId="0" borderId="0" xfId="2" applyFont="1">
      <alignment vertical="center"/>
    </xf>
    <xf numFmtId="0" fontId="2" fillId="0" borderId="19" xfId="2" applyFont="1" applyFill="1" applyBorder="1" applyAlignment="1">
      <alignment vertical="center"/>
    </xf>
    <xf numFmtId="0" fontId="2" fillId="0" borderId="19" xfId="2" applyFont="1" applyFill="1" applyBorder="1" applyAlignment="1">
      <alignment vertical="center" wrapText="1"/>
    </xf>
    <xf numFmtId="0" fontId="2" fillId="0" borderId="19" xfId="2" applyFont="1" applyFill="1" applyBorder="1" applyAlignment="1">
      <alignment horizontal="center" vertical="center"/>
    </xf>
    <xf numFmtId="0" fontId="2" fillId="0" borderId="0" xfId="2" applyFont="1" applyFill="1" applyBorder="1" applyAlignment="1">
      <alignment vertical="center"/>
    </xf>
    <xf numFmtId="0" fontId="2" fillId="0" borderId="0" xfId="2" applyFont="1" applyFill="1" applyBorder="1" applyAlignment="1">
      <alignment vertical="center" wrapText="1"/>
    </xf>
    <xf numFmtId="0" fontId="2" fillId="0" borderId="0" xfId="2" applyFont="1" applyFill="1" applyBorder="1" applyAlignment="1">
      <alignment horizontal="center" vertical="center"/>
    </xf>
    <xf numFmtId="0" fontId="2" fillId="0" borderId="25" xfId="2" applyFont="1" applyBorder="1">
      <alignment vertical="center"/>
    </xf>
    <xf numFmtId="0" fontId="2" fillId="0" borderId="0" xfId="2" applyFont="1" applyBorder="1">
      <alignment vertical="center"/>
    </xf>
    <xf numFmtId="0" fontId="10" fillId="0" borderId="1" xfId="4" applyFont="1" applyFill="1" applyBorder="1" applyAlignment="1" applyProtection="1">
      <alignment horizontal="center" vertical="center"/>
    </xf>
    <xf numFmtId="0" fontId="22" fillId="0" borderId="1" xfId="0" applyFont="1" applyBorder="1" applyAlignment="1">
      <alignment horizontal="center" vertical="center"/>
    </xf>
    <xf numFmtId="0" fontId="10" fillId="0" borderId="132" xfId="4" applyFont="1" applyFill="1" applyBorder="1" applyAlignment="1" applyProtection="1">
      <alignment horizontal="center" vertical="center"/>
    </xf>
    <xf numFmtId="0" fontId="22" fillId="0" borderId="132" xfId="0" applyFont="1" applyBorder="1" applyAlignment="1">
      <alignment horizontal="center" vertical="center"/>
    </xf>
    <xf numFmtId="0" fontId="10" fillId="4" borderId="0" xfId="4" applyFont="1" applyFill="1" applyBorder="1" applyAlignment="1" applyProtection="1">
      <alignment vertical="top"/>
    </xf>
    <xf numFmtId="0" fontId="12" fillId="0" borderId="132" xfId="2" applyFont="1" applyFill="1" applyBorder="1" applyAlignment="1">
      <alignment horizontal="center" vertical="center" wrapText="1"/>
    </xf>
    <xf numFmtId="0" fontId="20" fillId="0" borderId="132" xfId="2" applyFont="1" applyFill="1" applyBorder="1" applyAlignment="1">
      <alignment horizontal="center" vertical="center"/>
    </xf>
    <xf numFmtId="0" fontId="20" fillId="0" borderId="132" xfId="2" applyFont="1" applyBorder="1" applyAlignment="1">
      <alignment horizontal="center" vertical="center"/>
    </xf>
    <xf numFmtId="0" fontId="2" fillId="0" borderId="132" xfId="2" applyFont="1" applyBorder="1" applyAlignment="1">
      <alignment horizontal="center" vertical="center"/>
    </xf>
    <xf numFmtId="0" fontId="10" fillId="0" borderId="132" xfId="2" applyFont="1" applyBorder="1" applyAlignment="1">
      <alignment horizontal="center" vertical="center" wrapText="1"/>
    </xf>
    <xf numFmtId="176" fontId="2" fillId="0" borderId="132" xfId="2" applyNumberFormat="1" applyFont="1" applyBorder="1" applyAlignment="1">
      <alignment horizontal="right" vertical="center"/>
    </xf>
    <xf numFmtId="0" fontId="2" fillId="0" borderId="19" xfId="2" applyFont="1" applyBorder="1" applyAlignment="1">
      <alignment vertical="center"/>
    </xf>
    <xf numFmtId="0" fontId="2" fillId="0" borderId="0" xfId="2" applyFont="1" applyFill="1">
      <alignment vertical="center"/>
    </xf>
    <xf numFmtId="0" fontId="2" fillId="0" borderId="0" xfId="2" applyFont="1" applyBorder="1" applyAlignment="1">
      <alignment vertical="center"/>
    </xf>
    <xf numFmtId="0" fontId="2" fillId="0" borderId="0" xfId="2" applyFont="1" applyBorder="1" applyAlignment="1">
      <alignment vertical="center" wrapText="1"/>
    </xf>
    <xf numFmtId="49" fontId="2" fillId="0" borderId="0" xfId="2" applyNumberFormat="1" applyFont="1" applyBorder="1" applyAlignment="1">
      <alignment horizontal="center" vertical="center"/>
    </xf>
    <xf numFmtId="0" fontId="2" fillId="0" borderId="1" xfId="2" applyFont="1" applyFill="1" applyBorder="1">
      <alignment vertical="center"/>
    </xf>
    <xf numFmtId="0" fontId="2" fillId="0" borderId="132" xfId="2" applyFont="1" applyFill="1" applyBorder="1">
      <alignment vertical="center"/>
    </xf>
    <xf numFmtId="0" fontId="2" fillId="0" borderId="0" xfId="2" applyFont="1" applyFill="1" applyBorder="1">
      <alignment vertical="center"/>
    </xf>
    <xf numFmtId="0" fontId="17" fillId="0" borderId="132" xfId="2" applyFont="1" applyFill="1" applyBorder="1" applyAlignment="1">
      <alignment horizontal="center" vertical="center" textRotation="255" wrapText="1"/>
    </xf>
    <xf numFmtId="0" fontId="2" fillId="0" borderId="132" xfId="2" applyFont="1" applyFill="1" applyBorder="1" applyAlignment="1">
      <alignment horizontal="center" vertical="center"/>
    </xf>
    <xf numFmtId="0" fontId="2" fillId="0" borderId="132" xfId="2" applyFont="1" applyFill="1" applyBorder="1" applyAlignment="1">
      <alignment horizontal="center" vertical="top"/>
    </xf>
    <xf numFmtId="0" fontId="2" fillId="0" borderId="0" xfId="2" applyFill="1">
      <alignment vertical="center"/>
    </xf>
    <xf numFmtId="0" fontId="12" fillId="0" borderId="0" xfId="2" applyFont="1" applyFill="1" applyBorder="1" applyAlignment="1">
      <alignment horizontal="center" vertical="top" wrapText="1"/>
    </xf>
    <xf numFmtId="0" fontId="2" fillId="4" borderId="19" xfId="2" applyFont="1" applyFill="1" applyBorder="1" applyAlignment="1">
      <alignment vertical="center"/>
    </xf>
    <xf numFmtId="0" fontId="0" fillId="0" borderId="19" xfId="0" applyBorder="1" applyAlignment="1">
      <alignment vertical="center"/>
    </xf>
    <xf numFmtId="0" fontId="0" fillId="0" borderId="19" xfId="0" applyBorder="1" applyAlignment="1">
      <alignment vertical="center" wrapText="1"/>
    </xf>
    <xf numFmtId="0" fontId="0" fillId="0" borderId="19" xfId="0" applyBorder="1" applyAlignment="1">
      <alignment horizontal="center" vertical="center"/>
    </xf>
    <xf numFmtId="0" fontId="2" fillId="0" borderId="19" xfId="2" applyFont="1" applyBorder="1" applyAlignment="1">
      <alignment horizontal="center" vertical="center"/>
    </xf>
    <xf numFmtId="0" fontId="2" fillId="4" borderId="0" xfId="2" applyFont="1" applyFill="1" applyBorder="1" applyAlignment="1">
      <alignment vertical="center"/>
    </xf>
    <xf numFmtId="0" fontId="0" fillId="0" borderId="0" xfId="0" applyBorder="1" applyAlignment="1">
      <alignment vertical="center"/>
    </xf>
    <xf numFmtId="0" fontId="0" fillId="0" borderId="0" xfId="0" applyBorder="1" applyAlignment="1">
      <alignment vertical="center" wrapText="1"/>
    </xf>
    <xf numFmtId="0" fontId="0" fillId="0" borderId="0" xfId="0" applyBorder="1" applyAlignment="1">
      <alignment horizontal="center" vertical="center"/>
    </xf>
    <xf numFmtId="0" fontId="35" fillId="0" borderId="0" xfId="2" applyFont="1">
      <alignment vertical="center"/>
    </xf>
    <xf numFmtId="0" fontId="2" fillId="0" borderId="131" xfId="2" applyFont="1" applyBorder="1">
      <alignment vertical="center"/>
    </xf>
    <xf numFmtId="0" fontId="2" fillId="0" borderId="132" xfId="2" applyFont="1" applyBorder="1">
      <alignment vertical="center"/>
    </xf>
    <xf numFmtId="0" fontId="2" fillId="0" borderId="1" xfId="2" applyFont="1" applyBorder="1">
      <alignment vertical="center"/>
    </xf>
    <xf numFmtId="0" fontId="2" fillId="0" borderId="19" xfId="2" applyFont="1" applyBorder="1" applyAlignment="1">
      <alignment vertical="center" wrapText="1"/>
    </xf>
    <xf numFmtId="0" fontId="2" fillId="0" borderId="155" xfId="2" applyFont="1" applyFill="1" applyBorder="1" applyAlignment="1">
      <alignment horizontal="center" vertical="top"/>
    </xf>
    <xf numFmtId="0" fontId="2" fillId="0" borderId="156" xfId="2" applyFont="1" applyFill="1" applyBorder="1" applyAlignment="1">
      <alignment horizontal="center" vertical="top"/>
    </xf>
    <xf numFmtId="0" fontId="2" fillId="0" borderId="157" xfId="2" applyFont="1" applyFill="1" applyBorder="1" applyAlignment="1">
      <alignment horizontal="center" vertical="top"/>
    </xf>
    <xf numFmtId="0" fontId="2" fillId="0" borderId="71" xfId="2" applyFont="1" applyFill="1" applyBorder="1" applyAlignment="1">
      <alignment horizontal="center" vertical="top"/>
    </xf>
    <xf numFmtId="0" fontId="2" fillId="0" borderId="0" xfId="2" applyFont="1" applyFill="1" applyBorder="1" applyAlignment="1">
      <alignment horizontal="center" vertical="top"/>
    </xf>
    <xf numFmtId="0" fontId="2" fillId="0" borderId="66" xfId="2" applyFont="1" applyFill="1" applyBorder="1" applyAlignment="1">
      <alignment horizontal="center" vertical="top"/>
    </xf>
    <xf numFmtId="0" fontId="2" fillId="4" borderId="0" xfId="2" applyFont="1" applyFill="1" applyBorder="1" applyAlignment="1">
      <alignment horizontal="center" vertical="center"/>
    </xf>
    <xf numFmtId="0" fontId="2" fillId="0" borderId="1" xfId="2" applyFont="1" applyBorder="1" applyAlignment="1">
      <alignment horizontal="center" vertical="center"/>
    </xf>
    <xf numFmtId="0" fontId="10" fillId="0" borderId="1" xfId="2" applyFont="1" applyBorder="1" applyAlignment="1">
      <alignment horizontal="center" vertical="center" wrapText="1"/>
    </xf>
    <xf numFmtId="176" fontId="2" fillId="0" borderId="1" xfId="2" applyNumberFormat="1" applyFont="1" applyBorder="1" applyAlignment="1">
      <alignment horizontal="right" vertical="center"/>
    </xf>
    <xf numFmtId="0" fontId="10" fillId="0" borderId="0" xfId="2" applyFont="1" applyFill="1" applyBorder="1" applyAlignment="1">
      <alignment horizontal="center" vertical="center" wrapText="1"/>
    </xf>
    <xf numFmtId="176" fontId="2" fillId="0" borderId="0" xfId="2" applyNumberFormat="1" applyFont="1" applyFill="1" applyBorder="1" applyAlignment="1">
      <alignment horizontal="right" vertical="center"/>
    </xf>
    <xf numFmtId="0" fontId="6" fillId="0" borderId="0" xfId="4" applyFont="1" applyFill="1" applyBorder="1" applyAlignment="1" applyProtection="1">
      <alignment vertical="top"/>
    </xf>
    <xf numFmtId="0" fontId="47" fillId="0" borderId="0" xfId="0" applyFont="1" applyBorder="1" applyAlignment="1">
      <alignment vertical="top"/>
    </xf>
    <xf numFmtId="0" fontId="22" fillId="0" borderId="0" xfId="0" applyFont="1" applyBorder="1" applyAlignment="1">
      <alignment vertical="top"/>
    </xf>
    <xf numFmtId="0" fontId="48" fillId="0" borderId="0" xfId="4" applyFont="1" applyFill="1" applyBorder="1" applyAlignment="1" applyProtection="1">
      <alignment vertical="center"/>
    </xf>
    <xf numFmtId="0" fontId="49" fillId="0" borderId="0" xfId="4" applyFont="1" applyFill="1" applyBorder="1" applyAlignment="1" applyProtection="1">
      <alignment vertical="top"/>
    </xf>
    <xf numFmtId="0" fontId="2" fillId="0" borderId="66" xfId="2" applyFont="1" applyBorder="1">
      <alignment vertical="center"/>
    </xf>
    <xf numFmtId="0" fontId="20" fillId="0" borderId="0" xfId="4" applyFont="1" applyFill="1" applyBorder="1" applyAlignment="1" applyProtection="1">
      <alignment vertical="center"/>
    </xf>
    <xf numFmtId="0" fontId="22" fillId="0" borderId="31" xfId="0" applyFont="1" applyBorder="1" applyAlignment="1">
      <alignment horizontal="center" vertical="center"/>
    </xf>
    <xf numFmtId="0" fontId="22" fillId="0" borderId="0" xfId="0" applyFont="1" applyBorder="1" applyAlignment="1">
      <alignment horizontal="center" vertical="center"/>
    </xf>
    <xf numFmtId="0" fontId="2" fillId="0" borderId="71" xfId="0" applyFont="1" applyBorder="1" applyAlignment="1">
      <alignment horizontal="left" vertical="center" wrapText="1"/>
    </xf>
    <xf numFmtId="0" fontId="25" fillId="0" borderId="0" xfId="0" applyFont="1" applyBorder="1" applyAlignment="1">
      <alignment horizontal="left" vertical="center"/>
    </xf>
    <xf numFmtId="0" fontId="25" fillId="0" borderId="32" xfId="0" applyFont="1" applyBorder="1" applyAlignment="1">
      <alignment horizontal="left" vertical="center"/>
    </xf>
    <xf numFmtId="0" fontId="2" fillId="0" borderId="99" xfId="2" applyFont="1" applyBorder="1" applyAlignment="1">
      <alignment horizontal="center" vertical="center"/>
    </xf>
    <xf numFmtId="0" fontId="2" fillId="0" borderId="73" xfId="2" applyFont="1" applyBorder="1" applyAlignment="1">
      <alignment horizontal="center" vertical="center"/>
    </xf>
    <xf numFmtId="0" fontId="10" fillId="0" borderId="75" xfId="2" applyFont="1" applyBorder="1" applyAlignment="1">
      <alignment horizontal="left" vertical="center" wrapText="1"/>
    </xf>
    <xf numFmtId="0" fontId="2" fillId="0" borderId="73" xfId="2" applyFont="1" applyBorder="1" applyAlignment="1">
      <alignment horizontal="left" vertical="center"/>
    </xf>
    <xf numFmtId="0" fontId="2" fillId="0" borderId="74" xfId="2" applyFont="1" applyBorder="1" applyAlignment="1">
      <alignment horizontal="left" vertical="center"/>
    </xf>
    <xf numFmtId="176" fontId="2" fillId="0" borderId="75" xfId="2" applyNumberFormat="1" applyFont="1" applyBorder="1" applyAlignment="1">
      <alignment horizontal="right" vertical="center"/>
    </xf>
    <xf numFmtId="176" fontId="2" fillId="0" borderId="73" xfId="2" applyNumberFormat="1" applyFont="1" applyBorder="1" applyAlignment="1">
      <alignment horizontal="right" vertical="center"/>
    </xf>
    <xf numFmtId="176" fontId="2" fillId="0" borderId="148" xfId="2" applyNumberFormat="1" applyFont="1" applyBorder="1" applyAlignment="1">
      <alignment horizontal="right" vertical="center"/>
    </xf>
    <xf numFmtId="38" fontId="2" fillId="0" borderId="0" xfId="1" applyFont="1">
      <alignment vertical="center"/>
    </xf>
    <xf numFmtId="0" fontId="8" fillId="2" borderId="25"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0" fontId="8" fillId="0" borderId="132" xfId="3" applyFont="1" applyFill="1" applyBorder="1" applyAlignment="1" applyProtection="1">
      <alignment horizontal="center" vertical="center" wrapText="1"/>
    </xf>
    <xf numFmtId="0" fontId="2" fillId="0" borderId="46" xfId="2" applyFont="1" applyFill="1" applyBorder="1" applyAlignment="1">
      <alignment vertical="center"/>
    </xf>
    <xf numFmtId="0" fontId="2" fillId="0" borderId="46" xfId="2" applyFont="1" applyFill="1" applyBorder="1" applyAlignment="1">
      <alignment vertical="center" wrapText="1"/>
    </xf>
    <xf numFmtId="0" fontId="2" fillId="0" borderId="3" xfId="2" applyFont="1" applyBorder="1">
      <alignment vertical="center"/>
    </xf>
    <xf numFmtId="0" fontId="2" fillId="0" borderId="0" xfId="2" applyFont="1" applyBorder="1" applyAlignment="1">
      <alignment horizontal="center" vertical="center" wrapText="1"/>
    </xf>
    <xf numFmtId="0" fontId="2" fillId="0" borderId="0" xfId="2" applyAlignment="1">
      <alignment vertical="center" wrapText="1"/>
    </xf>
    <xf numFmtId="3" fontId="2" fillId="0" borderId="132" xfId="2" applyNumberFormat="1" applyFont="1" applyFill="1" applyBorder="1" applyAlignment="1">
      <alignment horizontal="center" vertical="top"/>
    </xf>
    <xf numFmtId="0" fontId="35" fillId="0" borderId="0" xfId="2" applyFont="1" applyFill="1">
      <alignment vertical="center"/>
    </xf>
    <xf numFmtId="0" fontId="12" fillId="2" borderId="25" xfId="2" applyFont="1" applyFill="1" applyBorder="1" applyAlignment="1">
      <alignment vertical="center" wrapText="1"/>
    </xf>
    <xf numFmtId="0" fontId="12" fillId="2" borderId="0" xfId="2" applyFont="1" applyFill="1" applyBorder="1" applyAlignment="1">
      <alignment vertical="center" wrapText="1"/>
    </xf>
    <xf numFmtId="0" fontId="12" fillId="2" borderId="26" xfId="2" applyFont="1" applyFill="1" applyBorder="1" applyAlignment="1">
      <alignment vertical="center" wrapText="1"/>
    </xf>
    <xf numFmtId="0" fontId="12" fillId="2" borderId="52" xfId="2" applyFont="1" applyFill="1" applyBorder="1" applyAlignment="1">
      <alignment vertical="center" wrapText="1"/>
    </xf>
    <xf numFmtId="0" fontId="12" fillId="2" borderId="46" xfId="2" applyFont="1" applyFill="1" applyBorder="1" applyAlignment="1">
      <alignment vertical="center" wrapText="1"/>
    </xf>
    <xf numFmtId="0" fontId="12" fillId="2" borderId="53" xfId="2" applyFont="1" applyFill="1" applyBorder="1" applyAlignment="1">
      <alignment vertical="center" wrapText="1"/>
    </xf>
    <xf numFmtId="0" fontId="2" fillId="0" borderId="0" xfId="2" applyFont="1" applyFill="1" applyBorder="1" applyAlignment="1">
      <alignment horizontal="left" vertical="center"/>
    </xf>
    <xf numFmtId="0" fontId="0" fillId="0" borderId="0" xfId="0" applyFill="1" applyBorder="1" applyAlignment="1">
      <alignment horizontal="left" vertical="center" wrapText="1"/>
    </xf>
    <xf numFmtId="0" fontId="2" fillId="0" borderId="0" xfId="0" applyFont="1" applyFill="1" applyBorder="1" applyAlignment="1">
      <alignment horizontal="left" vertical="center"/>
    </xf>
    <xf numFmtId="49" fontId="2" fillId="0" borderId="0" xfId="2" applyNumberFormat="1" applyFont="1" applyFill="1" applyBorder="1" applyAlignment="1">
      <alignment horizontal="left" vertical="center" wrapText="1"/>
    </xf>
    <xf numFmtId="0" fontId="2" fillId="0" borderId="0" xfId="2" applyFont="1" applyBorder="1" applyAlignment="1">
      <alignment horizontal="left" vertical="center"/>
    </xf>
    <xf numFmtId="0" fontId="0" fillId="0" borderId="0" xfId="0" applyAlignment="1">
      <alignment vertical="center"/>
    </xf>
    <xf numFmtId="0" fontId="8" fillId="0" borderId="0" xfId="3" applyFont="1" applyFill="1" applyBorder="1" applyAlignment="1" applyProtection="1">
      <alignment horizontal="center" vertical="center"/>
    </xf>
    <xf numFmtId="0" fontId="12" fillId="0" borderId="0" xfId="2" applyFont="1" applyAlignment="1">
      <alignment vertical="center"/>
    </xf>
    <xf numFmtId="0" fontId="53" fillId="0" borderId="0" xfId="0" applyFont="1" applyBorder="1" applyAlignment="1">
      <alignment vertical="center"/>
    </xf>
    <xf numFmtId="0" fontId="35" fillId="0" borderId="0" xfId="2" applyFont="1" applyAlignment="1">
      <alignment vertical="center"/>
    </xf>
    <xf numFmtId="0" fontId="0" fillId="0" borderId="3" xfId="0" applyBorder="1" applyAlignment="1">
      <alignment horizontal="center" vertical="center"/>
    </xf>
    <xf numFmtId="184" fontId="0" fillId="0" borderId="3" xfId="0" applyNumberFormat="1" applyBorder="1" applyAlignment="1">
      <alignment horizontal="right" vertical="center"/>
    </xf>
    <xf numFmtId="0" fontId="6" fillId="0" borderId="3" xfId="0" applyFont="1" applyFill="1" applyBorder="1" applyAlignment="1">
      <alignment vertical="center"/>
    </xf>
    <xf numFmtId="0" fontId="6" fillId="0" borderId="4" xfId="0" applyFont="1" applyFill="1" applyBorder="1" applyAlignment="1">
      <alignment vertical="center"/>
    </xf>
    <xf numFmtId="0" fontId="35" fillId="0" borderId="0" xfId="2" applyFont="1" applyBorder="1">
      <alignment vertical="center"/>
    </xf>
    <xf numFmtId="0" fontId="10" fillId="0" borderId="15"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6" xfId="0" applyFont="1" applyBorder="1" applyAlignment="1">
      <alignment horizontal="center" vertical="center" wrapText="1"/>
    </xf>
    <xf numFmtId="0" fontId="6" fillId="0" borderId="12"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6" xfId="0" applyFont="1" applyFill="1" applyBorder="1" applyAlignment="1">
      <alignment horizontal="center" vertical="center"/>
    </xf>
    <xf numFmtId="0" fontId="6" fillId="0" borderId="17" xfId="0" applyFont="1" applyFill="1" applyBorder="1" applyAlignment="1">
      <alignment horizontal="center" vertical="center"/>
    </xf>
    <xf numFmtId="0" fontId="0" fillId="0" borderId="168" xfId="0" applyBorder="1" applyAlignment="1">
      <alignment horizontal="center" vertical="center"/>
    </xf>
    <xf numFmtId="0" fontId="20" fillId="0" borderId="12" xfId="2" applyFont="1" applyFill="1" applyBorder="1" applyAlignment="1">
      <alignment horizontal="center" vertical="center"/>
    </xf>
    <xf numFmtId="0" fontId="20" fillId="0" borderId="15" xfId="2" applyFont="1" applyFill="1" applyBorder="1" applyAlignment="1">
      <alignment horizontal="center" vertical="center"/>
    </xf>
    <xf numFmtId="0" fontId="20" fillId="0" borderId="16" xfId="2" applyFont="1" applyFill="1" applyBorder="1" applyAlignment="1">
      <alignment horizontal="center" vertical="center"/>
    </xf>
    <xf numFmtId="0" fontId="20" fillId="0" borderId="17" xfId="2" applyFont="1" applyFill="1" applyBorder="1" applyAlignment="1">
      <alignment horizontal="center" vertical="center"/>
    </xf>
    <xf numFmtId="0" fontId="2" fillId="0" borderId="168" xfId="2" applyFont="1" applyBorder="1" applyAlignment="1">
      <alignment horizontal="center" vertical="center"/>
    </xf>
    <xf numFmtId="0" fontId="2" fillId="0" borderId="3" xfId="2" applyFont="1" applyBorder="1" applyAlignment="1">
      <alignment horizontal="center" vertical="center"/>
    </xf>
    <xf numFmtId="49" fontId="2" fillId="0" borderId="3" xfId="2" applyNumberFormat="1" applyFont="1" applyFill="1" applyBorder="1" applyAlignment="1">
      <alignment horizontal="left" vertical="center" wrapText="1"/>
    </xf>
    <xf numFmtId="0" fontId="2" fillId="0" borderId="3" xfId="2" applyFont="1" applyFill="1" applyBorder="1" applyAlignment="1">
      <alignment horizontal="center" vertical="center"/>
    </xf>
    <xf numFmtId="0" fontId="2" fillId="0" borderId="3" xfId="2" applyFont="1" applyFill="1" applyBorder="1" applyAlignment="1">
      <alignment horizontal="left" vertical="center"/>
    </xf>
    <xf numFmtId="0" fontId="2" fillId="0" borderId="4" xfId="2" applyFont="1" applyBorder="1" applyAlignment="1">
      <alignment horizontal="left" vertical="center"/>
    </xf>
    <xf numFmtId="0" fontId="2" fillId="0" borderId="137" xfId="2" applyFont="1" applyBorder="1" applyAlignment="1">
      <alignment horizontal="center" vertical="center"/>
    </xf>
    <xf numFmtId="0" fontId="2" fillId="0" borderId="79" xfId="2" applyFont="1" applyBorder="1" applyAlignment="1">
      <alignment horizontal="center" vertical="center"/>
    </xf>
    <xf numFmtId="49" fontId="2" fillId="0" borderId="79" xfId="2" applyNumberFormat="1" applyFont="1" applyFill="1" applyBorder="1" applyAlignment="1">
      <alignment horizontal="left" vertical="center" wrapText="1"/>
    </xf>
    <xf numFmtId="49" fontId="2" fillId="0" borderId="162" xfId="2" applyNumberFormat="1" applyFont="1" applyFill="1" applyBorder="1" applyAlignment="1">
      <alignment horizontal="left" vertical="center" wrapText="1"/>
    </xf>
    <xf numFmtId="0" fontId="10" fillId="0" borderId="168" xfId="4" applyFont="1" applyFill="1" applyBorder="1" applyAlignment="1" applyProtection="1">
      <alignment vertical="top"/>
    </xf>
    <xf numFmtId="0" fontId="10" fillId="0" borderId="3" xfId="4" applyFont="1" applyFill="1" applyBorder="1" applyAlignment="1" applyProtection="1">
      <alignment vertical="top"/>
    </xf>
    <xf numFmtId="0" fontId="0" fillId="0" borderId="168" xfId="0" applyBorder="1" applyAlignment="1">
      <alignment vertical="center"/>
    </xf>
    <xf numFmtId="0" fontId="12" fillId="0" borderId="3" xfId="0" applyFont="1" applyBorder="1" applyAlignment="1">
      <alignment vertical="center"/>
    </xf>
    <xf numFmtId="0" fontId="0" fillId="0" borderId="3" xfId="0" applyBorder="1" applyAlignment="1">
      <alignment vertical="center"/>
    </xf>
    <xf numFmtId="0" fontId="12" fillId="0" borderId="4" xfId="0" applyFont="1" applyBorder="1" applyAlignment="1">
      <alignment vertical="center"/>
    </xf>
    <xf numFmtId="0" fontId="12" fillId="0" borderId="0" xfId="0" applyFont="1" applyBorder="1" applyAlignment="1">
      <alignment vertical="center"/>
    </xf>
    <xf numFmtId="0" fontId="6" fillId="0" borderId="46" xfId="0" applyFont="1" applyFill="1" applyBorder="1" applyAlignment="1">
      <alignment horizontal="center" vertical="center" wrapText="1"/>
    </xf>
    <xf numFmtId="0" fontId="0" fillId="0" borderId="46" xfId="0" applyBorder="1" applyAlignment="1">
      <alignment horizontal="center" vertical="center" wrapText="1"/>
    </xf>
    <xf numFmtId="0" fontId="0" fillId="0" borderId="45" xfId="0" applyBorder="1" applyAlignment="1">
      <alignment horizontal="center" vertical="center" wrapText="1"/>
    </xf>
    <xf numFmtId="0" fontId="0" fillId="0" borderId="44" xfId="0" applyBorder="1" applyAlignment="1">
      <alignment horizontal="center" vertical="center" wrapText="1"/>
    </xf>
    <xf numFmtId="0" fontId="0" fillId="0" borderId="65" xfId="0" applyBorder="1" applyAlignment="1">
      <alignment horizontal="center" vertical="center" wrapText="1"/>
    </xf>
    <xf numFmtId="0" fontId="0" fillId="0" borderId="0" xfId="0" applyBorder="1" applyAlignment="1">
      <alignment horizontal="center" vertical="center" wrapText="1"/>
    </xf>
    <xf numFmtId="0" fontId="10" fillId="0" borderId="0" xfId="0" applyFont="1" applyBorder="1" applyAlignment="1">
      <alignment horizontal="center" vertical="center" wrapText="1"/>
    </xf>
    <xf numFmtId="177" fontId="0" fillId="0" borderId="0" xfId="0" applyNumberFormat="1" applyBorder="1" applyAlignment="1">
      <alignment horizontal="right" vertical="center" wrapText="1"/>
    </xf>
    <xf numFmtId="0" fontId="0" fillId="0" borderId="0" xfId="0" applyBorder="1" applyAlignment="1">
      <alignment horizontal="right" vertical="center" wrapText="1"/>
    </xf>
    <xf numFmtId="176" fontId="0" fillId="0" borderId="0" xfId="0" applyNumberFormat="1" applyBorder="1" applyAlignment="1">
      <alignment horizontal="right" vertical="center" wrapText="1"/>
    </xf>
    <xf numFmtId="0" fontId="12" fillId="0" borderId="0" xfId="0" applyFont="1">
      <alignment vertical="center"/>
    </xf>
    <xf numFmtId="0" fontId="0" fillId="0" borderId="0" xfId="0" applyBorder="1">
      <alignment vertical="center"/>
    </xf>
    <xf numFmtId="0" fontId="18" fillId="0" borderId="0" xfId="0" applyFont="1">
      <alignment vertical="center"/>
    </xf>
    <xf numFmtId="0" fontId="0" fillId="0" borderId="0" xfId="0" applyFill="1">
      <alignment vertical="center"/>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horizontal="center" vertical="center"/>
    </xf>
    <xf numFmtId="0" fontId="0" fillId="0" borderId="0" xfId="0" applyFill="1" applyBorder="1">
      <alignment vertical="center"/>
    </xf>
    <xf numFmtId="0" fontId="25" fillId="0" borderId="0" xfId="0" applyFont="1" applyFill="1" applyBorder="1" applyAlignment="1">
      <alignment vertical="center" wrapText="1"/>
    </xf>
    <xf numFmtId="0" fontId="25" fillId="0" borderId="0" xfId="0" applyFont="1" applyFill="1" applyBorder="1" applyAlignment="1">
      <alignment vertical="center"/>
    </xf>
    <xf numFmtId="176" fontId="0" fillId="0" borderId="0" xfId="0" applyNumberFormat="1" applyFill="1" applyBorder="1" applyAlignment="1">
      <alignment vertical="center" wrapText="1"/>
    </xf>
    <xf numFmtId="176" fontId="0" fillId="0" borderId="0" xfId="0" applyNumberFormat="1" applyFill="1" applyBorder="1" applyAlignment="1">
      <alignment vertical="center"/>
    </xf>
    <xf numFmtId="185" fontId="0" fillId="0" borderId="0" xfId="0" applyNumberFormat="1" applyFill="1" applyBorder="1" applyAlignment="1">
      <alignment horizontal="center" vertical="center"/>
    </xf>
    <xf numFmtId="38" fontId="0" fillId="0" borderId="0" xfId="1" applyFont="1" applyFill="1" applyBorder="1" applyAlignment="1">
      <alignment vertical="center" wrapText="1"/>
    </xf>
    <xf numFmtId="38" fontId="0" fillId="0" borderId="0" xfId="1" applyFont="1" applyFill="1" applyBorder="1" applyAlignment="1">
      <alignment vertical="center"/>
    </xf>
    <xf numFmtId="193" fontId="0" fillId="0" borderId="0" xfId="1" applyNumberFormat="1" applyFont="1" applyFill="1" applyBorder="1" applyAlignment="1">
      <alignment vertical="center" wrapText="1"/>
    </xf>
    <xf numFmtId="193" fontId="0" fillId="0" borderId="0" xfId="1" applyNumberFormat="1" applyFont="1" applyFill="1" applyBorder="1" applyAlignment="1">
      <alignment vertical="center"/>
    </xf>
    <xf numFmtId="177" fontId="0" fillId="0" borderId="0" xfId="0" applyNumberFormat="1" applyFill="1" applyBorder="1" applyAlignment="1">
      <alignment vertical="center" wrapText="1"/>
    </xf>
    <xf numFmtId="177" fontId="0" fillId="0" borderId="0" xfId="0" applyNumberFormat="1" applyFill="1" applyBorder="1" applyAlignment="1">
      <alignment vertical="center"/>
    </xf>
    <xf numFmtId="184" fontId="0" fillId="0" borderId="0" xfId="0" applyNumberFormat="1" applyFill="1" applyBorder="1" applyAlignment="1">
      <alignment vertical="center" wrapText="1"/>
    </xf>
    <xf numFmtId="184" fontId="0" fillId="0" borderId="0" xfId="0" applyNumberFormat="1" applyFill="1" applyBorder="1" applyAlignment="1">
      <alignment vertical="center"/>
    </xf>
    <xf numFmtId="40" fontId="0" fillId="0" borderId="0" xfId="1" applyNumberFormat="1" applyFont="1" applyFill="1" applyBorder="1" applyAlignment="1">
      <alignment vertical="center" wrapText="1"/>
    </xf>
    <xf numFmtId="40" fontId="0" fillId="0" borderId="0" xfId="1" applyNumberFormat="1" applyFont="1" applyFill="1" applyBorder="1" applyAlignment="1">
      <alignment vertical="center"/>
    </xf>
    <xf numFmtId="40" fontId="0" fillId="0" borderId="0" xfId="1" applyNumberFormat="1" applyFont="1" applyBorder="1" applyAlignment="1">
      <alignment vertical="center" wrapText="1"/>
    </xf>
    <xf numFmtId="40" fontId="0" fillId="0" borderId="0" xfId="1" applyNumberFormat="1" applyFont="1" applyBorder="1" applyAlignment="1">
      <alignment vertical="center"/>
    </xf>
    <xf numFmtId="0" fontId="2" fillId="2" borderId="0" xfId="2" applyFont="1" applyFill="1" applyBorder="1" applyAlignment="1">
      <alignment horizontal="center" vertical="center"/>
    </xf>
    <xf numFmtId="0" fontId="2" fillId="0" borderId="15" xfId="2" applyFont="1" applyBorder="1" applyAlignment="1">
      <alignment vertical="center"/>
    </xf>
    <xf numFmtId="0" fontId="2" fillId="0" borderId="12" xfId="2" applyFont="1" applyBorder="1" applyAlignment="1">
      <alignment vertical="center"/>
    </xf>
    <xf numFmtId="0" fontId="2" fillId="0" borderId="16" xfId="2" applyFont="1" applyBorder="1" applyAlignment="1">
      <alignment vertical="center"/>
    </xf>
    <xf numFmtId="0" fontId="2" fillId="0" borderId="0" xfId="2" applyFont="1" applyAlignment="1">
      <alignment horizontal="center" vertical="center"/>
    </xf>
    <xf numFmtId="0" fontId="2" fillId="0" borderId="46" xfId="2" applyFont="1" applyBorder="1" applyAlignment="1">
      <alignment vertical="center"/>
    </xf>
    <xf numFmtId="0" fontId="2" fillId="0" borderId="46" xfId="2" applyFont="1" applyBorder="1" applyAlignment="1">
      <alignment vertical="center" wrapText="1"/>
    </xf>
    <xf numFmtId="0" fontId="2" fillId="0" borderId="0" xfId="2" applyFont="1" applyAlignment="1">
      <alignment vertical="center"/>
    </xf>
    <xf numFmtId="0" fontId="20" fillId="0" borderId="0" xfId="0" applyFont="1" applyBorder="1" applyAlignment="1">
      <alignment horizontal="center" vertical="center"/>
    </xf>
    <xf numFmtId="0" fontId="4" fillId="0" borderId="1" xfId="0" applyFont="1" applyBorder="1" applyAlignment="1">
      <alignment horizontal="center" vertical="center"/>
    </xf>
    <xf numFmtId="0" fontId="35" fillId="0" borderId="25" xfId="2" applyFont="1" applyBorder="1">
      <alignment vertical="center"/>
    </xf>
    <xf numFmtId="0" fontId="2" fillId="0" borderId="28" xfId="4" applyFont="1" applyFill="1" applyBorder="1" applyAlignment="1">
      <alignment horizontal="center" vertical="center" shrinkToFit="1"/>
    </xf>
    <xf numFmtId="0" fontId="2" fillId="0" borderId="19" xfId="4" applyFont="1" applyFill="1" applyBorder="1" applyAlignment="1">
      <alignment horizontal="center" vertical="center" shrinkToFit="1"/>
    </xf>
    <xf numFmtId="0" fontId="2" fillId="0" borderId="21" xfId="4" applyFont="1" applyFill="1" applyBorder="1" applyAlignment="1">
      <alignment horizontal="center" vertical="center" shrinkToFit="1"/>
    </xf>
    <xf numFmtId="0" fontId="2" fillId="0" borderId="0" xfId="2" applyFill="1" applyBorder="1">
      <alignment vertical="center"/>
    </xf>
    <xf numFmtId="0" fontId="0" fillId="3" borderId="28" xfId="0" applyFont="1" applyFill="1" applyBorder="1" applyAlignment="1">
      <alignment horizontal="center" vertical="center"/>
    </xf>
    <xf numFmtId="0" fontId="0" fillId="3" borderId="19" xfId="0" applyFont="1" applyFill="1" applyBorder="1" applyAlignment="1">
      <alignment horizontal="center" vertical="center"/>
    </xf>
    <xf numFmtId="0" fontId="0" fillId="3" borderId="21" xfId="0" applyFont="1" applyFill="1" applyBorder="1" applyAlignment="1">
      <alignment horizontal="center" vertical="center"/>
    </xf>
    <xf numFmtId="0" fontId="0" fillId="0" borderId="28" xfId="0" applyFont="1" applyFill="1" applyBorder="1" applyAlignment="1">
      <alignment horizontal="center" vertical="top"/>
    </xf>
    <xf numFmtId="0" fontId="0" fillId="0" borderId="19" xfId="0" applyFont="1" applyFill="1" applyBorder="1" applyAlignment="1">
      <alignment horizontal="center" vertical="top"/>
    </xf>
    <xf numFmtId="0" fontId="0" fillId="0" borderId="21" xfId="0" applyFont="1" applyFill="1" applyBorder="1" applyAlignment="1">
      <alignment horizontal="center" vertical="top"/>
    </xf>
    <xf numFmtId="0" fontId="0" fillId="0" borderId="71" xfId="0" applyFont="1" applyFill="1" applyBorder="1" applyAlignment="1">
      <alignment horizontal="center" vertical="top"/>
    </xf>
    <xf numFmtId="0" fontId="0" fillId="0" borderId="0" xfId="0" applyFont="1" applyFill="1" applyBorder="1" applyAlignment="1">
      <alignment horizontal="center" vertical="top"/>
    </xf>
    <xf numFmtId="0" fontId="0" fillId="0" borderId="66" xfId="0" applyFont="1" applyFill="1" applyBorder="1" applyAlignment="1">
      <alignment horizontal="center" vertical="top"/>
    </xf>
    <xf numFmtId="0" fontId="0" fillId="0" borderId="82" xfId="0" applyFont="1" applyFill="1" applyBorder="1" applyAlignment="1">
      <alignment horizontal="center" vertical="top"/>
    </xf>
    <xf numFmtId="0" fontId="0" fillId="0" borderId="1" xfId="0" applyFont="1" applyFill="1" applyBorder="1" applyAlignment="1">
      <alignment horizontal="center" vertical="top"/>
    </xf>
    <xf numFmtId="0" fontId="0" fillId="0" borderId="77" xfId="0" applyFont="1" applyFill="1" applyBorder="1" applyAlignment="1">
      <alignment horizontal="center" vertical="top"/>
    </xf>
    <xf numFmtId="0" fontId="17" fillId="0" borderId="0" xfId="0" applyFont="1" applyFill="1" applyBorder="1" applyAlignment="1">
      <alignment horizontal="center" vertical="center" textRotation="255" wrapText="1"/>
    </xf>
    <xf numFmtId="0" fontId="0" fillId="0" borderId="0" xfId="0" applyFont="1" applyFill="1" applyBorder="1" applyAlignment="1">
      <alignment horizontal="center" vertical="center"/>
    </xf>
    <xf numFmtId="176" fontId="0" fillId="0" borderId="0" xfId="0" applyNumberFormat="1" applyFont="1" applyFill="1" applyBorder="1" applyAlignment="1">
      <alignment vertical="center"/>
    </xf>
    <xf numFmtId="0" fontId="2" fillId="0" borderId="70" xfId="2" applyFont="1" applyFill="1" applyBorder="1" applyAlignment="1">
      <alignment horizontal="center" vertical="top"/>
    </xf>
    <xf numFmtId="0" fontId="2" fillId="0" borderId="34" xfId="2" applyFont="1" applyFill="1" applyBorder="1" applyAlignment="1">
      <alignment horizontal="center" vertical="top"/>
    </xf>
    <xf numFmtId="0" fontId="2" fillId="0" borderId="35" xfId="2" applyFont="1" applyFill="1" applyBorder="1" applyAlignment="1">
      <alignment horizontal="center" vertical="top"/>
    </xf>
    <xf numFmtId="0" fontId="2" fillId="0" borderId="33" xfId="2" applyFont="1" applyFill="1" applyBorder="1" applyAlignment="1">
      <alignment horizontal="center" vertical="top"/>
    </xf>
    <xf numFmtId="0" fontId="0" fillId="0" borderId="25" xfId="0" applyBorder="1">
      <alignment vertical="center"/>
    </xf>
    <xf numFmtId="0" fontId="55" fillId="0" borderId="0" xfId="0" applyFont="1">
      <alignment vertical="center"/>
    </xf>
    <xf numFmtId="0" fontId="2" fillId="0" borderId="19" xfId="0" applyFont="1" applyBorder="1" applyAlignment="1">
      <alignment horizontal="center" vertical="center" shrinkToFit="1"/>
    </xf>
    <xf numFmtId="0" fontId="2" fillId="0" borderId="21" xfId="0" applyFont="1" applyBorder="1" applyAlignment="1">
      <alignment horizontal="center" vertical="center" shrinkToFit="1"/>
    </xf>
    <xf numFmtId="0" fontId="10" fillId="0" borderId="0" xfId="4" applyFont="1" applyFill="1" applyBorder="1" applyAlignment="1" applyProtection="1">
      <alignment vertical="center"/>
    </xf>
    <xf numFmtId="0" fontId="2" fillId="0" borderId="76" xfId="2" applyFont="1" applyBorder="1">
      <alignment vertical="center"/>
    </xf>
    <xf numFmtId="0" fontId="65" fillId="0" borderId="0" xfId="2" applyFont="1" applyFill="1" applyBorder="1" applyAlignment="1">
      <alignment horizontal="center" vertical="center" textRotation="255" wrapText="1"/>
    </xf>
    <xf numFmtId="0" fontId="35" fillId="0" borderId="0" xfId="2" applyFont="1" applyFill="1" applyBorder="1" applyAlignment="1">
      <alignment horizontal="center" vertical="center"/>
    </xf>
    <xf numFmtId="0" fontId="35" fillId="0" borderId="0" xfId="2" applyFont="1" applyFill="1" applyBorder="1" applyAlignment="1">
      <alignment horizontal="center" vertical="top"/>
    </xf>
    <xf numFmtId="0" fontId="35" fillId="0" borderId="33" xfId="2" applyFont="1" applyFill="1" applyBorder="1" applyAlignment="1">
      <alignment horizontal="center" vertical="top"/>
    </xf>
    <xf numFmtId="0" fontId="35" fillId="0" borderId="34" xfId="2" applyFont="1" applyFill="1" applyBorder="1" applyAlignment="1">
      <alignment horizontal="center" vertical="top"/>
    </xf>
    <xf numFmtId="0" fontId="35" fillId="0" borderId="35" xfId="2" applyFont="1" applyFill="1" applyBorder="1" applyAlignment="1">
      <alignment horizontal="center" vertical="top"/>
    </xf>
    <xf numFmtId="0" fontId="35" fillId="8" borderId="33" xfId="2" applyFont="1" applyFill="1" applyBorder="1" applyAlignment="1">
      <alignment horizontal="center" vertical="top"/>
    </xf>
    <xf numFmtId="0" fontId="35" fillId="8" borderId="34" xfId="2" applyFont="1" applyFill="1" applyBorder="1" applyAlignment="1">
      <alignment horizontal="center" vertical="top"/>
    </xf>
    <xf numFmtId="0" fontId="35" fillId="8" borderId="35" xfId="2" applyFont="1" applyFill="1" applyBorder="1" applyAlignment="1">
      <alignment horizontal="center" vertical="top"/>
    </xf>
    <xf numFmtId="0" fontId="35" fillId="8" borderId="71" xfId="2" applyFont="1" applyFill="1" applyBorder="1" applyAlignment="1">
      <alignment horizontal="center" vertical="top"/>
    </xf>
    <xf numFmtId="0" fontId="35" fillId="8" borderId="0" xfId="2" applyFont="1" applyFill="1" applyBorder="1" applyAlignment="1">
      <alignment horizontal="center" vertical="top"/>
    </xf>
    <xf numFmtId="0" fontId="35" fillId="8" borderId="66" xfId="2" applyFont="1" applyFill="1" applyBorder="1" applyAlignment="1">
      <alignment horizontal="center" vertical="top"/>
    </xf>
    <xf numFmtId="0" fontId="65" fillId="2" borderId="18" xfId="2" applyFont="1" applyFill="1" applyBorder="1" applyAlignment="1">
      <alignment horizontal="center" vertical="center" textRotation="255" wrapText="1"/>
    </xf>
    <xf numFmtId="0" fontId="65" fillId="2" borderId="21" xfId="2" applyFont="1" applyFill="1" applyBorder="1" applyAlignment="1">
      <alignment horizontal="center" vertical="center" textRotation="255" wrapText="1"/>
    </xf>
    <xf numFmtId="0" fontId="65" fillId="2" borderId="25" xfId="2" applyFont="1" applyFill="1" applyBorder="1" applyAlignment="1">
      <alignment horizontal="center" vertical="center" textRotation="255" wrapText="1"/>
    </xf>
    <xf numFmtId="0" fontId="65" fillId="2" borderId="66" xfId="2" applyFont="1" applyFill="1" applyBorder="1" applyAlignment="1">
      <alignment horizontal="center" vertical="center" textRotation="255" wrapText="1"/>
    </xf>
    <xf numFmtId="0" fontId="65" fillId="2" borderId="76" xfId="2" applyFont="1" applyFill="1" applyBorder="1" applyAlignment="1">
      <alignment horizontal="center" vertical="center" textRotation="255" wrapText="1"/>
    </xf>
    <xf numFmtId="0" fontId="65" fillId="2" borderId="77" xfId="2" applyFont="1" applyFill="1" applyBorder="1" applyAlignment="1">
      <alignment horizontal="center" vertical="center" textRotation="255" wrapText="1"/>
    </xf>
    <xf numFmtId="0" fontId="35" fillId="3" borderId="11" xfId="2" applyFont="1" applyFill="1" applyBorder="1" applyAlignment="1">
      <alignment horizontal="center" vertical="center"/>
    </xf>
    <xf numFmtId="0" fontId="35" fillId="3" borderId="12" xfId="2" applyFont="1" applyFill="1" applyBorder="1" applyAlignment="1">
      <alignment horizontal="center" vertical="center"/>
    </xf>
    <xf numFmtId="0" fontId="35" fillId="3" borderId="16" xfId="2" applyFont="1" applyFill="1" applyBorder="1" applyAlignment="1">
      <alignment horizontal="center" vertical="center"/>
    </xf>
    <xf numFmtId="0" fontId="58" fillId="3" borderId="15" xfId="2" applyFont="1" applyFill="1" applyBorder="1" applyAlignment="1">
      <alignment horizontal="center" vertical="center"/>
    </xf>
    <xf numFmtId="0" fontId="58" fillId="3" borderId="12" xfId="2" applyFont="1" applyFill="1" applyBorder="1" applyAlignment="1">
      <alignment horizontal="center" vertical="center"/>
    </xf>
    <xf numFmtId="0" fontId="58" fillId="3" borderId="16" xfId="2" applyFont="1" applyFill="1" applyBorder="1" applyAlignment="1">
      <alignment horizontal="center" vertical="center"/>
    </xf>
    <xf numFmtId="0" fontId="35" fillId="3" borderId="15" xfId="2" applyFont="1" applyFill="1" applyBorder="1" applyAlignment="1">
      <alignment horizontal="center" vertical="center"/>
    </xf>
    <xf numFmtId="0" fontId="35" fillId="3" borderId="17" xfId="2" applyFont="1" applyFill="1" applyBorder="1" applyAlignment="1">
      <alignment horizontal="center" vertical="center"/>
    </xf>
    <xf numFmtId="0" fontId="35" fillId="0" borderId="67" xfId="2" applyFont="1" applyFill="1" applyBorder="1" applyAlignment="1">
      <alignment horizontal="center" vertical="top"/>
    </xf>
    <xf numFmtId="0" fontId="35" fillId="0" borderId="68" xfId="2" applyFont="1" applyFill="1" applyBorder="1" applyAlignment="1">
      <alignment horizontal="center" vertical="top"/>
    </xf>
    <xf numFmtId="0" fontId="35" fillId="0" borderId="69" xfId="2" applyFont="1" applyFill="1" applyBorder="1" applyAlignment="1">
      <alignment horizontal="center" vertical="top"/>
    </xf>
    <xf numFmtId="0" fontId="35" fillId="0" borderId="101" xfId="2" applyFont="1" applyFill="1" applyBorder="1" applyAlignment="1">
      <alignment horizontal="center" vertical="top"/>
    </xf>
    <xf numFmtId="0" fontId="35" fillId="8" borderId="101" xfId="2" applyFont="1" applyFill="1" applyBorder="1" applyAlignment="1">
      <alignment horizontal="center" vertical="top"/>
    </xf>
    <xf numFmtId="0" fontId="35" fillId="8" borderId="68" xfId="2" applyFont="1" applyFill="1" applyBorder="1" applyAlignment="1">
      <alignment horizontal="center" vertical="top"/>
    </xf>
    <xf numFmtId="0" fontId="35" fillId="8" borderId="69" xfId="2" applyFont="1" applyFill="1" applyBorder="1" applyAlignment="1">
      <alignment horizontal="center" vertical="top"/>
    </xf>
    <xf numFmtId="0" fontId="35" fillId="8" borderId="28" xfId="2" applyFont="1" applyFill="1" applyBorder="1" applyAlignment="1">
      <alignment horizontal="center" vertical="top"/>
    </xf>
    <xf numFmtId="0" fontId="35" fillId="8" borderId="19" xfId="2" applyFont="1" applyFill="1" applyBorder="1" applyAlignment="1">
      <alignment horizontal="center" vertical="top"/>
    </xf>
    <xf numFmtId="0" fontId="35" fillId="8" borderId="21" xfId="2" applyFont="1" applyFill="1" applyBorder="1" applyAlignment="1">
      <alignment horizontal="center" vertical="top"/>
    </xf>
    <xf numFmtId="0" fontId="35" fillId="0" borderId="70" xfId="2" applyFont="1" applyFill="1" applyBorder="1" applyAlignment="1">
      <alignment horizontal="center" vertical="top"/>
    </xf>
    <xf numFmtId="0" fontId="59" fillId="2" borderId="14" xfId="3" applyFont="1" applyFill="1" applyBorder="1" applyAlignment="1" applyProtection="1">
      <alignment horizontal="center" vertical="center" wrapText="1"/>
    </xf>
    <xf numFmtId="0" fontId="59" fillId="2" borderId="12" xfId="3" applyFont="1" applyFill="1" applyBorder="1" applyAlignment="1" applyProtection="1">
      <alignment horizontal="center" vertical="center" wrapText="1"/>
    </xf>
    <xf numFmtId="0" fontId="59" fillId="2" borderId="16" xfId="3" applyFont="1" applyFill="1" applyBorder="1" applyAlignment="1" applyProtection="1">
      <alignment horizontal="center" vertical="center" wrapText="1"/>
    </xf>
    <xf numFmtId="0" fontId="35" fillId="0" borderId="15" xfId="2" applyFont="1" applyFill="1" applyBorder="1" applyAlignment="1">
      <alignment horizontal="center" vertical="center"/>
    </xf>
    <xf numFmtId="0" fontId="35" fillId="0" borderId="12" xfId="2" applyFont="1" applyFill="1" applyBorder="1" applyAlignment="1">
      <alignment horizontal="center" vertical="center"/>
    </xf>
    <xf numFmtId="0" fontId="35" fillId="0" borderId="16" xfId="2" applyFont="1" applyFill="1" applyBorder="1" applyAlignment="1">
      <alignment horizontal="center" vertical="center"/>
    </xf>
    <xf numFmtId="0" fontId="35" fillId="0" borderId="56" xfId="2" applyFont="1" applyFill="1" applyBorder="1" applyAlignment="1">
      <alignment horizontal="center" vertical="center"/>
    </xf>
    <xf numFmtId="0" fontId="35" fillId="0" borderId="57" xfId="2" applyFont="1" applyFill="1" applyBorder="1" applyAlignment="1">
      <alignment horizontal="center" vertical="center"/>
    </xf>
    <xf numFmtId="0" fontId="35" fillId="0" borderId="58" xfId="2" applyFont="1" applyFill="1" applyBorder="1" applyAlignment="1">
      <alignment horizontal="center" vertical="center"/>
    </xf>
    <xf numFmtId="0" fontId="35" fillId="0" borderId="154" xfId="2" applyFont="1" applyFill="1" applyBorder="1" applyAlignment="1">
      <alignment horizontal="center" vertical="center"/>
    </xf>
    <xf numFmtId="0" fontId="35" fillId="0" borderId="72" xfId="2" applyFont="1" applyFill="1" applyBorder="1" applyAlignment="1">
      <alignment horizontal="center" vertical="top"/>
    </xf>
    <xf numFmtId="0" fontId="35" fillId="0" borderId="73" xfId="2" applyFont="1" applyFill="1" applyBorder="1" applyAlignment="1">
      <alignment horizontal="center" vertical="top"/>
    </xf>
    <xf numFmtId="0" fontId="35" fillId="0" borderId="74" xfId="2" applyFont="1" applyFill="1" applyBorder="1" applyAlignment="1">
      <alignment horizontal="center" vertical="top"/>
    </xf>
    <xf numFmtId="0" fontId="35" fillId="0" borderId="75" xfId="2" applyFont="1" applyFill="1" applyBorder="1" applyAlignment="1">
      <alignment horizontal="center" vertical="top"/>
    </xf>
    <xf numFmtId="0" fontId="35" fillId="8" borderId="75" xfId="2" applyFont="1" applyFill="1" applyBorder="1" applyAlignment="1">
      <alignment horizontal="center" vertical="top"/>
    </xf>
    <xf numFmtId="0" fontId="35" fillId="8" borderId="73" xfId="2" applyFont="1" applyFill="1" applyBorder="1" applyAlignment="1">
      <alignment horizontal="center" vertical="top"/>
    </xf>
    <xf numFmtId="0" fontId="35" fillId="8" borderId="74" xfId="2" applyFont="1" applyFill="1" applyBorder="1" applyAlignment="1">
      <alignment horizontal="center" vertical="top"/>
    </xf>
    <xf numFmtId="0" fontId="35" fillId="0" borderId="78" xfId="2" applyFont="1" applyFill="1" applyBorder="1" applyAlignment="1">
      <alignment horizontal="center" vertical="center"/>
    </xf>
    <xf numFmtId="0" fontId="35" fillId="0" borderId="79" xfId="2" applyFont="1" applyFill="1" applyBorder="1" applyAlignment="1">
      <alignment horizontal="center" vertical="center"/>
    </xf>
    <xf numFmtId="0" fontId="35" fillId="0" borderId="80" xfId="2" applyFont="1" applyFill="1" applyBorder="1" applyAlignment="1">
      <alignment horizontal="center" vertical="center"/>
    </xf>
    <xf numFmtId="0" fontId="35" fillId="0" borderId="81" xfId="2" applyFont="1" applyFill="1" applyBorder="1" applyAlignment="1">
      <alignment horizontal="center" vertical="top"/>
    </xf>
    <xf numFmtId="0" fontId="35" fillId="0" borderId="79" xfId="2" applyFont="1" applyFill="1" applyBorder="1" applyAlignment="1">
      <alignment horizontal="center" vertical="top"/>
    </xf>
    <xf numFmtId="0" fontId="35" fillId="0" borderId="80" xfId="2" applyFont="1" applyFill="1" applyBorder="1" applyAlignment="1">
      <alignment horizontal="center" vertical="top"/>
    </xf>
    <xf numFmtId="0" fontId="35" fillId="8" borderId="81" xfId="2" applyFont="1" applyFill="1" applyBorder="1" applyAlignment="1">
      <alignment horizontal="center" vertical="top"/>
    </xf>
    <xf numFmtId="0" fontId="35" fillId="8" borderId="79" xfId="2" applyFont="1" applyFill="1" applyBorder="1" applyAlignment="1">
      <alignment horizontal="center" vertical="top"/>
    </xf>
    <xf numFmtId="0" fontId="35" fillId="8" borderId="80" xfId="2" applyFont="1" applyFill="1" applyBorder="1" applyAlignment="1">
      <alignment horizontal="center" vertical="top"/>
    </xf>
    <xf numFmtId="0" fontId="35" fillId="8" borderId="82" xfId="2" applyFont="1" applyFill="1" applyBorder="1" applyAlignment="1">
      <alignment horizontal="center" vertical="top"/>
    </xf>
    <xf numFmtId="0" fontId="35" fillId="8" borderId="1" xfId="2" applyFont="1" applyFill="1" applyBorder="1" applyAlignment="1">
      <alignment horizontal="center" vertical="top"/>
    </xf>
    <xf numFmtId="0" fontId="35" fillId="8" borderId="77" xfId="2" applyFont="1" applyFill="1" applyBorder="1" applyAlignment="1">
      <alignment horizontal="center" vertical="top"/>
    </xf>
    <xf numFmtId="0" fontId="35" fillId="7" borderId="33" xfId="2" applyFont="1" applyFill="1" applyBorder="1" applyAlignment="1">
      <alignment horizontal="center" vertical="center"/>
    </xf>
    <xf numFmtId="0" fontId="35" fillId="7" borderId="34" xfId="2" applyFont="1" applyFill="1" applyBorder="1" applyAlignment="1">
      <alignment horizontal="center" vertical="center"/>
    </xf>
    <xf numFmtId="0" fontId="35" fillId="7" borderId="35" xfId="2" applyFont="1" applyFill="1" applyBorder="1" applyAlignment="1">
      <alignment horizontal="center" vertical="center"/>
    </xf>
    <xf numFmtId="0" fontId="14" fillId="8" borderId="33" xfId="2" applyFont="1" applyFill="1" applyBorder="1" applyAlignment="1">
      <alignment horizontal="center" vertical="center"/>
    </xf>
    <xf numFmtId="0" fontId="14" fillId="8" borderId="34" xfId="2" applyFont="1" applyFill="1" applyBorder="1" applyAlignment="1">
      <alignment horizontal="center" vertical="center"/>
    </xf>
    <xf numFmtId="0" fontId="14" fillId="8" borderId="39" xfId="2" applyFont="1" applyFill="1" applyBorder="1" applyAlignment="1">
      <alignment horizontal="center" vertical="center"/>
    </xf>
    <xf numFmtId="0" fontId="35" fillId="2" borderId="15" xfId="2" applyFont="1" applyFill="1" applyBorder="1" applyAlignment="1">
      <alignment horizontal="center" vertical="center"/>
    </xf>
    <xf numFmtId="0" fontId="35" fillId="2" borderId="12" xfId="2" applyFont="1" applyFill="1" applyBorder="1" applyAlignment="1">
      <alignment horizontal="center" vertical="center"/>
    </xf>
    <xf numFmtId="0" fontId="35" fillId="2" borderId="17" xfId="2" applyFont="1" applyFill="1" applyBorder="1" applyAlignment="1">
      <alignment horizontal="center" vertical="center"/>
    </xf>
    <xf numFmtId="0" fontId="59" fillId="2" borderId="20" xfId="3" applyFont="1" applyFill="1" applyBorder="1" applyAlignment="1" applyProtection="1">
      <alignment horizontal="center" vertical="center" wrapText="1"/>
    </xf>
    <xf numFmtId="0" fontId="59" fillId="2" borderId="27" xfId="3" applyFont="1" applyFill="1" applyBorder="1" applyAlignment="1" applyProtection="1">
      <alignment horizontal="center" vertical="center" wrapText="1"/>
    </xf>
    <xf numFmtId="0" fontId="59" fillId="2" borderId="31" xfId="3" applyFont="1" applyFill="1" applyBorder="1" applyAlignment="1" applyProtection="1">
      <alignment horizontal="center" vertical="center" wrapText="1"/>
    </xf>
    <xf numFmtId="0" fontId="59" fillId="2" borderId="32" xfId="3" applyFont="1" applyFill="1" applyBorder="1" applyAlignment="1" applyProtection="1">
      <alignment horizontal="center" vertical="center" wrapText="1"/>
    </xf>
    <xf numFmtId="0" fontId="59" fillId="2" borderId="43" xfId="3" applyFont="1" applyFill="1" applyBorder="1" applyAlignment="1" applyProtection="1">
      <alignment horizontal="center" vertical="center" wrapText="1"/>
    </xf>
    <xf numFmtId="0" fontId="59" fillId="2" borderId="44" xfId="3" applyFont="1" applyFill="1" applyBorder="1" applyAlignment="1" applyProtection="1">
      <alignment horizontal="center" vertical="center" wrapText="1"/>
    </xf>
    <xf numFmtId="0" fontId="59" fillId="2" borderId="101" xfId="3" applyFont="1" applyFill="1" applyBorder="1" applyAlignment="1" applyProtection="1">
      <alignment horizontal="center" vertical="center" wrapText="1"/>
    </xf>
    <xf numFmtId="0" fontId="59" fillId="2" borderId="68" xfId="3" applyFont="1" applyFill="1" applyBorder="1" applyAlignment="1" applyProtection="1">
      <alignment horizontal="center" vertical="center" wrapText="1"/>
    </xf>
    <xf numFmtId="0" fontId="59" fillId="2" borderId="69" xfId="3" applyFont="1" applyFill="1" applyBorder="1" applyAlignment="1" applyProtection="1">
      <alignment horizontal="center" vertical="center" wrapText="1"/>
    </xf>
    <xf numFmtId="0" fontId="35" fillId="0" borderId="101" xfId="2" applyFont="1" applyFill="1" applyBorder="1" applyAlignment="1">
      <alignment horizontal="center" vertical="center"/>
    </xf>
    <xf numFmtId="0" fontId="35" fillId="0" borderId="68" xfId="2" applyFont="1" applyFill="1" applyBorder="1" applyAlignment="1">
      <alignment horizontal="center" vertical="center"/>
    </xf>
    <xf numFmtId="0" fontId="35" fillId="0" borderId="69" xfId="2" applyFont="1" applyFill="1" applyBorder="1" applyAlignment="1">
      <alignment horizontal="center" vertical="center"/>
    </xf>
    <xf numFmtId="0" fontId="35" fillId="8" borderId="101" xfId="2" applyFont="1" applyFill="1" applyBorder="1" applyAlignment="1">
      <alignment horizontal="center" vertical="center"/>
    </xf>
    <xf numFmtId="0" fontId="35" fillId="8" borderId="68" xfId="2" applyFont="1" applyFill="1" applyBorder="1" applyAlignment="1">
      <alignment horizontal="center" vertical="center"/>
    </xf>
    <xf numFmtId="0" fontId="35" fillId="8" borderId="141" xfId="2" applyFont="1" applyFill="1" applyBorder="1" applyAlignment="1">
      <alignment horizontal="center" vertical="center"/>
    </xf>
    <xf numFmtId="0" fontId="59" fillId="2" borderId="33" xfId="3" applyFont="1" applyFill="1" applyBorder="1" applyAlignment="1" applyProtection="1">
      <alignment horizontal="center" vertical="center" wrapText="1"/>
    </xf>
    <xf numFmtId="0" fontId="59" fillId="2" borderId="34" xfId="3" applyFont="1" applyFill="1" applyBorder="1" applyAlignment="1" applyProtection="1">
      <alignment horizontal="center" vertical="center" wrapText="1"/>
    </xf>
    <xf numFmtId="0" fontId="59" fillId="2" borderId="35" xfId="3" applyFont="1" applyFill="1" applyBorder="1" applyAlignment="1" applyProtection="1">
      <alignment horizontal="center" vertical="center" wrapText="1"/>
    </xf>
    <xf numFmtId="0" fontId="35" fillId="0" borderId="33" xfId="2" applyFont="1" applyFill="1" applyBorder="1" applyAlignment="1">
      <alignment horizontal="center" vertical="center"/>
    </xf>
    <xf numFmtId="0" fontId="35" fillId="0" borderId="34" xfId="2" applyFont="1" applyFill="1" applyBorder="1" applyAlignment="1">
      <alignment horizontal="center" vertical="center"/>
    </xf>
    <xf numFmtId="0" fontId="35" fillId="0" borderId="35" xfId="2" applyFont="1" applyFill="1" applyBorder="1" applyAlignment="1">
      <alignment horizontal="center" vertical="center"/>
    </xf>
    <xf numFmtId="0" fontId="59" fillId="2" borderId="75" xfId="3" applyFont="1" applyFill="1" applyBorder="1" applyAlignment="1" applyProtection="1">
      <alignment horizontal="center" vertical="center" wrapText="1"/>
    </xf>
    <xf numFmtId="0" fontId="59" fillId="2" borderId="73" xfId="3" applyFont="1" applyFill="1" applyBorder="1" applyAlignment="1" applyProtection="1">
      <alignment horizontal="center" vertical="center" wrapText="1"/>
    </xf>
    <xf numFmtId="0" fontId="59" fillId="2" borderId="74" xfId="3" applyFont="1" applyFill="1" applyBorder="1" applyAlignment="1" applyProtection="1">
      <alignment horizontal="center" vertical="center" wrapText="1"/>
    </xf>
    <xf numFmtId="0" fontId="35" fillId="0" borderId="75" xfId="2" applyFont="1" applyFill="1" applyBorder="1" applyAlignment="1">
      <alignment horizontal="center" vertical="center"/>
    </xf>
    <xf numFmtId="0" fontId="35" fillId="0" borderId="73" xfId="2" applyFont="1" applyFill="1" applyBorder="1" applyAlignment="1">
      <alignment horizontal="center" vertical="center"/>
    </xf>
    <xf numFmtId="0" fontId="35" fillId="0" borderId="74" xfId="2" applyFont="1" applyFill="1" applyBorder="1" applyAlignment="1">
      <alignment horizontal="center" vertical="center"/>
    </xf>
    <xf numFmtId="0" fontId="35" fillId="8" borderId="75" xfId="2" applyFont="1" applyFill="1" applyBorder="1" applyAlignment="1">
      <alignment horizontal="center" vertical="center"/>
    </xf>
    <xf numFmtId="0" fontId="35" fillId="8" borderId="73" xfId="2" applyFont="1" applyFill="1" applyBorder="1" applyAlignment="1">
      <alignment horizontal="center" vertical="center"/>
    </xf>
    <xf numFmtId="0" fontId="35" fillId="8" borderId="148" xfId="2" applyFont="1" applyFill="1" applyBorder="1" applyAlignment="1">
      <alignment horizontal="center" vertical="center"/>
    </xf>
    <xf numFmtId="0" fontId="35" fillId="7" borderId="40" xfId="2" applyFont="1" applyFill="1" applyBorder="1" applyAlignment="1">
      <alignment horizontal="center" vertical="center"/>
    </xf>
    <xf numFmtId="0" fontId="35" fillId="7" borderId="41" xfId="2" applyFont="1" applyFill="1" applyBorder="1" applyAlignment="1">
      <alignment horizontal="center" vertical="center"/>
    </xf>
    <xf numFmtId="0" fontId="35" fillId="7" borderId="42" xfId="2" applyFont="1" applyFill="1" applyBorder="1" applyAlignment="1">
      <alignment horizontal="center" vertical="center"/>
    </xf>
    <xf numFmtId="0" fontId="56" fillId="2" borderId="11" xfId="3" applyFont="1" applyFill="1" applyBorder="1" applyAlignment="1" applyProtection="1">
      <alignment horizontal="center" vertical="center" wrapText="1"/>
    </xf>
    <xf numFmtId="0" fontId="56" fillId="2" borderId="12" xfId="3" applyFont="1" applyFill="1" applyBorder="1" applyAlignment="1" applyProtection="1">
      <alignment horizontal="center" vertical="center" wrapText="1"/>
    </xf>
    <xf numFmtId="0" fontId="56" fillId="2" borderId="13" xfId="3" applyFont="1" applyFill="1" applyBorder="1" applyAlignment="1" applyProtection="1">
      <alignment horizontal="center" vertical="center" wrapText="1"/>
    </xf>
    <xf numFmtId="0" fontId="58" fillId="7" borderId="14" xfId="4" applyFont="1" applyFill="1" applyBorder="1" applyAlignment="1" applyProtection="1">
      <alignment vertical="top" wrapText="1"/>
    </xf>
    <xf numFmtId="0" fontId="58" fillId="7" borderId="12" xfId="4" applyFont="1" applyFill="1" applyBorder="1" applyAlignment="1" applyProtection="1">
      <alignment vertical="top" wrapText="1"/>
    </xf>
    <xf numFmtId="0" fontId="58" fillId="7" borderId="17" xfId="4" applyFont="1" applyFill="1" applyBorder="1" applyAlignment="1" applyProtection="1">
      <alignment vertical="top" wrapText="1"/>
    </xf>
    <xf numFmtId="0" fontId="35" fillId="0" borderId="14" xfId="4" applyFont="1" applyFill="1" applyBorder="1" applyAlignment="1" applyProtection="1">
      <alignment vertical="center" wrapText="1"/>
    </xf>
    <xf numFmtId="0" fontId="35" fillId="0" borderId="12" xfId="4" applyFont="1" applyFill="1" applyBorder="1" applyAlignment="1" applyProtection="1">
      <alignment vertical="center" wrapText="1"/>
    </xf>
    <xf numFmtId="0" fontId="35" fillId="0" borderId="17" xfId="4" applyFont="1" applyFill="1" applyBorder="1" applyAlignment="1" applyProtection="1">
      <alignment vertical="center" wrapText="1"/>
    </xf>
    <xf numFmtId="0" fontId="56" fillId="2" borderId="18" xfId="3" applyFont="1" applyFill="1" applyBorder="1" applyAlignment="1" applyProtection="1">
      <alignment horizontal="center" vertical="center" wrapText="1"/>
    </xf>
    <xf numFmtId="0" fontId="56" fillId="2" borderId="19" xfId="3" applyFont="1" applyFill="1" applyBorder="1" applyAlignment="1" applyProtection="1">
      <alignment horizontal="center" vertical="center" wrapText="1"/>
    </xf>
    <xf numFmtId="0" fontId="56" fillId="2" borderId="22" xfId="3" applyFont="1" applyFill="1" applyBorder="1" applyAlignment="1" applyProtection="1">
      <alignment horizontal="center" vertical="center" wrapText="1"/>
    </xf>
    <xf numFmtId="0" fontId="56" fillId="2" borderId="25" xfId="3" applyFont="1" applyFill="1" applyBorder="1" applyAlignment="1" applyProtection="1">
      <alignment horizontal="center" vertical="center" wrapText="1"/>
    </xf>
    <xf numFmtId="0" fontId="56" fillId="2" borderId="0" xfId="3" applyFont="1" applyFill="1" applyBorder="1" applyAlignment="1" applyProtection="1">
      <alignment horizontal="center" vertical="center" wrapText="1"/>
    </xf>
    <xf numFmtId="0" fontId="56" fillId="2" borderId="26" xfId="3" applyFont="1" applyFill="1" applyBorder="1" applyAlignment="1" applyProtection="1">
      <alignment horizontal="center" vertical="center" wrapText="1"/>
    </xf>
    <xf numFmtId="0" fontId="56" fillId="2" borderId="52" xfId="3" applyFont="1" applyFill="1" applyBorder="1" applyAlignment="1" applyProtection="1">
      <alignment horizontal="center" vertical="center" wrapText="1"/>
    </xf>
    <xf numFmtId="0" fontId="56" fillId="2" borderId="46" xfId="3" applyFont="1" applyFill="1" applyBorder="1" applyAlignment="1" applyProtection="1">
      <alignment horizontal="center" vertical="center" wrapText="1"/>
    </xf>
    <xf numFmtId="0" fontId="56" fillId="2" borderId="53" xfId="3" applyFont="1" applyFill="1" applyBorder="1" applyAlignment="1" applyProtection="1">
      <alignment horizontal="center" vertical="center" wrapText="1"/>
    </xf>
    <xf numFmtId="0" fontId="56" fillId="0" borderId="153" xfId="3" applyFont="1" applyFill="1" applyBorder="1" applyAlignment="1" applyProtection="1">
      <alignment horizontal="center" vertical="center" wrapText="1"/>
    </xf>
    <xf numFmtId="0" fontId="56" fillId="0" borderId="57" xfId="3" applyFont="1" applyFill="1" applyBorder="1" applyAlignment="1" applyProtection="1">
      <alignment horizontal="center" vertical="center" wrapText="1"/>
    </xf>
    <xf numFmtId="0" fontId="56" fillId="0" borderId="58" xfId="3" applyFont="1" applyFill="1" applyBorder="1" applyAlignment="1" applyProtection="1">
      <alignment horizontal="center" vertical="center" wrapText="1"/>
    </xf>
    <xf numFmtId="0" fontId="35" fillId="2" borderId="16" xfId="2" applyFont="1" applyFill="1" applyBorder="1" applyAlignment="1">
      <alignment horizontal="center" vertical="center"/>
    </xf>
    <xf numFmtId="0" fontId="60" fillId="2" borderId="11" xfId="3" applyFont="1" applyFill="1" applyBorder="1" applyAlignment="1" applyProtection="1">
      <alignment horizontal="center" vertical="center" wrapText="1" shrinkToFit="1"/>
    </xf>
    <xf numFmtId="0" fontId="60" fillId="2" borderId="12" xfId="3" applyFont="1" applyFill="1" applyBorder="1" applyAlignment="1" applyProtection="1">
      <alignment horizontal="center" vertical="center" wrapText="1" shrinkToFit="1"/>
    </xf>
    <xf numFmtId="0" fontId="60" fillId="2" borderId="13" xfId="3" applyFont="1" applyFill="1" applyBorder="1" applyAlignment="1" applyProtection="1">
      <alignment horizontal="center" vertical="center" wrapText="1" shrinkToFit="1"/>
    </xf>
    <xf numFmtId="0" fontId="60" fillId="0" borderId="14" xfId="3" applyFont="1" applyFill="1" applyBorder="1" applyAlignment="1" applyProtection="1">
      <alignment horizontal="center" vertical="center" wrapText="1" shrinkToFit="1"/>
    </xf>
    <xf numFmtId="0" fontId="60" fillId="0" borderId="12" xfId="3" applyFont="1" applyFill="1" applyBorder="1" applyAlignment="1" applyProtection="1">
      <alignment horizontal="center" vertical="center" wrapText="1" shrinkToFit="1"/>
    </xf>
    <xf numFmtId="0" fontId="60" fillId="0" borderId="16" xfId="3" applyFont="1" applyFill="1" applyBorder="1" applyAlignment="1" applyProtection="1">
      <alignment horizontal="center" vertical="center" wrapText="1" shrinkToFit="1"/>
    </xf>
    <xf numFmtId="0" fontId="56" fillId="2" borderId="15" xfId="4" applyNumberFormat="1" applyFont="1" applyFill="1" applyBorder="1" applyAlignment="1" applyProtection="1">
      <alignment horizontal="center" vertical="center" wrapText="1"/>
    </xf>
    <xf numFmtId="0" fontId="56" fillId="2" borderId="12" xfId="4" applyNumberFormat="1" applyFont="1" applyFill="1" applyBorder="1" applyAlignment="1" applyProtection="1">
      <alignment horizontal="center" vertical="center" wrapText="1"/>
    </xf>
    <xf numFmtId="0" fontId="56" fillId="2" borderId="16" xfId="4" applyNumberFormat="1" applyFont="1" applyFill="1" applyBorder="1" applyAlignment="1" applyProtection="1">
      <alignment horizontal="center" vertical="center" wrapText="1"/>
    </xf>
    <xf numFmtId="0" fontId="62" fillId="0" borderId="15" xfId="4" applyFont="1" applyFill="1" applyBorder="1" applyAlignment="1">
      <alignment horizontal="center" vertical="center" shrinkToFit="1"/>
    </xf>
    <xf numFmtId="0" fontId="62" fillId="0" borderId="12" xfId="4" applyFont="1" applyFill="1" applyBorder="1" applyAlignment="1">
      <alignment horizontal="center" vertical="center" shrinkToFit="1"/>
    </xf>
    <xf numFmtId="0" fontId="62" fillId="0" borderId="17" xfId="4" applyFont="1" applyFill="1" applyBorder="1" applyAlignment="1">
      <alignment horizontal="center" vertical="center" shrinkToFit="1"/>
    </xf>
    <xf numFmtId="0" fontId="57" fillId="2" borderId="11" xfId="3" applyFont="1" applyFill="1" applyBorder="1" applyAlignment="1" applyProtection="1">
      <alignment horizontal="center" vertical="center" wrapText="1" shrinkToFit="1"/>
    </xf>
    <xf numFmtId="0" fontId="57" fillId="2" borderId="12" xfId="3" applyFont="1" applyFill="1" applyBorder="1" applyAlignment="1" applyProtection="1">
      <alignment horizontal="center" vertical="center" wrapText="1" shrinkToFit="1"/>
    </xf>
    <xf numFmtId="0" fontId="57" fillId="2" borderId="13" xfId="3" applyFont="1" applyFill="1" applyBorder="1" applyAlignment="1" applyProtection="1">
      <alignment horizontal="center" vertical="center" wrapText="1" shrinkToFit="1"/>
    </xf>
    <xf numFmtId="0" fontId="56" fillId="0" borderId="14" xfId="3" applyFont="1" applyFill="1" applyBorder="1" applyAlignment="1" applyProtection="1">
      <alignment horizontal="center" vertical="center"/>
    </xf>
    <xf numFmtId="0" fontId="56" fillId="0" borderId="12" xfId="3" applyFont="1" applyFill="1" applyBorder="1" applyAlignment="1" applyProtection="1">
      <alignment horizontal="center" vertical="center"/>
    </xf>
    <xf numFmtId="0" fontId="56" fillId="0" borderId="16" xfId="3" applyFont="1" applyFill="1" applyBorder="1" applyAlignment="1" applyProtection="1">
      <alignment horizontal="center" vertical="center"/>
    </xf>
    <xf numFmtId="0" fontId="56" fillId="2" borderId="15" xfId="4" applyFont="1" applyFill="1" applyBorder="1" applyAlignment="1" applyProtection="1">
      <alignment horizontal="center" vertical="center" shrinkToFit="1"/>
    </xf>
    <xf numFmtId="0" fontId="56" fillId="2" borderId="12" xfId="4" applyFont="1" applyFill="1" applyBorder="1" applyAlignment="1" applyProtection="1">
      <alignment horizontal="center" vertical="center" shrinkToFit="1"/>
    </xf>
    <xf numFmtId="0" fontId="56" fillId="2" borderId="16" xfId="4" applyFont="1" applyFill="1" applyBorder="1" applyAlignment="1" applyProtection="1">
      <alignment horizontal="center" vertical="center" shrinkToFit="1"/>
    </xf>
    <xf numFmtId="0" fontId="35" fillId="0" borderId="15" xfId="2" applyFont="1" applyBorder="1" applyAlignment="1">
      <alignment horizontal="center" vertical="center" shrinkToFit="1"/>
    </xf>
    <xf numFmtId="0" fontId="35" fillId="0" borderId="12" xfId="2" applyFont="1" applyBorder="1" applyAlignment="1">
      <alignment horizontal="center" vertical="center" shrinkToFit="1"/>
    </xf>
    <xf numFmtId="0" fontId="35" fillId="0" borderId="16" xfId="2" applyFont="1" applyBorder="1" applyAlignment="1">
      <alignment horizontal="center" vertical="center" shrinkToFit="1"/>
    </xf>
    <xf numFmtId="0" fontId="59" fillId="0" borderId="15" xfId="5" applyFont="1" applyFill="1" applyBorder="1" applyAlignment="1" applyProtection="1">
      <alignment horizontal="center" vertical="center" shrinkToFit="1"/>
    </xf>
    <xf numFmtId="0" fontId="59" fillId="0" borderId="12" xfId="5" applyFont="1" applyFill="1" applyBorder="1" applyAlignment="1" applyProtection="1">
      <alignment horizontal="center" vertical="center" shrinkToFit="1"/>
    </xf>
    <xf numFmtId="0" fontId="59" fillId="0" borderId="17" xfId="5" applyFont="1" applyFill="1" applyBorder="1" applyAlignment="1" applyProtection="1">
      <alignment horizontal="center" vertical="center" shrinkToFit="1"/>
    </xf>
    <xf numFmtId="0" fontId="60" fillId="2" borderId="11" xfId="3" applyFont="1" applyFill="1" applyBorder="1" applyAlignment="1" applyProtection="1">
      <alignment horizontal="center" vertical="center"/>
    </xf>
    <xf numFmtId="0" fontId="60" fillId="2" borderId="12" xfId="3" applyFont="1" applyFill="1" applyBorder="1" applyAlignment="1" applyProtection="1">
      <alignment horizontal="center" vertical="center"/>
    </xf>
    <xf numFmtId="0" fontId="60" fillId="2" borderId="13" xfId="3" applyFont="1" applyFill="1" applyBorder="1" applyAlignment="1" applyProtection="1">
      <alignment horizontal="center" vertical="center"/>
    </xf>
    <xf numFmtId="0" fontId="56" fillId="0" borderId="14" xfId="4" applyFont="1" applyFill="1" applyBorder="1" applyAlignment="1" applyProtection="1">
      <alignment horizontal="center" vertical="center" wrapText="1" shrinkToFit="1"/>
    </xf>
    <xf numFmtId="0" fontId="56" fillId="0" borderId="12" xfId="4" applyFont="1" applyFill="1" applyBorder="1" applyAlignment="1" applyProtection="1">
      <alignment horizontal="center" vertical="center" wrapText="1" shrinkToFit="1"/>
    </xf>
    <xf numFmtId="0" fontId="56" fillId="0" borderId="16" xfId="4" applyFont="1" applyFill="1" applyBorder="1" applyAlignment="1" applyProtection="1">
      <alignment horizontal="center" vertical="center" wrapText="1" shrinkToFit="1"/>
    </xf>
    <xf numFmtId="0" fontId="56" fillId="2" borderId="15" xfId="3" applyFont="1" applyFill="1" applyBorder="1" applyAlignment="1" applyProtection="1">
      <alignment horizontal="center" vertical="center"/>
    </xf>
    <xf numFmtId="0" fontId="56" fillId="2" borderId="12" xfId="3" applyFont="1" applyFill="1" applyBorder="1" applyAlignment="1" applyProtection="1">
      <alignment horizontal="center" vertical="center"/>
    </xf>
    <xf numFmtId="0" fontId="56" fillId="2" borderId="16" xfId="3" applyFont="1" applyFill="1" applyBorder="1" applyAlignment="1" applyProtection="1">
      <alignment horizontal="center" vertical="center"/>
    </xf>
    <xf numFmtId="0" fontId="59" fillId="0" borderId="15" xfId="5" applyFont="1" applyFill="1" applyBorder="1" applyAlignment="1" applyProtection="1">
      <alignment horizontal="center" vertical="center" wrapText="1"/>
    </xf>
    <xf numFmtId="0" fontId="59" fillId="0" borderId="12" xfId="5" applyFont="1" applyFill="1" applyBorder="1" applyAlignment="1" applyProtection="1">
      <alignment horizontal="center" vertical="center" wrapText="1"/>
    </xf>
    <xf numFmtId="0" fontId="59" fillId="0" borderId="17" xfId="5" applyFont="1" applyFill="1" applyBorder="1" applyAlignment="1" applyProtection="1">
      <alignment horizontal="center" vertical="center" wrapText="1"/>
    </xf>
    <xf numFmtId="0" fontId="35" fillId="0" borderId="40" xfId="2" applyFont="1" applyFill="1" applyBorder="1" applyAlignment="1">
      <alignment horizontal="center" vertical="center"/>
    </xf>
    <xf numFmtId="0" fontId="35" fillId="0" borderId="41" xfId="2" applyFont="1" applyFill="1" applyBorder="1" applyAlignment="1">
      <alignment horizontal="center" vertical="center"/>
    </xf>
    <xf numFmtId="0" fontId="35" fillId="0" borderId="42" xfId="2" applyFont="1" applyFill="1" applyBorder="1" applyAlignment="1">
      <alignment horizontal="center" vertical="center"/>
    </xf>
    <xf numFmtId="0" fontId="2" fillId="0" borderId="1" xfId="2" applyFont="1" applyBorder="1" applyAlignment="1">
      <alignment horizontal="center" vertical="center"/>
    </xf>
    <xf numFmtId="0" fontId="2" fillId="0" borderId="77" xfId="2" applyFont="1" applyBorder="1" applyAlignment="1">
      <alignment horizontal="center" vertical="center"/>
    </xf>
    <xf numFmtId="0" fontId="56" fillId="2" borderId="5" xfId="3" applyFont="1" applyFill="1" applyBorder="1" applyAlignment="1" applyProtection="1">
      <alignment horizontal="center" vertical="center"/>
    </xf>
    <xf numFmtId="0" fontId="56" fillId="2" borderId="6" xfId="3" applyFont="1" applyFill="1" applyBorder="1" applyAlignment="1" applyProtection="1">
      <alignment horizontal="center" vertical="center"/>
    </xf>
    <xf numFmtId="0" fontId="56" fillId="2" borderId="152" xfId="3" applyFont="1" applyFill="1" applyBorder="1" applyAlignment="1" applyProtection="1">
      <alignment horizontal="center" vertical="center"/>
    </xf>
    <xf numFmtId="0" fontId="57" fillId="0" borderId="7" xfId="4" applyFont="1" applyFill="1" applyBorder="1" applyAlignment="1" applyProtection="1">
      <alignment horizontal="center" vertical="center" wrapText="1" shrinkToFit="1"/>
    </xf>
    <xf numFmtId="0" fontId="57" fillId="0" borderId="6" xfId="4" applyFont="1" applyFill="1" applyBorder="1" applyAlignment="1" applyProtection="1">
      <alignment horizontal="center" vertical="center" wrapText="1" shrinkToFit="1"/>
    </xf>
    <xf numFmtId="0" fontId="57" fillId="0" borderId="9" xfId="4" applyFont="1" applyFill="1" applyBorder="1" applyAlignment="1" applyProtection="1">
      <alignment horizontal="center" vertical="center" wrapText="1" shrinkToFit="1"/>
    </xf>
    <xf numFmtId="0" fontId="56" fillId="2" borderId="8" xfId="4" applyFont="1" applyFill="1" applyBorder="1" applyAlignment="1" applyProtection="1">
      <alignment horizontal="center" vertical="center" wrapText="1" shrinkToFit="1"/>
    </xf>
    <xf numFmtId="0" fontId="56" fillId="2" borderId="6" xfId="4" applyFont="1" applyFill="1" applyBorder="1" applyAlignment="1" applyProtection="1">
      <alignment horizontal="center" vertical="center" wrapText="1" shrinkToFit="1"/>
    </xf>
    <xf numFmtId="0" fontId="56" fillId="2" borderId="9" xfId="4" applyFont="1" applyFill="1" applyBorder="1" applyAlignment="1" applyProtection="1">
      <alignment horizontal="center" vertical="center" wrapText="1" shrinkToFit="1"/>
    </xf>
    <xf numFmtId="0" fontId="58" fillId="0" borderId="8" xfId="2" applyFont="1" applyBorder="1" applyAlignment="1">
      <alignment horizontal="center" vertical="center"/>
    </xf>
    <xf numFmtId="0" fontId="58" fillId="0" borderId="6" xfId="2" applyFont="1" applyBorder="1" applyAlignment="1">
      <alignment horizontal="center" vertical="center"/>
    </xf>
    <xf numFmtId="0" fontId="58" fillId="0" borderId="9" xfId="2" applyFont="1" applyBorder="1" applyAlignment="1">
      <alignment horizontal="center" vertical="center"/>
    </xf>
    <xf numFmtId="0" fontId="56" fillId="2" borderId="8" xfId="4" applyFont="1" applyFill="1" applyBorder="1" applyAlignment="1" applyProtection="1">
      <alignment horizontal="center" vertical="center"/>
    </xf>
    <xf numFmtId="0" fontId="56" fillId="2" borderId="6" xfId="4" applyFont="1" applyFill="1" applyBorder="1" applyAlignment="1" applyProtection="1">
      <alignment horizontal="center" vertical="center"/>
    </xf>
    <xf numFmtId="0" fontId="56" fillId="2" borderId="10" xfId="4" applyFont="1" applyFill="1" applyBorder="1" applyAlignment="1" applyProtection="1">
      <alignment horizontal="center" vertical="center"/>
    </xf>
    <xf numFmtId="0" fontId="2" fillId="0" borderId="72" xfId="2" applyFont="1" applyFill="1" applyBorder="1" applyAlignment="1">
      <alignment horizontal="center" vertical="top"/>
    </xf>
    <xf numFmtId="0" fontId="2" fillId="0" borderId="73" xfId="2" applyFont="1" applyFill="1" applyBorder="1" applyAlignment="1">
      <alignment horizontal="center" vertical="top"/>
    </xf>
    <xf numFmtId="0" fontId="2" fillId="0" borderId="74" xfId="2" applyFont="1" applyFill="1" applyBorder="1" applyAlignment="1">
      <alignment horizontal="center" vertical="top"/>
    </xf>
    <xf numFmtId="0" fontId="2" fillId="0" borderId="75" xfId="2" applyFont="1" applyFill="1" applyBorder="1" applyAlignment="1">
      <alignment horizontal="center" vertical="top"/>
    </xf>
    <xf numFmtId="0" fontId="2" fillId="0" borderId="71" xfId="2" applyFont="1" applyFill="1" applyBorder="1" applyAlignment="1">
      <alignment horizontal="center" vertical="top"/>
    </xf>
    <xf numFmtId="0" fontId="2" fillId="0" borderId="0" xfId="2" applyFont="1" applyFill="1" applyBorder="1" applyAlignment="1">
      <alignment horizontal="center" vertical="top"/>
    </xf>
    <xf numFmtId="0" fontId="2" fillId="0" borderId="66" xfId="2" applyFont="1" applyFill="1" applyBorder="1" applyAlignment="1">
      <alignment horizontal="center" vertical="top"/>
    </xf>
    <xf numFmtId="0" fontId="2" fillId="0" borderId="78" xfId="2" applyFont="1" applyFill="1" applyBorder="1" applyAlignment="1">
      <alignment horizontal="center" vertical="center"/>
    </xf>
    <xf numFmtId="0" fontId="2" fillId="0" borderId="79" xfId="2" applyFont="1" applyFill="1" applyBorder="1" applyAlignment="1">
      <alignment horizontal="center" vertical="center"/>
    </xf>
    <xf numFmtId="0" fontId="2" fillId="0" borderId="80" xfId="2" applyFont="1" applyFill="1" applyBorder="1" applyAlignment="1">
      <alignment horizontal="center" vertical="center"/>
    </xf>
    <xf numFmtId="0" fontId="2" fillId="0" borderId="81" xfId="2" applyFont="1" applyFill="1" applyBorder="1" applyAlignment="1">
      <alignment horizontal="center" vertical="top"/>
    </xf>
    <xf numFmtId="0" fontId="2" fillId="0" borderId="79" xfId="2" applyFont="1" applyFill="1" applyBorder="1" applyAlignment="1">
      <alignment horizontal="center" vertical="top"/>
    </xf>
    <xf numFmtId="0" fontId="2" fillId="0" borderId="80" xfId="2" applyFont="1" applyFill="1" applyBorder="1" applyAlignment="1">
      <alignment horizontal="center" vertical="top"/>
    </xf>
    <xf numFmtId="0" fontId="2" fillId="0" borderId="82" xfId="2" applyFont="1" applyFill="1" applyBorder="1" applyAlignment="1">
      <alignment horizontal="center" vertical="top"/>
    </xf>
    <xf numFmtId="0" fontId="2" fillId="0" borderId="1" xfId="2" applyFont="1" applyFill="1" applyBorder="1" applyAlignment="1">
      <alignment horizontal="center" vertical="top"/>
    </xf>
    <xf numFmtId="0" fontId="2" fillId="0" borderId="77" xfId="2" applyFont="1" applyFill="1" applyBorder="1" applyAlignment="1">
      <alignment horizontal="center" vertical="top"/>
    </xf>
    <xf numFmtId="0" fontId="2" fillId="0" borderId="33" xfId="2" applyFont="1" applyFill="1" applyBorder="1" applyAlignment="1">
      <alignment horizontal="center" vertical="top"/>
    </xf>
    <xf numFmtId="0" fontId="2" fillId="0" borderId="34" xfId="2" applyFont="1" applyFill="1" applyBorder="1" applyAlignment="1">
      <alignment horizontal="center" vertical="top"/>
    </xf>
    <xf numFmtId="0" fontId="2" fillId="0" borderId="35" xfId="2" applyFont="1" applyFill="1" applyBorder="1" applyAlignment="1">
      <alignment horizontal="center" vertical="top"/>
    </xf>
    <xf numFmtId="0" fontId="2" fillId="0" borderId="70" xfId="2" applyFont="1" applyFill="1" applyBorder="1" applyAlignment="1">
      <alignment horizontal="center" vertical="top"/>
    </xf>
    <xf numFmtId="0" fontId="23" fillId="2" borderId="18" xfId="2" applyFont="1" applyFill="1" applyBorder="1" applyAlignment="1">
      <alignment horizontal="center" vertical="center" textRotation="255" wrapText="1"/>
    </xf>
    <xf numFmtId="0" fontId="23" fillId="2" borderId="21" xfId="2" applyFont="1" applyFill="1" applyBorder="1" applyAlignment="1">
      <alignment horizontal="center" vertical="center" textRotation="255" wrapText="1"/>
    </xf>
    <xf numFmtId="0" fontId="23" fillId="2" borderId="25" xfId="2" applyFont="1" applyFill="1" applyBorder="1" applyAlignment="1">
      <alignment horizontal="center" vertical="center" textRotation="255" wrapText="1"/>
    </xf>
    <xf numFmtId="0" fontId="23" fillId="2" borderId="66" xfId="2" applyFont="1" applyFill="1" applyBorder="1" applyAlignment="1">
      <alignment horizontal="center" vertical="center" textRotation="255" wrapText="1"/>
    </xf>
    <xf numFmtId="0" fontId="23" fillId="2" borderId="76" xfId="2" applyFont="1" applyFill="1" applyBorder="1" applyAlignment="1">
      <alignment horizontal="center" vertical="center" textRotation="255" wrapText="1"/>
    </xf>
    <xf numFmtId="0" fontId="23" fillId="2" borderId="77" xfId="2" applyFont="1" applyFill="1" applyBorder="1" applyAlignment="1">
      <alignment horizontal="center" vertical="center" textRotation="255" wrapText="1"/>
    </xf>
    <xf numFmtId="0" fontId="2" fillId="3" borderId="11" xfId="2" applyFont="1" applyFill="1" applyBorder="1" applyAlignment="1">
      <alignment horizontal="center" vertical="center"/>
    </xf>
    <xf numFmtId="0" fontId="2" fillId="3" borderId="12" xfId="2" applyFont="1" applyFill="1" applyBorder="1" applyAlignment="1">
      <alignment horizontal="center" vertical="center"/>
    </xf>
    <xf numFmtId="0" fontId="2" fillId="3" borderId="16" xfId="2" applyFont="1" applyFill="1" applyBorder="1" applyAlignment="1">
      <alignment horizontal="center" vertical="center"/>
    </xf>
    <xf numFmtId="0" fontId="2" fillId="3" borderId="15" xfId="2" applyFont="1" applyFill="1" applyBorder="1" applyAlignment="1">
      <alignment horizontal="center" vertical="center"/>
    </xf>
    <xf numFmtId="0" fontId="2" fillId="3" borderId="17" xfId="2" applyFont="1" applyFill="1" applyBorder="1" applyAlignment="1">
      <alignment horizontal="center" vertical="center"/>
    </xf>
    <xf numFmtId="0" fontId="2" fillId="0" borderId="67" xfId="2" applyFont="1" applyFill="1" applyBorder="1" applyAlignment="1">
      <alignment horizontal="center" vertical="top"/>
    </xf>
    <xf numFmtId="0" fontId="2" fillId="0" borderId="68" xfId="2" applyFont="1" applyFill="1" applyBorder="1" applyAlignment="1">
      <alignment horizontal="center" vertical="top"/>
    </xf>
    <xf numFmtId="0" fontId="2" fillId="0" borderId="69" xfId="2" applyFont="1" applyFill="1" applyBorder="1" applyAlignment="1">
      <alignment horizontal="center" vertical="top"/>
    </xf>
    <xf numFmtId="0" fontId="2" fillId="0" borderId="101" xfId="2" applyFont="1" applyFill="1" applyBorder="1" applyAlignment="1">
      <alignment horizontal="center" vertical="top"/>
    </xf>
    <xf numFmtId="0" fontId="2" fillId="0" borderId="28" xfId="2" applyFont="1" applyFill="1" applyBorder="1" applyAlignment="1">
      <alignment horizontal="center" vertical="top"/>
    </xf>
    <xf numFmtId="0" fontId="2" fillId="0" borderId="19" xfId="2" applyFont="1" applyFill="1" applyBorder="1" applyAlignment="1">
      <alignment horizontal="center" vertical="top"/>
    </xf>
    <xf numFmtId="0" fontId="2" fillId="0" borderId="21" xfId="2" applyFont="1" applyFill="1" applyBorder="1" applyAlignment="1">
      <alignment horizontal="center" vertical="top"/>
    </xf>
    <xf numFmtId="0" fontId="2" fillId="0" borderId="33" xfId="2" applyFont="1" applyFill="1" applyBorder="1" applyAlignment="1">
      <alignment horizontal="center" vertical="center"/>
    </xf>
    <xf numFmtId="0" fontId="2" fillId="0" borderId="34" xfId="2" applyFont="1" applyFill="1" applyBorder="1" applyAlignment="1">
      <alignment horizontal="center" vertical="center"/>
    </xf>
    <xf numFmtId="0" fontId="2" fillId="0" borderId="35" xfId="2" applyFont="1" applyFill="1" applyBorder="1" applyAlignment="1">
      <alignment horizontal="center" vertical="center"/>
    </xf>
    <xf numFmtId="0" fontId="2" fillId="0" borderId="40" xfId="2" applyFont="1" applyFill="1" applyBorder="1" applyAlignment="1">
      <alignment horizontal="center" vertical="center"/>
    </xf>
    <xf numFmtId="0" fontId="2" fillId="0" borderId="41" xfId="2" applyFont="1" applyFill="1" applyBorder="1" applyAlignment="1">
      <alignment horizontal="center" vertical="center"/>
    </xf>
    <xf numFmtId="0" fontId="2" fillId="0" borderId="42" xfId="2" applyFont="1" applyFill="1" applyBorder="1" applyAlignment="1">
      <alignment horizontal="center" vertical="center"/>
    </xf>
    <xf numFmtId="0" fontId="11" fillId="2" borderId="33" xfId="3" applyFont="1" applyFill="1" applyBorder="1" applyAlignment="1" applyProtection="1">
      <alignment horizontal="center" vertical="center" wrapText="1"/>
    </xf>
    <xf numFmtId="0" fontId="11" fillId="2" borderId="34" xfId="3" applyFont="1" applyFill="1" applyBorder="1" applyAlignment="1" applyProtection="1">
      <alignment horizontal="center" vertical="center" wrapText="1"/>
    </xf>
    <xf numFmtId="0" fontId="11" fillId="2" borderId="35" xfId="3" applyFont="1" applyFill="1" applyBorder="1" applyAlignment="1" applyProtection="1">
      <alignment horizontal="center" vertical="center" wrapText="1"/>
    </xf>
    <xf numFmtId="0" fontId="2" fillId="0" borderId="39" xfId="2" applyFont="1" applyFill="1" applyBorder="1" applyAlignment="1">
      <alignment horizontal="center" vertical="center"/>
    </xf>
    <xf numFmtId="0" fontId="11" fillId="2" borderId="14" xfId="3" applyFont="1" applyFill="1" applyBorder="1" applyAlignment="1" applyProtection="1">
      <alignment horizontal="center" vertical="center" wrapText="1"/>
    </xf>
    <xf numFmtId="0" fontId="11" fillId="2" borderId="12" xfId="3" applyFont="1" applyFill="1" applyBorder="1" applyAlignment="1" applyProtection="1">
      <alignment horizontal="center" vertical="center" wrapText="1"/>
    </xf>
    <xf numFmtId="0" fontId="11" fillId="2" borderId="16" xfId="3" applyFont="1" applyFill="1" applyBorder="1" applyAlignment="1" applyProtection="1">
      <alignment horizontal="center" vertical="center" wrapText="1"/>
    </xf>
    <xf numFmtId="9" fontId="25" fillId="0" borderId="50" xfId="0" applyNumberFormat="1" applyFont="1" applyFill="1" applyBorder="1" applyAlignment="1">
      <alignment horizontal="center" vertical="center"/>
    </xf>
    <xf numFmtId="0" fontId="2" fillId="0" borderId="56" xfId="2" applyFont="1" applyFill="1" applyBorder="1" applyAlignment="1">
      <alignment horizontal="center" vertical="center"/>
    </xf>
    <xf numFmtId="0" fontId="2" fillId="0" borderId="57" xfId="2" applyFont="1" applyFill="1" applyBorder="1" applyAlignment="1">
      <alignment horizontal="center" vertical="center"/>
    </xf>
    <xf numFmtId="0" fontId="2" fillId="0" borderId="58" xfId="2" applyFont="1" applyFill="1" applyBorder="1" applyAlignment="1">
      <alignment horizontal="center" vertical="center"/>
    </xf>
    <xf numFmtId="0" fontId="2" fillId="0" borderId="154" xfId="2" applyFont="1" applyFill="1" applyBorder="1" applyAlignment="1">
      <alignment horizontal="center" vertical="center"/>
    </xf>
    <xf numFmtId="0" fontId="2" fillId="0" borderId="15" xfId="2" applyFont="1" applyFill="1" applyBorder="1" applyAlignment="1">
      <alignment horizontal="center" vertical="center"/>
    </xf>
    <xf numFmtId="0" fontId="2" fillId="0" borderId="12" xfId="2" applyFont="1" applyFill="1" applyBorder="1" applyAlignment="1">
      <alignment horizontal="center" vertical="center"/>
    </xf>
    <xf numFmtId="0" fontId="2" fillId="0" borderId="16" xfId="2" applyFont="1" applyFill="1" applyBorder="1" applyAlignment="1">
      <alignment horizontal="center" vertical="center"/>
    </xf>
    <xf numFmtId="0" fontId="11" fillId="2" borderId="75" xfId="3" applyFont="1" applyFill="1" applyBorder="1" applyAlignment="1" applyProtection="1">
      <alignment horizontal="center" vertical="center" wrapText="1"/>
    </xf>
    <xf numFmtId="0" fontId="11" fillId="2" borderId="73" xfId="3" applyFont="1" applyFill="1" applyBorder="1" applyAlignment="1" applyProtection="1">
      <alignment horizontal="center" vertical="center" wrapText="1"/>
    </xf>
    <xf numFmtId="0" fontId="11" fillId="2" borderId="74" xfId="3" applyFont="1" applyFill="1" applyBorder="1" applyAlignment="1" applyProtection="1">
      <alignment horizontal="center" vertical="center" wrapText="1"/>
    </xf>
    <xf numFmtId="0" fontId="2" fillId="0" borderId="75" xfId="2" applyFont="1" applyFill="1" applyBorder="1" applyAlignment="1">
      <alignment horizontal="center" vertical="center"/>
    </xf>
    <xf numFmtId="0" fontId="2" fillId="0" borderId="73" xfId="2" applyFont="1" applyFill="1" applyBorder="1" applyAlignment="1">
      <alignment horizontal="center" vertical="center"/>
    </xf>
    <xf numFmtId="0" fontId="2" fillId="0" borderId="74" xfId="2" applyFont="1" applyFill="1" applyBorder="1" applyAlignment="1">
      <alignment horizontal="center" vertical="center"/>
    </xf>
    <xf numFmtId="0" fontId="2" fillId="0" borderId="148" xfId="2" applyFont="1" applyFill="1" applyBorder="1" applyAlignment="1">
      <alignment horizontal="center" vertical="center"/>
    </xf>
    <xf numFmtId="0" fontId="23" fillId="2" borderId="18" xfId="0" applyFont="1" applyFill="1" applyBorder="1" applyAlignment="1">
      <alignment horizontal="center" vertical="center" textRotation="255" wrapText="1"/>
    </xf>
    <xf numFmtId="0" fontId="23" fillId="2" borderId="21" xfId="0" applyFont="1" applyFill="1" applyBorder="1" applyAlignment="1">
      <alignment horizontal="center" vertical="center" textRotation="255" wrapText="1"/>
    </xf>
    <xf numFmtId="0" fontId="23" fillId="2" borderId="25" xfId="0" applyFont="1" applyFill="1" applyBorder="1" applyAlignment="1">
      <alignment horizontal="center" vertical="center" textRotation="255" wrapText="1"/>
    </xf>
    <xf numFmtId="0" fontId="23" fillId="2" borderId="66" xfId="0" applyFont="1" applyFill="1" applyBorder="1" applyAlignment="1">
      <alignment horizontal="center" vertical="center" textRotation="255" wrapText="1"/>
    </xf>
    <xf numFmtId="0" fontId="23" fillId="2" borderId="76" xfId="0" applyFont="1" applyFill="1" applyBorder="1" applyAlignment="1">
      <alignment horizontal="center" vertical="center" textRotation="255" wrapText="1"/>
    </xf>
    <xf numFmtId="0" fontId="23" fillId="2" borderId="77" xfId="0" applyFont="1" applyFill="1" applyBorder="1" applyAlignment="1">
      <alignment horizontal="center" vertical="center" textRotation="255" wrapText="1"/>
    </xf>
    <xf numFmtId="0" fontId="0" fillId="3" borderId="18" xfId="0" applyFont="1" applyFill="1" applyBorder="1" applyAlignment="1">
      <alignment horizontal="center" vertical="center"/>
    </xf>
    <xf numFmtId="0" fontId="0" fillId="3" borderId="19" xfId="0" applyFont="1" applyFill="1" applyBorder="1" applyAlignment="1">
      <alignment horizontal="center" vertical="center"/>
    </xf>
    <xf numFmtId="0" fontId="0" fillId="3" borderId="27" xfId="0" applyFont="1" applyFill="1" applyBorder="1" applyAlignment="1">
      <alignment horizontal="center" vertical="center"/>
    </xf>
    <xf numFmtId="0" fontId="2" fillId="3" borderId="50" xfId="0" applyFont="1" applyFill="1" applyBorder="1" applyAlignment="1">
      <alignment horizontal="center" vertical="center"/>
    </xf>
    <xf numFmtId="0" fontId="32" fillId="3" borderId="50" xfId="0" applyFont="1" applyFill="1" applyBorder="1" applyAlignment="1">
      <alignment horizontal="center" vertical="center"/>
    </xf>
    <xf numFmtId="0" fontId="2" fillId="2" borderId="15" xfId="2" applyFont="1" applyFill="1" applyBorder="1" applyAlignment="1">
      <alignment horizontal="center" vertical="center"/>
    </xf>
    <xf numFmtId="0" fontId="2" fillId="2" borderId="12" xfId="2" applyFont="1" applyFill="1" applyBorder="1" applyAlignment="1">
      <alignment horizontal="center" vertical="center"/>
    </xf>
    <xf numFmtId="0" fontId="2" fillId="2" borderId="17" xfId="2" applyFont="1" applyFill="1" applyBorder="1" applyAlignment="1">
      <alignment horizontal="center" vertical="center"/>
    </xf>
    <xf numFmtId="0" fontId="11" fillId="2" borderId="20" xfId="3" applyFont="1" applyFill="1" applyBorder="1" applyAlignment="1" applyProtection="1">
      <alignment horizontal="center" vertical="center" wrapText="1"/>
    </xf>
    <xf numFmtId="0" fontId="11" fillId="2" borderId="27" xfId="3" applyFont="1" applyFill="1" applyBorder="1" applyAlignment="1" applyProtection="1">
      <alignment horizontal="center" vertical="center" wrapText="1"/>
    </xf>
    <xf numFmtId="0" fontId="11" fillId="2" borderId="31" xfId="3" applyFont="1" applyFill="1" applyBorder="1" applyAlignment="1" applyProtection="1">
      <alignment horizontal="center" vertical="center" wrapText="1"/>
    </xf>
    <xf numFmtId="0" fontId="11" fillId="2" borderId="32" xfId="3" applyFont="1" applyFill="1" applyBorder="1" applyAlignment="1" applyProtection="1">
      <alignment horizontal="center" vertical="center" wrapText="1"/>
    </xf>
    <xf numFmtId="0" fontId="11" fillId="2" borderId="43" xfId="3" applyFont="1" applyFill="1" applyBorder="1" applyAlignment="1" applyProtection="1">
      <alignment horizontal="center" vertical="center" wrapText="1"/>
    </xf>
    <xf numFmtId="0" fontId="11" fillId="2" borderId="44" xfId="3" applyFont="1" applyFill="1" applyBorder="1" applyAlignment="1" applyProtection="1">
      <alignment horizontal="center" vertical="center" wrapText="1"/>
    </xf>
    <xf numFmtId="0" fontId="11" fillId="2" borderId="101" xfId="3" applyFont="1" applyFill="1" applyBorder="1" applyAlignment="1" applyProtection="1">
      <alignment horizontal="center" vertical="center" wrapText="1"/>
    </xf>
    <xf numFmtId="0" fontId="11" fillId="2" borderId="68" xfId="3" applyFont="1" applyFill="1" applyBorder="1" applyAlignment="1" applyProtection="1">
      <alignment horizontal="center" vertical="center" wrapText="1"/>
    </xf>
    <xf numFmtId="0" fontId="11" fillId="2" borderId="69" xfId="3" applyFont="1" applyFill="1" applyBorder="1" applyAlignment="1" applyProtection="1">
      <alignment horizontal="center" vertical="center" wrapText="1"/>
    </xf>
    <xf numFmtId="0" fontId="2" fillId="0" borderId="101" xfId="2" applyFont="1" applyFill="1" applyBorder="1" applyAlignment="1">
      <alignment horizontal="center" vertical="center"/>
    </xf>
    <xf numFmtId="0" fontId="2" fillId="0" borderId="68" xfId="2" applyFont="1" applyFill="1" applyBorder="1" applyAlignment="1">
      <alignment horizontal="center" vertical="center"/>
    </xf>
    <xf numFmtId="0" fontId="2" fillId="0" borderId="69" xfId="2" applyFont="1" applyFill="1" applyBorder="1" applyAlignment="1">
      <alignment horizontal="center" vertical="center"/>
    </xf>
    <xf numFmtId="0" fontId="2" fillId="0" borderId="141" xfId="2" applyFont="1" applyFill="1" applyBorder="1" applyAlignment="1">
      <alignment horizontal="center" vertical="center"/>
    </xf>
    <xf numFmtId="0" fontId="8" fillId="2" borderId="11" xfId="3" applyFont="1" applyFill="1" applyBorder="1" applyAlignment="1" applyProtection="1">
      <alignment horizontal="center" vertical="center" wrapText="1"/>
    </xf>
    <xf numFmtId="0" fontId="8" fillId="2" borderId="12" xfId="3" applyFont="1" applyFill="1" applyBorder="1" applyAlignment="1" applyProtection="1">
      <alignment horizontal="center" vertical="center" wrapText="1"/>
    </xf>
    <xf numFmtId="0" fontId="8" fillId="2" borderId="13" xfId="3" applyFont="1" applyFill="1" applyBorder="1" applyAlignment="1" applyProtection="1">
      <alignment horizontal="center" vertical="center" wrapText="1"/>
    </xf>
    <xf numFmtId="0" fontId="2" fillId="0" borderId="14" xfId="4" applyFont="1" applyFill="1" applyBorder="1" applyAlignment="1" applyProtection="1">
      <alignment vertical="top" wrapText="1"/>
    </xf>
    <xf numFmtId="0" fontId="2" fillId="0" borderId="12" xfId="4" applyFont="1" applyFill="1" applyBorder="1" applyAlignment="1" applyProtection="1">
      <alignment vertical="top" wrapText="1"/>
    </xf>
    <xf numFmtId="0" fontId="2" fillId="0" borderId="17" xfId="4" applyFont="1" applyFill="1" applyBorder="1" applyAlignment="1" applyProtection="1">
      <alignment vertical="top" wrapText="1"/>
    </xf>
    <xf numFmtId="0" fontId="2" fillId="0" borderId="14" xfId="4" applyFont="1" applyFill="1" applyBorder="1" applyAlignment="1" applyProtection="1">
      <alignment vertical="center" wrapText="1"/>
    </xf>
    <xf numFmtId="0" fontId="2" fillId="0" borderId="12" xfId="4" applyFont="1" applyFill="1" applyBorder="1" applyAlignment="1" applyProtection="1">
      <alignment vertical="center" wrapText="1"/>
    </xf>
    <xf numFmtId="0" fontId="2" fillId="0" borderId="17" xfId="4" applyFont="1" applyFill="1" applyBorder="1" applyAlignment="1" applyProtection="1">
      <alignment vertical="center" wrapText="1"/>
    </xf>
    <xf numFmtId="0" fontId="8" fillId="2" borderId="18" xfId="3" applyFont="1" applyFill="1" applyBorder="1" applyAlignment="1" applyProtection="1">
      <alignment horizontal="center" vertical="center" wrapText="1"/>
    </xf>
    <xf numFmtId="0" fontId="8" fillId="2" borderId="19" xfId="3" applyFont="1" applyFill="1" applyBorder="1" applyAlignment="1" applyProtection="1">
      <alignment horizontal="center" vertical="center" wrapText="1"/>
    </xf>
    <xf numFmtId="0" fontId="8" fillId="2" borderId="22"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0" fontId="8" fillId="2" borderId="52"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2" borderId="53" xfId="3" applyFont="1" applyFill="1" applyBorder="1" applyAlignment="1" applyProtection="1">
      <alignment horizontal="center" vertical="center" wrapText="1"/>
    </xf>
    <xf numFmtId="0" fontId="8" fillId="0" borderId="153" xfId="3" applyFont="1" applyFill="1" applyBorder="1" applyAlignment="1" applyProtection="1">
      <alignment horizontal="center" vertical="center" wrapText="1"/>
    </xf>
    <xf numFmtId="0" fontId="8" fillId="0" borderId="57" xfId="3" applyFont="1" applyFill="1" applyBorder="1" applyAlignment="1" applyProtection="1">
      <alignment horizontal="center" vertical="center" wrapText="1"/>
    </xf>
    <xf numFmtId="0" fontId="8" fillId="0" borderId="58" xfId="3" applyFont="1" applyFill="1" applyBorder="1" applyAlignment="1" applyProtection="1">
      <alignment horizontal="center" vertical="center" wrapText="1"/>
    </xf>
    <xf numFmtId="0" fontId="2" fillId="2" borderId="16" xfId="2" applyFont="1" applyFill="1" applyBorder="1" applyAlignment="1">
      <alignment horizontal="center" vertical="center"/>
    </xf>
    <xf numFmtId="0" fontId="12" fillId="2" borderId="11" xfId="3" applyFont="1" applyFill="1" applyBorder="1" applyAlignment="1" applyProtection="1">
      <alignment horizontal="center" vertical="center" wrapText="1" shrinkToFit="1"/>
    </xf>
    <xf numFmtId="0" fontId="12" fillId="2" borderId="12" xfId="3" applyFont="1" applyFill="1" applyBorder="1" applyAlignment="1" applyProtection="1">
      <alignment horizontal="center" vertical="center" wrapText="1" shrinkToFit="1"/>
    </xf>
    <xf numFmtId="0" fontId="12" fillId="2" borderId="13" xfId="3" applyFont="1" applyFill="1" applyBorder="1" applyAlignment="1" applyProtection="1">
      <alignment horizontal="center" vertical="center" wrapText="1" shrinkToFit="1"/>
    </xf>
    <xf numFmtId="0" fontId="2" fillId="0" borderId="14" xfId="3" applyFont="1" applyFill="1" applyBorder="1" applyAlignment="1" applyProtection="1">
      <alignment horizontal="center" vertical="center" wrapText="1" shrinkToFit="1"/>
    </xf>
    <xf numFmtId="0" fontId="2" fillId="0" borderId="12" xfId="3" applyFont="1" applyFill="1" applyBorder="1" applyAlignment="1" applyProtection="1">
      <alignment horizontal="center" vertical="center" wrapText="1" shrinkToFit="1"/>
    </xf>
    <xf numFmtId="0" fontId="2" fillId="0" borderId="16" xfId="3" applyFont="1" applyFill="1" applyBorder="1" applyAlignment="1" applyProtection="1">
      <alignment horizontal="center" vertical="center" wrapText="1" shrinkToFit="1"/>
    </xf>
    <xf numFmtId="0" fontId="8" fillId="2" borderId="15" xfId="4" applyNumberFormat="1" applyFont="1" applyFill="1" applyBorder="1" applyAlignment="1" applyProtection="1">
      <alignment horizontal="center" vertical="center" wrapText="1"/>
    </xf>
    <xf numFmtId="0" fontId="8" fillId="2" borderId="12" xfId="4" applyNumberFormat="1" applyFont="1" applyFill="1" applyBorder="1" applyAlignment="1" applyProtection="1">
      <alignment horizontal="center" vertical="center" wrapText="1"/>
    </xf>
    <xf numFmtId="0" fontId="8" fillId="2" borderId="16" xfId="4" applyNumberFormat="1" applyFont="1" applyFill="1" applyBorder="1" applyAlignment="1" applyProtection="1">
      <alignment horizontal="center" vertical="center" wrapText="1"/>
    </xf>
    <xf numFmtId="0" fontId="6" fillId="0" borderId="15" xfId="4" applyFont="1" applyFill="1" applyBorder="1" applyAlignment="1">
      <alignment horizontal="center" vertical="center" shrinkToFit="1"/>
    </xf>
    <xf numFmtId="0" fontId="6" fillId="0" borderId="12" xfId="4" applyFont="1" applyFill="1" applyBorder="1" applyAlignment="1">
      <alignment horizontal="center" vertical="center" shrinkToFit="1"/>
    </xf>
    <xf numFmtId="0" fontId="6" fillId="0" borderId="17" xfId="4" applyFont="1" applyFill="1" applyBorder="1" applyAlignment="1">
      <alignment horizontal="center" vertical="center" shrinkToFit="1"/>
    </xf>
    <xf numFmtId="0" fontId="9" fillId="2" borderId="11" xfId="3" applyFont="1" applyFill="1" applyBorder="1" applyAlignment="1" applyProtection="1">
      <alignment horizontal="center" vertical="center" wrapText="1" shrinkToFit="1"/>
    </xf>
    <xf numFmtId="0" fontId="9" fillId="2" borderId="12" xfId="3" applyFont="1" applyFill="1" applyBorder="1" applyAlignment="1" applyProtection="1">
      <alignment horizontal="center" vertical="center" wrapText="1" shrinkToFit="1"/>
    </xf>
    <xf numFmtId="0" fontId="9" fillId="2" borderId="13" xfId="3" applyFont="1" applyFill="1" applyBorder="1" applyAlignment="1" applyProtection="1">
      <alignment horizontal="center" vertical="center" wrapText="1" shrinkToFit="1"/>
    </xf>
    <xf numFmtId="0" fontId="11" fillId="0" borderId="14" xfId="3" applyFont="1" applyFill="1" applyBorder="1" applyAlignment="1" applyProtection="1">
      <alignment horizontal="center" vertical="center"/>
    </xf>
    <xf numFmtId="0" fontId="11" fillId="0" borderId="12" xfId="3" applyFont="1" applyFill="1" applyBorder="1" applyAlignment="1" applyProtection="1">
      <alignment horizontal="center" vertical="center"/>
    </xf>
    <xf numFmtId="0" fontId="11" fillId="0" borderId="16" xfId="3" applyFont="1" applyFill="1" applyBorder="1" applyAlignment="1" applyProtection="1">
      <alignment horizontal="center" vertical="center"/>
    </xf>
    <xf numFmtId="0" fontId="8" fillId="2" borderId="15" xfId="4" applyFont="1" applyFill="1" applyBorder="1" applyAlignment="1" applyProtection="1">
      <alignment horizontal="center" vertical="center" shrinkToFit="1"/>
    </xf>
    <xf numFmtId="0" fontId="8" fillId="2" borderId="12" xfId="4" applyFont="1" applyFill="1" applyBorder="1" applyAlignment="1" applyProtection="1">
      <alignment horizontal="center" vertical="center" shrinkToFit="1"/>
    </xf>
    <xf numFmtId="0" fontId="8" fillId="2" borderId="16" xfId="4" applyFont="1" applyFill="1" applyBorder="1" applyAlignment="1" applyProtection="1">
      <alignment horizontal="center" vertical="center" shrinkToFit="1"/>
    </xf>
    <xf numFmtId="0" fontId="2" fillId="0" borderId="15" xfId="2" applyFont="1" applyBorder="1" applyAlignment="1">
      <alignment horizontal="center" vertical="center" shrinkToFit="1"/>
    </xf>
    <xf numFmtId="0" fontId="2" fillId="0" borderId="12" xfId="2" applyFont="1" applyBorder="1" applyAlignment="1">
      <alignment horizontal="center" vertical="center" shrinkToFit="1"/>
    </xf>
    <xf numFmtId="0" fontId="2" fillId="0" borderId="16" xfId="2" applyFont="1" applyBorder="1" applyAlignment="1">
      <alignment horizontal="center" vertical="center" shrinkToFit="1"/>
    </xf>
    <xf numFmtId="0" fontId="11" fillId="0" borderId="15" xfId="5" applyFont="1" applyFill="1" applyBorder="1" applyAlignment="1" applyProtection="1">
      <alignment horizontal="center" vertical="center" shrinkToFit="1"/>
    </xf>
    <xf numFmtId="0" fontId="11" fillId="0" borderId="12" xfId="5" applyFont="1" applyFill="1" applyBorder="1" applyAlignment="1" applyProtection="1">
      <alignment horizontal="center" vertical="center" shrinkToFit="1"/>
    </xf>
    <xf numFmtId="0" fontId="11" fillId="0" borderId="17" xfId="5" applyFont="1" applyFill="1" applyBorder="1" applyAlignment="1" applyProtection="1">
      <alignment horizontal="center" vertical="center" shrinkToFit="1"/>
    </xf>
    <xf numFmtId="0" fontId="12" fillId="2" borderId="11" xfId="3" applyFont="1" applyFill="1" applyBorder="1" applyAlignment="1" applyProtection="1">
      <alignment horizontal="center" vertical="center"/>
    </xf>
    <xf numFmtId="0" fontId="12" fillId="2" borderId="12" xfId="3" applyFont="1" applyFill="1" applyBorder="1" applyAlignment="1" applyProtection="1">
      <alignment horizontal="center" vertical="center"/>
    </xf>
    <xf numFmtId="0" fontId="12" fillId="2" borderId="13" xfId="3" applyFont="1" applyFill="1" applyBorder="1" applyAlignment="1" applyProtection="1">
      <alignment horizontal="center" vertical="center"/>
    </xf>
    <xf numFmtId="0" fontId="11" fillId="0" borderId="14" xfId="4" applyFont="1" applyFill="1" applyBorder="1" applyAlignment="1" applyProtection="1">
      <alignment horizontal="center" vertical="center" wrapText="1" shrinkToFit="1"/>
    </xf>
    <xf numFmtId="0" fontId="11" fillId="0" borderId="12" xfId="4" applyFont="1" applyFill="1" applyBorder="1" applyAlignment="1" applyProtection="1">
      <alignment horizontal="center" vertical="center" wrapText="1" shrinkToFit="1"/>
    </xf>
    <xf numFmtId="0" fontId="11" fillId="0" borderId="16" xfId="4" applyFont="1" applyFill="1" applyBorder="1" applyAlignment="1" applyProtection="1">
      <alignment horizontal="center" vertical="center" wrapText="1" shrinkToFit="1"/>
    </xf>
    <xf numFmtId="0" fontId="8" fillId="2" borderId="15" xfId="3" applyFont="1" applyFill="1" applyBorder="1" applyAlignment="1" applyProtection="1">
      <alignment horizontal="center" vertical="center"/>
    </xf>
    <xf numFmtId="0" fontId="8" fillId="2" borderId="12" xfId="3" applyFont="1" applyFill="1" applyBorder="1" applyAlignment="1" applyProtection="1">
      <alignment horizontal="center" vertical="center"/>
    </xf>
    <xf numFmtId="0" fontId="8" fillId="2" borderId="16" xfId="3" applyFont="1" applyFill="1" applyBorder="1" applyAlignment="1" applyProtection="1">
      <alignment horizontal="center" vertical="center"/>
    </xf>
    <xf numFmtId="0" fontId="22" fillId="0" borderId="15" xfId="5" applyFont="1" applyFill="1" applyBorder="1" applyAlignment="1" applyProtection="1">
      <alignment horizontal="center" vertical="center" wrapText="1"/>
    </xf>
    <xf numFmtId="0" fontId="22" fillId="0" borderId="12" xfId="5" applyFont="1" applyFill="1" applyBorder="1" applyAlignment="1" applyProtection="1">
      <alignment horizontal="center" vertical="center" wrapText="1"/>
    </xf>
    <xf numFmtId="0" fontId="22" fillId="0" borderId="17" xfId="5" applyFont="1" applyFill="1" applyBorder="1" applyAlignment="1" applyProtection="1">
      <alignment horizontal="center" vertical="center" wrapText="1"/>
    </xf>
    <xf numFmtId="0" fontId="2" fillId="0" borderId="1" xfId="2" applyFont="1" applyFill="1" applyBorder="1" applyAlignment="1">
      <alignment horizontal="center" vertical="center"/>
    </xf>
    <xf numFmtId="0" fontId="8" fillId="2" borderId="5" xfId="3" applyFont="1" applyFill="1" applyBorder="1" applyAlignment="1" applyProtection="1">
      <alignment horizontal="center" vertical="center"/>
    </xf>
    <xf numFmtId="0" fontId="8" fillId="2" borderId="6" xfId="3" applyFont="1" applyFill="1" applyBorder="1" applyAlignment="1" applyProtection="1">
      <alignment horizontal="center" vertical="center"/>
    </xf>
    <xf numFmtId="0" fontId="8" fillId="2" borderId="152" xfId="3" applyFont="1" applyFill="1" applyBorder="1" applyAlignment="1" applyProtection="1">
      <alignment horizontal="center" vertical="center"/>
    </xf>
    <xf numFmtId="0" fontId="8" fillId="0" borderId="7" xfId="4" applyFont="1" applyFill="1" applyBorder="1" applyAlignment="1" applyProtection="1">
      <alignment horizontal="center" vertical="center" wrapText="1" shrinkToFit="1"/>
    </xf>
    <xf numFmtId="0" fontId="8" fillId="0" borderId="6" xfId="4" applyFont="1" applyFill="1" applyBorder="1" applyAlignment="1" applyProtection="1">
      <alignment horizontal="center" vertical="center" wrapText="1" shrinkToFit="1"/>
    </xf>
    <xf numFmtId="0" fontId="8" fillId="0" borderId="9" xfId="4" applyFont="1" applyFill="1" applyBorder="1" applyAlignment="1" applyProtection="1">
      <alignment horizontal="center" vertical="center" wrapText="1" shrinkToFit="1"/>
    </xf>
    <xf numFmtId="0" fontId="8" fillId="2" borderId="8" xfId="4" applyFont="1" applyFill="1" applyBorder="1" applyAlignment="1" applyProtection="1">
      <alignment horizontal="center" vertical="center" wrapText="1" shrinkToFit="1"/>
    </xf>
    <xf numFmtId="0" fontId="8" fillId="2" borderId="6" xfId="4" applyFont="1" applyFill="1" applyBorder="1" applyAlignment="1" applyProtection="1">
      <alignment horizontal="center" vertical="center" wrapText="1" shrinkToFit="1"/>
    </xf>
    <xf numFmtId="0" fontId="8" fillId="2" borderId="9" xfId="4" applyFont="1" applyFill="1" applyBorder="1" applyAlignment="1" applyProtection="1">
      <alignment horizontal="center" vertical="center" wrapText="1" shrinkToFit="1"/>
    </xf>
    <xf numFmtId="0" fontId="10" fillId="0" borderId="8" xfId="2" applyFont="1" applyBorder="1" applyAlignment="1">
      <alignment horizontal="center" vertical="center"/>
    </xf>
    <xf numFmtId="0" fontId="10" fillId="0" borderId="6" xfId="2" applyFont="1" applyBorder="1" applyAlignment="1">
      <alignment horizontal="center" vertical="center"/>
    </xf>
    <xf numFmtId="0" fontId="10" fillId="0" borderId="9" xfId="2" applyFont="1" applyBorder="1" applyAlignment="1">
      <alignment horizontal="center" vertical="center"/>
    </xf>
    <xf numFmtId="0" fontId="8" fillId="2" borderId="8" xfId="4" applyFont="1" applyFill="1" applyBorder="1" applyAlignment="1" applyProtection="1">
      <alignment horizontal="center" vertical="center"/>
    </xf>
    <xf numFmtId="0" fontId="8" fillId="2" borderId="6" xfId="4" applyFont="1" applyFill="1" applyBorder="1" applyAlignment="1" applyProtection="1">
      <alignment horizontal="center" vertical="center"/>
    </xf>
    <xf numFmtId="0" fontId="8" fillId="2" borderId="10" xfId="4" applyFont="1" applyFill="1" applyBorder="1" applyAlignment="1" applyProtection="1">
      <alignment horizontal="center" vertical="center"/>
    </xf>
    <xf numFmtId="0" fontId="0" fillId="0" borderId="70" xfId="0" applyFont="1" applyFill="1" applyBorder="1" applyAlignment="1">
      <alignment horizontal="center" vertical="top"/>
    </xf>
    <xf numFmtId="0" fontId="0" fillId="0" borderId="34" xfId="0" applyFont="1" applyFill="1" applyBorder="1" applyAlignment="1">
      <alignment horizontal="center" vertical="top"/>
    </xf>
    <xf numFmtId="0" fontId="0" fillId="0" borderId="35" xfId="0" applyFont="1" applyFill="1" applyBorder="1" applyAlignment="1">
      <alignment horizontal="center" vertical="top"/>
    </xf>
    <xf numFmtId="176" fontId="0" fillId="0" borderId="36" xfId="0" applyNumberFormat="1" applyFont="1" applyFill="1" applyBorder="1" applyAlignment="1">
      <alignment horizontal="center" vertical="center"/>
    </xf>
    <xf numFmtId="0" fontId="11" fillId="2" borderId="49" xfId="3" applyFont="1" applyFill="1" applyBorder="1" applyAlignment="1" applyProtection="1">
      <alignment horizontal="center" vertical="center" wrapText="1"/>
    </xf>
    <xf numFmtId="0" fontId="11" fillId="2" borderId="50" xfId="3" applyFont="1" applyFill="1" applyBorder="1" applyAlignment="1" applyProtection="1">
      <alignment horizontal="center" vertical="center" wrapText="1"/>
    </xf>
    <xf numFmtId="185" fontId="25" fillId="0" borderId="50" xfId="0" applyNumberFormat="1" applyFont="1" applyFill="1" applyBorder="1" applyAlignment="1">
      <alignment horizontal="center" vertical="center"/>
    </xf>
    <xf numFmtId="186" fontId="2" fillId="0" borderId="24" xfId="0" applyNumberFormat="1" applyFont="1" applyFill="1" applyBorder="1" applyAlignment="1">
      <alignment horizontal="center" vertical="center"/>
    </xf>
    <xf numFmtId="176" fontId="25" fillId="0" borderId="50" xfId="0" applyNumberFormat="1" applyFont="1" applyFill="1" applyBorder="1" applyAlignment="1">
      <alignment horizontal="center" vertical="center"/>
    </xf>
    <xf numFmtId="184" fontId="25" fillId="0" borderId="33" xfId="0" applyNumberFormat="1" applyFont="1" applyFill="1" applyBorder="1" applyAlignment="1">
      <alignment horizontal="center" vertical="center"/>
    </xf>
    <xf numFmtId="184" fontId="25" fillId="0" borderId="34" xfId="0" applyNumberFormat="1" applyFont="1" applyFill="1" applyBorder="1" applyAlignment="1">
      <alignment horizontal="center" vertical="center"/>
    </xf>
    <xf numFmtId="184" fontId="25" fillId="0" borderId="35" xfId="0" applyNumberFormat="1" applyFont="1" applyFill="1" applyBorder="1" applyAlignment="1">
      <alignment horizontal="center" vertical="center"/>
    </xf>
    <xf numFmtId="0" fontId="0" fillId="0" borderId="70" xfId="0" applyFill="1" applyBorder="1" applyAlignment="1">
      <alignment horizontal="center" vertical="center"/>
    </xf>
    <xf numFmtId="0" fontId="0" fillId="0" borderId="34" xfId="0" applyFont="1" applyFill="1" applyBorder="1" applyAlignment="1">
      <alignment horizontal="center" vertical="center"/>
    </xf>
    <xf numFmtId="0" fontId="0" fillId="0" borderId="35" xfId="0" applyFont="1" applyFill="1" applyBorder="1" applyAlignment="1">
      <alignment horizontal="center" vertical="center"/>
    </xf>
    <xf numFmtId="176" fontId="0" fillId="0" borderId="33" xfId="0" applyNumberFormat="1" applyFont="1" applyFill="1" applyBorder="1" applyAlignment="1">
      <alignment horizontal="center" vertical="center"/>
    </xf>
    <xf numFmtId="176" fontId="0" fillId="0" borderId="34" xfId="0" applyNumberFormat="1" applyFont="1" applyFill="1" applyBorder="1" applyAlignment="1">
      <alignment horizontal="center" vertical="center"/>
    </xf>
    <xf numFmtId="176" fontId="0" fillId="0" borderId="35" xfId="0" applyNumberFormat="1" applyFont="1" applyFill="1" applyBorder="1" applyAlignment="1">
      <alignment horizontal="center" vertical="center"/>
    </xf>
    <xf numFmtId="0" fontId="0" fillId="0" borderId="72" xfId="0" applyFont="1" applyFill="1" applyBorder="1" applyAlignment="1">
      <alignment horizontal="center" vertical="top"/>
    </xf>
    <xf numFmtId="0" fontId="0" fillId="0" borderId="73" xfId="0" applyFont="1" applyFill="1" applyBorder="1" applyAlignment="1">
      <alignment horizontal="center" vertical="top"/>
    </xf>
    <xf numFmtId="0" fontId="0" fillId="0" borderId="74" xfId="0" applyFont="1" applyFill="1" applyBorder="1" applyAlignment="1">
      <alignment horizontal="center" vertical="top"/>
    </xf>
    <xf numFmtId="176" fontId="0" fillId="0" borderId="47" xfId="0" applyNumberFormat="1" applyFont="1" applyFill="1" applyBorder="1" applyAlignment="1">
      <alignment horizontal="center" vertical="center"/>
    </xf>
    <xf numFmtId="0" fontId="0" fillId="0" borderId="78" xfId="0" applyFont="1" applyFill="1" applyBorder="1" applyAlignment="1">
      <alignment horizontal="center" vertical="center"/>
    </xf>
    <xf numFmtId="0" fontId="0" fillId="0" borderId="79" xfId="0" applyFont="1" applyFill="1" applyBorder="1" applyAlignment="1">
      <alignment horizontal="center" vertical="center"/>
    </xf>
    <xf numFmtId="0" fontId="0" fillId="0" borderId="80" xfId="0" applyFont="1" applyFill="1" applyBorder="1" applyAlignment="1">
      <alignment horizontal="center" vertical="center"/>
    </xf>
    <xf numFmtId="176" fontId="0" fillId="0" borderId="81" xfId="0" applyNumberFormat="1" applyFont="1" applyFill="1" applyBorder="1" applyAlignment="1">
      <alignment horizontal="center" vertical="center"/>
    </xf>
    <xf numFmtId="176" fontId="0" fillId="0" borderId="79" xfId="0" applyNumberFormat="1" applyFont="1" applyFill="1" applyBorder="1" applyAlignment="1">
      <alignment horizontal="center" vertical="center"/>
    </xf>
    <xf numFmtId="176" fontId="0" fillId="0" borderId="80" xfId="0" applyNumberFormat="1" applyFont="1" applyFill="1" applyBorder="1" applyAlignment="1">
      <alignment horizontal="center" vertical="center"/>
    </xf>
    <xf numFmtId="176" fontId="0" fillId="0" borderId="81" xfId="0" applyNumberFormat="1" applyFont="1" applyFill="1" applyBorder="1" applyAlignment="1">
      <alignment vertical="center"/>
    </xf>
    <xf numFmtId="176" fontId="0" fillId="0" borderId="79" xfId="0" applyNumberFormat="1" applyFont="1" applyFill="1" applyBorder="1" applyAlignment="1">
      <alignment vertical="center"/>
    </xf>
    <xf numFmtId="176" fontId="0" fillId="0" borderId="80" xfId="0" applyNumberFormat="1" applyFont="1" applyFill="1" applyBorder="1" applyAlignment="1">
      <alignment vertical="center"/>
    </xf>
    <xf numFmtId="0" fontId="25" fillId="0" borderId="70" xfId="0" applyFont="1" applyFill="1" applyBorder="1" applyAlignment="1">
      <alignment horizontal="center" vertical="center"/>
    </xf>
    <xf numFmtId="0" fontId="25" fillId="0" borderId="34" xfId="0" applyFont="1" applyFill="1" applyBorder="1" applyAlignment="1">
      <alignment horizontal="center" vertical="center"/>
    </xf>
    <xf numFmtId="0" fontId="25" fillId="0" borderId="35" xfId="0" applyFont="1" applyFill="1" applyBorder="1" applyAlignment="1">
      <alignment horizontal="center" vertical="center"/>
    </xf>
    <xf numFmtId="176" fontId="25" fillId="0" borderId="29" xfId="0" applyNumberFormat="1" applyFont="1" applyFill="1" applyBorder="1" applyAlignment="1">
      <alignment horizontal="center" vertical="center"/>
    </xf>
    <xf numFmtId="0" fontId="11" fillId="2" borderId="45" xfId="3" applyFont="1" applyFill="1" applyBorder="1" applyAlignment="1" applyProtection="1">
      <alignment horizontal="center" vertical="center" wrapText="1"/>
    </xf>
    <xf numFmtId="0" fontId="11" fillId="2" borderId="46" xfId="3" applyFont="1" applyFill="1" applyBorder="1" applyAlignment="1" applyProtection="1">
      <alignment horizontal="center" vertical="center" wrapText="1"/>
    </xf>
    <xf numFmtId="176" fontId="25" fillId="0" borderId="75" xfId="0" applyNumberFormat="1" applyFont="1" applyFill="1" applyBorder="1" applyAlignment="1">
      <alignment horizontal="center" vertical="center"/>
    </xf>
    <xf numFmtId="176" fontId="25" fillId="0" borderId="73" xfId="0" applyNumberFormat="1" applyFont="1" applyFill="1" applyBorder="1" applyAlignment="1">
      <alignment horizontal="center" vertical="center"/>
    </xf>
    <xf numFmtId="176" fontId="25" fillId="0" borderId="74" xfId="0" applyNumberFormat="1" applyFont="1" applyFill="1" applyBorder="1" applyAlignment="1">
      <alignment horizontal="center" vertical="center"/>
    </xf>
    <xf numFmtId="0" fontId="25" fillId="0" borderId="33" xfId="0" applyFont="1" applyFill="1" applyBorder="1" applyAlignment="1">
      <alignment horizontal="center" vertical="center"/>
    </xf>
    <xf numFmtId="0" fontId="25" fillId="0" borderId="67" xfId="0" applyFont="1" applyFill="1" applyBorder="1" applyAlignment="1">
      <alignment horizontal="center" vertical="center"/>
    </xf>
    <xf numFmtId="0" fontId="25" fillId="0" borderId="68" xfId="0" applyFont="1" applyFill="1" applyBorder="1" applyAlignment="1">
      <alignment horizontal="center" vertical="center"/>
    </xf>
    <xf numFmtId="0" fontId="25" fillId="0" borderId="69" xfId="0" applyFont="1" applyFill="1" applyBorder="1" applyAlignment="1">
      <alignment horizontal="center" vertical="center"/>
    </xf>
    <xf numFmtId="176" fontId="25" fillId="0" borderId="101" xfId="0" applyNumberFormat="1" applyFont="1" applyFill="1" applyBorder="1" applyAlignment="1">
      <alignment horizontal="center" vertical="center"/>
    </xf>
    <xf numFmtId="176" fontId="25" fillId="0" borderId="68" xfId="0" applyNumberFormat="1" applyFont="1" applyFill="1" applyBorder="1" applyAlignment="1">
      <alignment horizontal="center" vertical="center"/>
    </xf>
    <xf numFmtId="176" fontId="25" fillId="0" borderId="69" xfId="0" applyNumberFormat="1" applyFont="1" applyFill="1" applyBorder="1" applyAlignment="1">
      <alignment horizontal="center" vertical="center"/>
    </xf>
    <xf numFmtId="0" fontId="0" fillId="0" borderId="14" xfId="4" applyFont="1" applyFill="1" applyBorder="1" applyAlignment="1" applyProtection="1">
      <alignment vertical="center" wrapText="1"/>
    </xf>
    <xf numFmtId="0" fontId="0" fillId="0" borderId="12" xfId="0" applyBorder="1" applyAlignment="1">
      <alignment vertical="center" wrapText="1"/>
    </xf>
    <xf numFmtId="0" fontId="0" fillId="0" borderId="17" xfId="0" applyBorder="1" applyAlignment="1">
      <alignment vertical="center" wrapText="1"/>
    </xf>
    <xf numFmtId="0" fontId="0" fillId="2" borderId="15" xfId="0" applyFont="1" applyFill="1" applyBorder="1" applyAlignment="1">
      <alignment horizontal="center" vertical="center"/>
    </xf>
    <xf numFmtId="0" fontId="0" fillId="2" borderId="1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5" xfId="0" applyFill="1" applyBorder="1" applyAlignment="1">
      <alignment horizontal="center" vertical="center"/>
    </xf>
    <xf numFmtId="0" fontId="0" fillId="2" borderId="12" xfId="0" applyFill="1" applyBorder="1" applyAlignment="1">
      <alignment horizontal="center" vertical="center"/>
    </xf>
    <xf numFmtId="0" fontId="0" fillId="2" borderId="16" xfId="0" applyFill="1"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2" fillId="2" borderId="27"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12" fillId="2" borderId="18" xfId="3" applyFont="1" applyFill="1" applyBorder="1" applyAlignment="1" applyProtection="1">
      <alignment horizontal="center" vertical="center" wrapText="1" shrinkToFit="1"/>
    </xf>
    <xf numFmtId="0" fontId="12" fillId="2" borderId="19" xfId="3" applyFont="1" applyFill="1" applyBorder="1" applyAlignment="1" applyProtection="1">
      <alignment horizontal="center" vertical="center" wrapText="1" shrinkToFit="1"/>
    </xf>
    <xf numFmtId="0" fontId="2" fillId="0" borderId="20" xfId="3" applyFont="1" applyFill="1" applyBorder="1" applyAlignment="1" applyProtection="1">
      <alignment horizontal="center" vertical="center" wrapText="1" shrinkToFit="1"/>
    </xf>
    <xf numFmtId="0" fontId="2" fillId="0" borderId="19" xfId="3" applyFont="1" applyFill="1" applyBorder="1" applyAlignment="1" applyProtection="1">
      <alignment horizontal="center" vertical="center" wrapText="1" shrinkToFit="1"/>
    </xf>
    <xf numFmtId="0" fontId="2" fillId="0" borderId="19" xfId="0" applyFont="1" applyBorder="1" applyAlignment="1">
      <alignment horizontal="center" vertical="center" wrapText="1"/>
    </xf>
    <xf numFmtId="0" fontId="0" fillId="0" borderId="16" xfId="0" applyBorder="1" applyAlignment="1">
      <alignment horizontal="center" vertical="center"/>
    </xf>
    <xf numFmtId="0" fontId="32" fillId="0" borderId="12" xfId="0" applyFont="1" applyFill="1" applyBorder="1" applyAlignment="1">
      <alignment vertical="top" wrapText="1"/>
    </xf>
    <xf numFmtId="0" fontId="32" fillId="0" borderId="17" xfId="0" applyFont="1" applyFill="1" applyBorder="1" applyAlignment="1">
      <alignment vertical="top" wrapText="1"/>
    </xf>
    <xf numFmtId="0" fontId="10" fillId="0" borderId="14" xfId="4" applyFont="1" applyFill="1" applyBorder="1" applyAlignment="1" applyProtection="1">
      <alignment vertical="top" wrapText="1"/>
    </xf>
    <xf numFmtId="0" fontId="43" fillId="0" borderId="12" xfId="0" applyFont="1" applyFill="1" applyBorder="1" applyAlignment="1">
      <alignment vertical="top" wrapText="1"/>
    </xf>
    <xf numFmtId="0" fontId="43" fillId="0" borderId="17" xfId="0" applyFont="1" applyFill="1" applyBorder="1" applyAlignment="1">
      <alignment vertical="top" wrapText="1"/>
    </xf>
    <xf numFmtId="0" fontId="25" fillId="0" borderId="36" xfId="0" applyFont="1" applyFill="1" applyBorder="1" applyAlignment="1">
      <alignment horizontal="center" vertical="center"/>
    </xf>
    <xf numFmtId="0" fontId="11" fillId="2" borderId="28" xfId="3" applyFont="1" applyFill="1" applyBorder="1" applyAlignment="1" applyProtection="1">
      <alignment horizontal="center" vertical="center" wrapText="1"/>
    </xf>
    <xf numFmtId="0" fontId="11" fillId="2" borderId="19" xfId="3" applyFont="1" applyFill="1" applyBorder="1" applyAlignment="1" applyProtection="1">
      <alignment horizontal="center" vertical="center" wrapText="1"/>
    </xf>
    <xf numFmtId="0" fontId="9" fillId="2" borderId="12" xfId="3" applyFont="1" applyFill="1" applyBorder="1" applyAlignment="1" applyProtection="1">
      <alignment horizontal="center" vertical="center" shrinkToFit="1"/>
    </xf>
    <xf numFmtId="0" fontId="9" fillId="2" borderId="13" xfId="3" applyFont="1" applyFill="1" applyBorder="1" applyAlignment="1" applyProtection="1">
      <alignment horizontal="center" vertical="center" shrinkToFit="1"/>
    </xf>
    <xf numFmtId="0" fontId="0" fillId="0" borderId="12" xfId="0" applyFont="1" applyBorder="1" applyAlignment="1">
      <alignment horizontal="center" vertical="center"/>
    </xf>
    <xf numFmtId="0" fontId="0" fillId="0" borderId="12" xfId="0" applyBorder="1" applyAlignment="1">
      <alignment horizontal="center" vertical="center" shrinkToFit="1"/>
    </xf>
    <xf numFmtId="0" fontId="0" fillId="0" borderId="16" xfId="0" applyBorder="1" applyAlignment="1">
      <alignment horizontal="center" vertical="center" shrinkToFit="1"/>
    </xf>
    <xf numFmtId="0" fontId="11" fillId="0" borderId="15" xfId="5" applyFont="1" applyFill="1" applyBorder="1" applyAlignment="1" applyProtection="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1" fillId="0" borderId="12" xfId="0" applyFont="1" applyBorder="1" applyAlignment="1">
      <alignment horizontal="center" vertical="center"/>
    </xf>
    <xf numFmtId="0" fontId="0" fillId="0" borderId="15" xfId="5" applyFont="1" applyFill="1" applyBorder="1" applyAlignment="1" applyProtection="1">
      <alignment horizontal="center" vertical="center" wrapText="1"/>
    </xf>
    <xf numFmtId="0" fontId="53" fillId="0" borderId="7" xfId="4" applyFont="1" applyFill="1" applyBorder="1" applyAlignment="1" applyProtection="1">
      <alignment horizontal="center" vertical="center" wrapText="1" shrinkToFit="1"/>
    </xf>
    <xf numFmtId="0" fontId="12" fillId="0" borderId="6" xfId="0" applyFont="1" applyFill="1" applyBorder="1" applyAlignment="1">
      <alignment horizontal="center" vertical="center" wrapText="1"/>
    </xf>
    <xf numFmtId="0" fontId="44" fillId="2" borderId="8" xfId="4" applyFont="1" applyFill="1" applyBorder="1" applyAlignment="1" applyProtection="1">
      <alignment horizontal="center" vertical="center" wrapText="1"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0" fillId="0" borderId="6" xfId="0"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8" fillId="2" borderId="8" xfId="4" applyFont="1" applyFill="1" applyBorder="1" applyAlignment="1" applyProtection="1">
      <alignment horizontal="center" vertical="center" wrapText="1"/>
    </xf>
    <xf numFmtId="0" fontId="0" fillId="0" borderId="6" xfId="0" applyBorder="1" applyAlignment="1">
      <alignment horizontal="center" vertical="center" wrapText="1"/>
    </xf>
    <xf numFmtId="0" fontId="0" fillId="0" borderId="10" xfId="0" applyBorder="1" applyAlignment="1">
      <alignment horizontal="center" vertical="center" wrapText="1"/>
    </xf>
    <xf numFmtId="176" fontId="0" fillId="0" borderId="101" xfId="0" applyNumberFormat="1" applyFont="1" applyFill="1" applyBorder="1" applyAlignment="1">
      <alignment vertical="center"/>
    </xf>
    <xf numFmtId="176" fontId="0" fillId="0" borderId="68" xfId="0" applyNumberFormat="1" applyFont="1" applyFill="1" applyBorder="1" applyAlignment="1">
      <alignment vertical="center"/>
    </xf>
    <xf numFmtId="176" fontId="0" fillId="0" borderId="69" xfId="0" applyNumberFormat="1" applyFont="1" applyFill="1" applyBorder="1" applyAlignment="1">
      <alignment vertical="center"/>
    </xf>
    <xf numFmtId="176" fontId="25" fillId="0" borderId="36" xfId="0" applyNumberFormat="1" applyFont="1" applyFill="1" applyBorder="1" applyAlignment="1">
      <alignment horizontal="center" vertical="center"/>
    </xf>
    <xf numFmtId="176" fontId="25" fillId="0" borderId="15" xfId="0" applyNumberFormat="1" applyFont="1" applyFill="1" applyBorder="1" applyAlignment="1">
      <alignment horizontal="center" vertical="center"/>
    </xf>
    <xf numFmtId="176" fontId="25" fillId="0" borderId="12" xfId="0" applyNumberFormat="1" applyFont="1" applyFill="1" applyBorder="1" applyAlignment="1">
      <alignment horizontal="center" vertical="center"/>
    </xf>
    <xf numFmtId="176" fontId="25" fillId="0" borderId="16" xfId="0" applyNumberFormat="1" applyFont="1" applyFill="1" applyBorder="1" applyAlignment="1">
      <alignment horizontal="center" vertical="center"/>
    </xf>
    <xf numFmtId="186" fontId="2" fillId="0" borderId="56" xfId="0" applyNumberFormat="1" applyFont="1" applyFill="1" applyBorder="1" applyAlignment="1">
      <alignment horizontal="center" vertical="center"/>
    </xf>
    <xf numFmtId="186" fontId="2" fillId="0" borderId="57" xfId="0" applyNumberFormat="1" applyFont="1" applyFill="1" applyBorder="1" applyAlignment="1">
      <alignment horizontal="center" vertical="center"/>
    </xf>
    <xf numFmtId="186" fontId="2" fillId="0" borderId="58" xfId="0" applyNumberFormat="1" applyFont="1" applyFill="1" applyBorder="1" applyAlignment="1">
      <alignment horizontal="center" vertical="center"/>
    </xf>
    <xf numFmtId="0" fontId="8" fillId="0" borderId="23" xfId="3" applyFont="1" applyFill="1" applyBorder="1" applyAlignment="1" applyProtection="1">
      <alignment horizontal="center" vertical="center" wrapText="1"/>
    </xf>
    <xf numFmtId="0" fontId="8" fillId="0" borderId="24" xfId="3" applyFont="1" applyFill="1" applyBorder="1" applyAlignment="1" applyProtection="1">
      <alignment horizontal="center" vertical="center" wrapText="1"/>
    </xf>
    <xf numFmtId="0" fontId="0" fillId="2" borderId="15" xfId="0" applyFill="1" applyBorder="1" applyAlignment="1">
      <alignment horizontal="center" vertical="center" wrapText="1"/>
    </xf>
    <xf numFmtId="0" fontId="43" fillId="0" borderId="12" xfId="0" applyFont="1" applyFill="1" applyBorder="1" applyAlignment="1">
      <alignment vertical="center" wrapText="1"/>
    </xf>
    <xf numFmtId="0" fontId="43" fillId="0" borderId="17" xfId="0" applyFont="1" applyFill="1" applyBorder="1" applyAlignment="1">
      <alignment vertical="center" wrapText="1"/>
    </xf>
    <xf numFmtId="0" fontId="9" fillId="2" borderId="18" xfId="3" applyFont="1" applyFill="1" applyBorder="1" applyAlignment="1" applyProtection="1">
      <alignment horizontal="center" vertical="center" wrapText="1" shrinkToFit="1"/>
    </xf>
    <xf numFmtId="0" fontId="9" fillId="2" borderId="19" xfId="3" applyFont="1" applyFill="1" applyBorder="1" applyAlignment="1" applyProtection="1">
      <alignment horizontal="center" vertical="center" shrinkToFit="1"/>
    </xf>
    <xf numFmtId="0" fontId="9" fillId="2" borderId="22" xfId="3" applyFont="1" applyFill="1" applyBorder="1" applyAlignment="1" applyProtection="1">
      <alignment horizontal="center" vertical="center" shrinkToFit="1"/>
    </xf>
    <xf numFmtId="0" fontId="11" fillId="0" borderId="20" xfId="3" applyFont="1" applyFill="1" applyBorder="1" applyAlignment="1" applyProtection="1">
      <alignment horizontal="center" vertical="center"/>
    </xf>
    <xf numFmtId="0" fontId="11" fillId="0" borderId="19" xfId="3" applyFont="1" applyFill="1" applyBorder="1" applyAlignment="1" applyProtection="1">
      <alignment horizontal="center" vertical="center"/>
    </xf>
    <xf numFmtId="0" fontId="0" fillId="0" borderId="19" xfId="0" applyFont="1" applyBorder="1" applyAlignment="1">
      <alignment horizontal="center" vertical="center"/>
    </xf>
    <xf numFmtId="0" fontId="8" fillId="2" borderId="28" xfId="4" applyFont="1" applyFill="1" applyBorder="1" applyAlignment="1" applyProtection="1">
      <alignment horizontal="center" vertical="center" shrinkToFit="1"/>
    </xf>
    <xf numFmtId="0" fontId="0" fillId="0" borderId="19" xfId="0" applyBorder="1" applyAlignment="1">
      <alignment horizontal="center" vertical="center" shrinkToFit="1"/>
    </xf>
    <xf numFmtId="0" fontId="0" fillId="0" borderId="27" xfId="0" applyBorder="1" applyAlignment="1">
      <alignment horizontal="center" vertical="center" shrinkToFit="1"/>
    </xf>
    <xf numFmtId="185" fontId="25" fillId="0" borderId="15" xfId="0" applyNumberFormat="1" applyFont="1" applyFill="1" applyBorder="1" applyAlignment="1">
      <alignment horizontal="center" vertical="center"/>
    </xf>
    <xf numFmtId="185" fontId="25" fillId="0" borderId="12" xfId="0" applyNumberFormat="1" applyFont="1" applyFill="1" applyBorder="1" applyAlignment="1">
      <alignment horizontal="center" vertical="center"/>
    </xf>
    <xf numFmtId="185" fontId="25" fillId="0" borderId="16" xfId="0" applyNumberFormat="1" applyFont="1" applyFill="1" applyBorder="1" applyAlignment="1">
      <alignment horizontal="center" vertical="center"/>
    </xf>
    <xf numFmtId="177" fontId="0" fillId="0" borderId="81" xfId="0" applyNumberFormat="1" applyFont="1" applyFill="1" applyBorder="1" applyAlignment="1">
      <alignment horizontal="center" vertical="center"/>
    </xf>
    <xf numFmtId="177" fontId="0" fillId="0" borderId="79" xfId="0" applyNumberFormat="1" applyFont="1" applyFill="1" applyBorder="1" applyAlignment="1">
      <alignment horizontal="center" vertical="center"/>
    </xf>
    <xf numFmtId="177" fontId="0" fillId="0" borderId="80" xfId="0" applyNumberFormat="1" applyFont="1" applyFill="1" applyBorder="1" applyAlignment="1">
      <alignment horizontal="center" vertical="center"/>
    </xf>
    <xf numFmtId="0" fontId="25" fillId="0" borderId="67" xfId="0" applyFont="1" applyFill="1" applyBorder="1" applyAlignment="1">
      <alignment horizontal="center" vertical="center" wrapText="1"/>
    </xf>
    <xf numFmtId="0" fontId="0" fillId="0" borderId="68" xfId="0" applyFont="1" applyBorder="1" applyAlignment="1">
      <alignment horizontal="center" vertical="center"/>
    </xf>
    <xf numFmtId="0" fontId="0" fillId="0" borderId="69" xfId="0" applyFont="1" applyBorder="1" applyAlignment="1">
      <alignment horizontal="center" vertical="center"/>
    </xf>
    <xf numFmtId="177" fontId="25" fillId="0" borderId="101" xfId="0" applyNumberFormat="1" applyFont="1" applyFill="1" applyBorder="1" applyAlignment="1">
      <alignment horizontal="center" vertical="center"/>
    </xf>
    <xf numFmtId="177" fontId="25" fillId="0" borderId="68" xfId="0" applyNumberFormat="1" applyFont="1" applyFill="1" applyBorder="1" applyAlignment="1">
      <alignment horizontal="center" vertical="center"/>
    </xf>
    <xf numFmtId="177" fontId="25" fillId="0" borderId="69" xfId="0" applyNumberFormat="1" applyFont="1" applyFill="1" applyBorder="1" applyAlignment="1">
      <alignment horizontal="center" vertical="center"/>
    </xf>
    <xf numFmtId="0" fontId="37" fillId="0" borderId="70" xfId="0" applyFont="1" applyFill="1" applyBorder="1" applyAlignment="1">
      <alignment vertical="center" wrapText="1"/>
    </xf>
    <xf numFmtId="0" fontId="15" fillId="0" borderId="34" xfId="0" applyFont="1" applyBorder="1" applyAlignment="1">
      <alignment vertical="center"/>
    </xf>
    <xf numFmtId="0" fontId="15" fillId="0" borderId="35" xfId="0" applyFont="1" applyBorder="1" applyAlignment="1">
      <alignment vertical="center"/>
    </xf>
    <xf numFmtId="176" fontId="25" fillId="0" borderId="33" xfId="0" applyNumberFormat="1" applyFont="1" applyFill="1" applyBorder="1" applyAlignment="1">
      <alignment horizontal="center" vertical="center"/>
    </xf>
    <xf numFmtId="176" fontId="25" fillId="0" borderId="34" xfId="0" applyNumberFormat="1" applyFont="1" applyFill="1" applyBorder="1" applyAlignment="1">
      <alignment horizontal="center" vertical="center"/>
    </xf>
    <xf numFmtId="176" fontId="25" fillId="0" borderId="35" xfId="0" applyNumberFormat="1" applyFont="1" applyFill="1" applyBorder="1" applyAlignment="1">
      <alignment horizontal="center" vertical="center"/>
    </xf>
    <xf numFmtId="176" fontId="0" fillId="0" borderId="33" xfId="0" applyNumberFormat="1" applyFont="1" applyFill="1" applyBorder="1" applyAlignment="1">
      <alignment vertical="center"/>
    </xf>
    <xf numFmtId="176" fontId="0" fillId="0" borderId="34" xfId="0" applyNumberFormat="1" applyFont="1" applyFill="1" applyBorder="1" applyAlignment="1">
      <alignment vertical="center"/>
    </xf>
    <xf numFmtId="176" fontId="0" fillId="0" borderId="35" xfId="0" applyNumberFormat="1" applyFont="1" applyFill="1" applyBorder="1" applyAlignment="1">
      <alignment vertical="center"/>
    </xf>
    <xf numFmtId="177" fontId="25" fillId="0" borderId="75" xfId="0" applyNumberFormat="1" applyFont="1" applyFill="1" applyBorder="1" applyAlignment="1">
      <alignment horizontal="center" vertical="center"/>
    </xf>
    <xf numFmtId="177" fontId="25" fillId="0" borderId="73" xfId="0" applyNumberFormat="1" applyFont="1" applyFill="1" applyBorder="1" applyAlignment="1">
      <alignment horizontal="center" vertical="center"/>
    </xf>
    <xf numFmtId="177" fontId="25" fillId="0" borderId="74" xfId="0" applyNumberFormat="1" applyFont="1" applyFill="1" applyBorder="1" applyAlignment="1">
      <alignment horizontal="center" vertical="center"/>
    </xf>
    <xf numFmtId="177" fontId="25" fillId="0" borderId="29" xfId="0" applyNumberFormat="1" applyFont="1" applyFill="1" applyBorder="1" applyAlignment="1">
      <alignment horizontal="center" vertical="center"/>
    </xf>
    <xf numFmtId="0" fontId="2" fillId="0" borderId="27" xfId="3" applyFont="1" applyFill="1" applyBorder="1" applyAlignment="1" applyProtection="1">
      <alignment horizontal="center" vertical="center" wrapText="1" shrinkToFit="1"/>
    </xf>
    <xf numFmtId="0" fontId="8" fillId="2" borderId="28" xfId="4" applyNumberFormat="1" applyFont="1" applyFill="1" applyBorder="1" applyAlignment="1" applyProtection="1">
      <alignment horizontal="center" vertical="center" wrapText="1"/>
    </xf>
    <xf numFmtId="0" fontId="8" fillId="2" borderId="19" xfId="4" applyNumberFormat="1" applyFont="1" applyFill="1" applyBorder="1" applyAlignment="1" applyProtection="1">
      <alignment horizontal="center" vertical="center" wrapText="1"/>
    </xf>
    <xf numFmtId="0" fontId="8" fillId="2" borderId="27" xfId="4" applyNumberFormat="1" applyFont="1" applyFill="1" applyBorder="1" applyAlignment="1" applyProtection="1">
      <alignment horizontal="center" vertical="center" wrapText="1"/>
    </xf>
    <xf numFmtId="0" fontId="0" fillId="0" borderId="15" xfId="0" applyBorder="1" applyAlignment="1">
      <alignment horizontal="center" vertical="center" shrinkToFit="1"/>
    </xf>
    <xf numFmtId="0" fontId="53" fillId="0" borderId="6" xfId="4" applyFont="1" applyFill="1" applyBorder="1" applyAlignment="1" applyProtection="1">
      <alignment horizontal="center" vertical="center" wrapText="1" shrinkToFit="1"/>
    </xf>
    <xf numFmtId="0" fontId="53" fillId="0" borderId="9" xfId="4" applyFont="1" applyFill="1" applyBorder="1" applyAlignment="1" applyProtection="1">
      <alignment horizontal="center" vertical="center" wrapText="1" shrinkToFit="1"/>
    </xf>
    <xf numFmtId="0" fontId="44" fillId="2" borderId="6" xfId="4" applyFont="1" applyFill="1" applyBorder="1" applyAlignment="1" applyProtection="1">
      <alignment horizontal="center" vertical="center" wrapText="1" shrinkToFit="1"/>
    </xf>
    <xf numFmtId="0" fontId="44" fillId="2" borderId="9" xfId="4" applyFont="1" applyFill="1" applyBorder="1" applyAlignment="1" applyProtection="1">
      <alignment horizontal="center" vertical="center" wrapText="1" shrinkToFit="1"/>
    </xf>
    <xf numFmtId="0" fontId="0" fillId="0" borderId="8" xfId="0" applyBorder="1" applyAlignment="1">
      <alignment horizontal="center" vertical="center"/>
    </xf>
    <xf numFmtId="0" fontId="0" fillId="0" borderId="9" xfId="0" applyBorder="1" applyAlignment="1">
      <alignment horizontal="center" vertical="center"/>
    </xf>
    <xf numFmtId="9" fontId="2" fillId="0" borderId="15" xfId="2" applyNumberFormat="1" applyFont="1" applyFill="1" applyBorder="1" applyAlignment="1">
      <alignment horizontal="center" vertical="center"/>
    </xf>
    <xf numFmtId="9" fontId="2" fillId="0" borderId="12" xfId="2" applyNumberFormat="1" applyFont="1" applyFill="1" applyBorder="1" applyAlignment="1">
      <alignment horizontal="center" vertical="center"/>
    </xf>
    <xf numFmtId="9" fontId="2" fillId="0" borderId="16" xfId="2" applyNumberFormat="1" applyFont="1" applyFill="1" applyBorder="1" applyAlignment="1">
      <alignment horizontal="center" vertical="center"/>
    </xf>
    <xf numFmtId="0" fontId="22" fillId="0" borderId="14" xfId="4" applyFont="1" applyFill="1" applyBorder="1" applyAlignment="1" applyProtection="1">
      <alignment vertical="center" wrapText="1"/>
    </xf>
    <xf numFmtId="0" fontId="2" fillId="0" borderId="19" xfId="2" applyFont="1" applyBorder="1" applyAlignment="1">
      <alignment horizontal="center" vertical="center" wrapText="1"/>
    </xf>
    <xf numFmtId="0" fontId="11" fillId="0" borderId="12" xfId="5" applyFont="1" applyFill="1" applyBorder="1" applyAlignment="1" applyProtection="1">
      <alignment horizontal="center" vertical="center" wrapText="1"/>
    </xf>
    <xf numFmtId="0" fontId="11" fillId="0" borderId="17" xfId="5" applyFont="1" applyFill="1" applyBorder="1" applyAlignment="1" applyProtection="1">
      <alignment horizontal="center" vertical="center" wrapText="1"/>
    </xf>
    <xf numFmtId="0" fontId="10" fillId="3" borderId="15" xfId="2" applyFont="1" applyFill="1" applyBorder="1" applyAlignment="1">
      <alignment horizontal="center" vertical="center"/>
    </xf>
    <xf numFmtId="0" fontId="10" fillId="3" borderId="12" xfId="2" applyFont="1" applyFill="1" applyBorder="1" applyAlignment="1">
      <alignment horizontal="center" vertical="center"/>
    </xf>
    <xf numFmtId="0" fontId="10" fillId="3" borderId="16" xfId="2" applyFont="1" applyFill="1" applyBorder="1" applyAlignment="1">
      <alignment horizontal="center" vertical="center"/>
    </xf>
    <xf numFmtId="0" fontId="22" fillId="0" borderId="12" xfId="4" applyFont="1" applyFill="1" applyBorder="1" applyAlignment="1" applyProtection="1">
      <alignment vertical="center" wrapText="1"/>
    </xf>
    <xf numFmtId="0" fontId="22" fillId="0" borderId="17" xfId="4" applyFont="1" applyFill="1" applyBorder="1" applyAlignment="1" applyProtection="1">
      <alignment vertical="center" wrapText="1"/>
    </xf>
    <xf numFmtId="0" fontId="2" fillId="0" borderId="67" xfId="2" applyFont="1" applyFill="1" applyBorder="1" applyAlignment="1">
      <alignment horizontal="left" vertical="top"/>
    </xf>
    <xf numFmtId="0" fontId="2" fillId="0" borderId="68" xfId="2" applyFont="1" applyFill="1" applyBorder="1" applyAlignment="1">
      <alignment horizontal="left" vertical="top"/>
    </xf>
    <xf numFmtId="0" fontId="2" fillId="0" borderId="69" xfId="2" applyFont="1" applyFill="1" applyBorder="1" applyAlignment="1">
      <alignment horizontal="left" vertical="top"/>
    </xf>
    <xf numFmtId="0" fontId="2" fillId="0" borderId="70" xfId="2" applyFont="1" applyFill="1" applyBorder="1" applyAlignment="1">
      <alignment horizontal="left" vertical="top"/>
    </xf>
    <xf numFmtId="0" fontId="2" fillId="0" borderId="34" xfId="2" applyFont="1" applyFill="1" applyBorder="1" applyAlignment="1">
      <alignment horizontal="left" vertical="top"/>
    </xf>
    <xf numFmtId="0" fontId="2" fillId="0" borderId="35" xfId="2" applyFont="1" applyFill="1" applyBorder="1" applyAlignment="1">
      <alignment horizontal="left" vertical="top"/>
    </xf>
    <xf numFmtId="176" fontId="0" fillId="0" borderId="29" xfId="0" applyNumberFormat="1" applyFont="1" applyFill="1" applyBorder="1" applyAlignment="1">
      <alignment horizontal="center" vertical="center"/>
    </xf>
    <xf numFmtId="0" fontId="0" fillId="0" borderId="72" xfId="0" applyFont="1" applyFill="1" applyBorder="1" applyAlignment="1">
      <alignment horizontal="center" vertical="center" wrapText="1"/>
    </xf>
    <xf numFmtId="0" fontId="0" fillId="0" borderId="73" xfId="0" applyFont="1" applyBorder="1" applyAlignment="1">
      <alignment horizontal="center" vertical="center"/>
    </xf>
    <xf numFmtId="0" fontId="0" fillId="0" borderId="74" xfId="0" applyFont="1" applyBorder="1" applyAlignment="1">
      <alignment horizontal="center" vertical="center"/>
    </xf>
    <xf numFmtId="176" fontId="0" fillId="0" borderId="169" xfId="0" applyNumberFormat="1" applyFont="1" applyFill="1" applyBorder="1" applyAlignment="1">
      <alignment horizontal="center" vertical="center"/>
    </xf>
    <xf numFmtId="0" fontId="0" fillId="3" borderId="50" xfId="0" applyFill="1" applyBorder="1" applyAlignment="1">
      <alignment horizontal="center" vertical="center"/>
    </xf>
    <xf numFmtId="0" fontId="0" fillId="3" borderId="50" xfId="0" applyFont="1" applyFill="1" applyBorder="1" applyAlignment="1">
      <alignment horizontal="center" vertical="center"/>
    </xf>
    <xf numFmtId="0" fontId="12" fillId="2" borderId="22" xfId="3" applyFont="1" applyFill="1" applyBorder="1" applyAlignment="1" applyProtection="1">
      <alignment horizontal="center" vertical="center" wrapText="1" shrinkToFit="1"/>
    </xf>
    <xf numFmtId="194" fontId="25" fillId="0" borderId="33" xfId="0" applyNumberFormat="1" applyFont="1" applyFill="1" applyBorder="1" applyAlignment="1">
      <alignment horizontal="center" vertical="center"/>
    </xf>
    <xf numFmtId="194" fontId="25" fillId="0" borderId="34" xfId="0" applyNumberFormat="1" applyFont="1" applyFill="1" applyBorder="1" applyAlignment="1">
      <alignment horizontal="center" vertical="center"/>
    </xf>
    <xf numFmtId="194" fontId="25" fillId="0" borderId="35" xfId="0" applyNumberFormat="1" applyFont="1" applyFill="1" applyBorder="1" applyAlignment="1">
      <alignment horizontal="center" vertical="center"/>
    </xf>
    <xf numFmtId="0" fontId="0" fillId="2" borderId="50" xfId="0" applyFill="1" applyBorder="1" applyAlignment="1">
      <alignment vertical="center"/>
    </xf>
    <xf numFmtId="0" fontId="0" fillId="0" borderId="50" xfId="0" applyBorder="1" applyAlignment="1">
      <alignment vertical="center"/>
    </xf>
    <xf numFmtId="38" fontId="0" fillId="0" borderId="50" xfId="1" applyFont="1" applyBorder="1" applyAlignment="1">
      <alignment vertical="center" wrapText="1"/>
    </xf>
    <xf numFmtId="38" fontId="0" fillId="0" borderId="50" xfId="1" applyFont="1" applyBorder="1" applyAlignment="1">
      <alignment vertical="center"/>
    </xf>
    <xf numFmtId="0" fontId="0" fillId="0" borderId="50" xfId="0" applyBorder="1" applyAlignment="1">
      <alignment horizontal="center" vertical="center"/>
    </xf>
    <xf numFmtId="0" fontId="0" fillId="0" borderId="15" xfId="0" applyBorder="1" applyAlignment="1">
      <alignment horizontal="center" vertical="center"/>
    </xf>
    <xf numFmtId="0" fontId="12" fillId="0" borderId="0" xfId="0" applyFont="1" applyAlignment="1">
      <alignment vertical="center"/>
    </xf>
    <xf numFmtId="0" fontId="0" fillId="2" borderId="50" xfId="0" applyFill="1" applyBorder="1" applyAlignment="1">
      <alignment horizontal="center" vertical="center"/>
    </xf>
    <xf numFmtId="0" fontId="0" fillId="2" borderId="50" xfId="0" applyFill="1" applyBorder="1" applyAlignment="1">
      <alignment horizontal="center" vertical="center" wrapText="1"/>
    </xf>
    <xf numFmtId="0" fontId="2" fillId="0" borderId="16" xfId="2" applyFont="1" applyBorder="1" applyAlignment="1">
      <alignment vertical="center"/>
    </xf>
    <xf numFmtId="0" fontId="0" fillId="0" borderId="15" xfId="0" applyBorder="1" applyAlignment="1">
      <alignment vertical="center" wrapText="1"/>
    </xf>
    <xf numFmtId="0" fontId="0" fillId="0" borderId="16" xfId="0" applyBorder="1" applyAlignment="1">
      <alignment vertical="center" wrapText="1"/>
    </xf>
    <xf numFmtId="184" fontId="0" fillId="0" borderId="50" xfId="0" applyNumberFormat="1" applyBorder="1" applyAlignment="1">
      <alignment vertical="center" wrapText="1"/>
    </xf>
    <xf numFmtId="184" fontId="0" fillId="0" borderId="50" xfId="0" applyNumberFormat="1" applyBorder="1" applyAlignment="1">
      <alignment vertical="center"/>
    </xf>
    <xf numFmtId="0" fontId="25" fillId="0" borderId="50" xfId="0" applyFont="1" applyFill="1" applyBorder="1" applyAlignment="1">
      <alignment vertical="center"/>
    </xf>
    <xf numFmtId="0" fontId="25" fillId="0" borderId="15" xfId="0" applyFont="1" applyFill="1" applyBorder="1" applyAlignment="1">
      <alignment vertical="center" wrapText="1"/>
    </xf>
    <xf numFmtId="0" fontId="25" fillId="0" borderId="12" xfId="0" applyFont="1" applyFill="1" applyBorder="1" applyAlignment="1">
      <alignment vertical="center" wrapText="1"/>
    </xf>
    <xf numFmtId="0" fontId="25" fillId="0" borderId="16" xfId="0" applyFont="1" applyFill="1" applyBorder="1" applyAlignment="1">
      <alignment vertical="center" wrapText="1"/>
    </xf>
    <xf numFmtId="177" fontId="0" fillId="0" borderId="50" xfId="0" applyNumberFormat="1" applyBorder="1" applyAlignment="1">
      <alignment vertical="center" wrapText="1"/>
    </xf>
    <xf numFmtId="177" fontId="0" fillId="0" borderId="50" xfId="0" applyNumberFormat="1" applyBorder="1" applyAlignment="1">
      <alignment vertical="center"/>
    </xf>
    <xf numFmtId="0" fontId="37" fillId="0" borderId="15" xfId="0" applyFont="1" applyFill="1" applyBorder="1" applyAlignment="1">
      <alignment vertical="center" wrapText="1"/>
    </xf>
    <xf numFmtId="0" fontId="37" fillId="0" borderId="12" xfId="0" applyFont="1" applyFill="1" applyBorder="1" applyAlignment="1">
      <alignment vertical="center" wrapText="1"/>
    </xf>
    <xf numFmtId="0" fontId="37" fillId="0" borderId="16" xfId="0" applyFont="1" applyFill="1" applyBorder="1" applyAlignment="1">
      <alignment vertical="center" wrapText="1"/>
    </xf>
    <xf numFmtId="0" fontId="34" fillId="0" borderId="15" xfId="0" applyFont="1" applyFill="1" applyBorder="1" applyAlignment="1">
      <alignment horizontal="left" vertical="center" wrapText="1"/>
    </xf>
    <xf numFmtId="0" fontId="34" fillId="0" borderId="12" xfId="0" applyFont="1" applyFill="1" applyBorder="1" applyAlignment="1">
      <alignment horizontal="left" vertical="center" wrapText="1"/>
    </xf>
    <xf numFmtId="0" fontId="34" fillId="0" borderId="16" xfId="0" applyFont="1" applyFill="1" applyBorder="1" applyAlignment="1">
      <alignment horizontal="left" vertical="center" wrapText="1"/>
    </xf>
    <xf numFmtId="0" fontId="25" fillId="0" borderId="50" xfId="0" applyFont="1" applyFill="1" applyBorder="1" applyAlignment="1">
      <alignment vertical="center" wrapText="1"/>
    </xf>
    <xf numFmtId="0" fontId="43" fillId="0" borderId="15" xfId="0" applyFont="1" applyBorder="1" applyAlignment="1">
      <alignment vertical="center" wrapText="1"/>
    </xf>
    <xf numFmtId="0" fontId="43" fillId="0" borderId="12" xfId="0" applyFont="1" applyBorder="1" applyAlignment="1">
      <alignment vertical="center" wrapText="1"/>
    </xf>
    <xf numFmtId="0" fontId="43" fillId="0" borderId="16" xfId="0" applyFont="1" applyBorder="1" applyAlignment="1">
      <alignment vertical="center" wrapText="1"/>
    </xf>
    <xf numFmtId="0" fontId="42" fillId="0" borderId="15" xfId="0" applyFont="1" applyBorder="1" applyAlignment="1">
      <alignment vertical="center" wrapText="1"/>
    </xf>
    <xf numFmtId="0" fontId="0" fillId="2" borderId="15" xfId="0" applyFill="1" applyBorder="1" applyAlignment="1">
      <alignment vertical="center"/>
    </xf>
    <xf numFmtId="0" fontId="0" fillId="0" borderId="16" xfId="0" applyBorder="1" applyAlignment="1">
      <alignment vertical="center"/>
    </xf>
    <xf numFmtId="38" fontId="0" fillId="0" borderId="15" xfId="1" applyFont="1" applyBorder="1" applyAlignment="1">
      <alignment vertical="center" wrapText="1"/>
    </xf>
    <xf numFmtId="38" fontId="0" fillId="0" borderId="12" xfId="1" applyFont="1" applyBorder="1" applyAlignment="1">
      <alignment vertical="center" wrapText="1"/>
    </xf>
    <xf numFmtId="38" fontId="0" fillId="0" borderId="16" xfId="1" applyFont="1" applyBorder="1" applyAlignment="1">
      <alignment vertical="center" wrapText="1"/>
    </xf>
    <xf numFmtId="0" fontId="0" fillId="2" borderId="16" xfId="0" applyFill="1" applyBorder="1" applyAlignment="1">
      <alignment vertical="center"/>
    </xf>
    <xf numFmtId="0" fontId="0" fillId="2" borderId="12" xfId="0" applyFill="1" applyBorder="1" applyAlignment="1">
      <alignment horizontal="center" vertical="center" wrapText="1"/>
    </xf>
    <xf numFmtId="0" fontId="0" fillId="2" borderId="16" xfId="0" applyFill="1" applyBorder="1" applyAlignment="1">
      <alignment horizontal="center" vertical="center" wrapText="1"/>
    </xf>
    <xf numFmtId="0" fontId="2" fillId="2" borderId="15" xfId="2" applyFont="1" applyFill="1" applyBorder="1" applyAlignment="1">
      <alignment vertical="center"/>
    </xf>
    <xf numFmtId="0" fontId="2" fillId="0" borderId="50" xfId="2" applyFont="1" applyBorder="1" applyAlignment="1">
      <alignment vertical="center"/>
    </xf>
    <xf numFmtId="0" fontId="2" fillId="0" borderId="50" xfId="2" applyFont="1" applyBorder="1" applyAlignment="1">
      <alignment vertical="center" wrapText="1"/>
    </xf>
    <xf numFmtId="0" fontId="2" fillId="0" borderId="15" xfId="2" applyFont="1" applyBorder="1" applyAlignment="1">
      <alignment vertical="center"/>
    </xf>
    <xf numFmtId="0" fontId="2" fillId="0" borderId="12" xfId="2" applyFont="1" applyBorder="1" applyAlignment="1">
      <alignment vertical="center"/>
    </xf>
    <xf numFmtId="0" fontId="2" fillId="2" borderId="50" xfId="2" applyFont="1" applyFill="1" applyBorder="1" applyAlignment="1">
      <alignment horizontal="center" vertical="center"/>
    </xf>
    <xf numFmtId="0" fontId="2" fillId="2" borderId="50" xfId="2" applyFont="1" applyFill="1" applyBorder="1" applyAlignment="1">
      <alignment horizontal="center" vertical="center" wrapText="1"/>
    </xf>
    <xf numFmtId="0" fontId="10" fillId="0" borderId="15" xfId="2" applyFont="1" applyBorder="1" applyAlignment="1">
      <alignment vertical="center" wrapText="1"/>
    </xf>
    <xf numFmtId="0" fontId="10" fillId="0" borderId="12" xfId="2" applyFont="1" applyBorder="1" applyAlignment="1">
      <alignment vertical="center" wrapText="1"/>
    </xf>
    <xf numFmtId="0" fontId="10" fillId="0" borderId="16" xfId="2" applyFont="1" applyBorder="1" applyAlignment="1">
      <alignment vertical="center" wrapText="1"/>
    </xf>
    <xf numFmtId="0" fontId="53" fillId="0" borderId="0" xfId="0" applyFont="1" applyBorder="1" applyAlignment="1">
      <alignment vertical="center"/>
    </xf>
    <xf numFmtId="0" fontId="2" fillId="2" borderId="50" xfId="2" applyFont="1" applyFill="1" applyBorder="1" applyAlignment="1">
      <alignment vertical="center"/>
    </xf>
    <xf numFmtId="0" fontId="2" fillId="0" borderId="50" xfId="2" applyFont="1" applyBorder="1" applyAlignment="1">
      <alignment horizontal="center" vertical="center"/>
    </xf>
    <xf numFmtId="0" fontId="10" fillId="0" borderId="50" xfId="2" applyFont="1" applyBorder="1" applyAlignment="1">
      <alignment vertical="center"/>
    </xf>
    <xf numFmtId="0" fontId="15" fillId="0" borderId="50" xfId="2" applyFont="1" applyBorder="1" applyAlignment="1">
      <alignment vertical="center"/>
    </xf>
    <xf numFmtId="0" fontId="2" fillId="2" borderId="16" xfId="2" applyFont="1" applyFill="1" applyBorder="1" applyAlignment="1">
      <alignment vertical="center"/>
    </xf>
    <xf numFmtId="0" fontId="10" fillId="0" borderId="15" xfId="2" applyFont="1" applyBorder="1" applyAlignment="1">
      <alignment vertical="center"/>
    </xf>
    <xf numFmtId="0" fontId="10" fillId="0" borderId="12" xfId="2" applyFont="1" applyBorder="1" applyAlignment="1">
      <alignment vertical="center"/>
    </xf>
    <xf numFmtId="0" fontId="10" fillId="0" borderId="16" xfId="2" applyFont="1" applyBorder="1" applyAlignment="1">
      <alignment vertical="center"/>
    </xf>
    <xf numFmtId="0" fontId="2" fillId="0" borderId="15" xfId="2" applyFont="1" applyBorder="1" applyAlignment="1">
      <alignment vertical="center" wrapText="1"/>
    </xf>
    <xf numFmtId="0" fontId="2" fillId="0" borderId="12" xfId="2" applyFont="1" applyBorder="1" applyAlignment="1">
      <alignment vertical="center" wrapText="1"/>
    </xf>
    <xf numFmtId="0" fontId="2" fillId="0" borderId="16" xfId="2" applyFont="1" applyBorder="1" applyAlignment="1">
      <alignment vertical="center" wrapText="1"/>
    </xf>
    <xf numFmtId="0" fontId="2" fillId="0" borderId="15" xfId="2" applyFont="1" applyBorder="1" applyAlignment="1">
      <alignment horizontal="center" vertical="center"/>
    </xf>
    <xf numFmtId="0" fontId="2" fillId="0" borderId="12" xfId="2" applyFont="1" applyBorder="1" applyAlignment="1">
      <alignment horizontal="center" vertical="center"/>
    </xf>
    <xf numFmtId="0" fontId="2" fillId="0" borderId="16" xfId="2" applyFont="1" applyBorder="1" applyAlignment="1">
      <alignment horizontal="center" vertical="center"/>
    </xf>
    <xf numFmtId="0" fontId="2" fillId="2" borderId="15" xfId="2" applyFont="1" applyFill="1" applyBorder="1" applyAlignment="1">
      <alignment horizontal="center" vertical="center" wrapText="1"/>
    </xf>
    <xf numFmtId="0" fontId="2" fillId="2" borderId="12" xfId="2" applyFont="1" applyFill="1" applyBorder="1" applyAlignment="1">
      <alignment horizontal="center" vertical="center" wrapText="1"/>
    </xf>
    <xf numFmtId="0" fontId="2" fillId="2" borderId="16" xfId="2" applyFont="1" applyFill="1" applyBorder="1" applyAlignment="1">
      <alignment horizontal="center" vertical="center" wrapText="1"/>
    </xf>
    <xf numFmtId="40" fontId="0" fillId="0" borderId="50" xfId="1" applyNumberFormat="1" applyFont="1" applyBorder="1" applyAlignment="1">
      <alignment vertical="center" wrapText="1"/>
    </xf>
    <xf numFmtId="40" fontId="0" fillId="0" borderId="50" xfId="1" applyNumberFormat="1" applyFont="1" applyBorder="1" applyAlignment="1">
      <alignment vertical="center"/>
    </xf>
    <xf numFmtId="193" fontId="0" fillId="0" borderId="50" xfId="1" applyNumberFormat="1" applyFont="1" applyBorder="1" applyAlignment="1">
      <alignment vertical="center" wrapText="1"/>
    </xf>
    <xf numFmtId="193" fontId="0" fillId="0" borderId="50" xfId="1" applyNumberFormat="1" applyFont="1" applyBorder="1" applyAlignment="1">
      <alignment vertical="center"/>
    </xf>
    <xf numFmtId="38" fontId="0" fillId="0" borderId="50" xfId="1" applyFont="1" applyFill="1" applyBorder="1" applyAlignment="1">
      <alignment vertical="center" wrapText="1"/>
    </xf>
    <xf numFmtId="38" fontId="0" fillId="0" borderId="50" xfId="1" applyFont="1" applyFill="1" applyBorder="1" applyAlignment="1">
      <alignment vertical="center"/>
    </xf>
    <xf numFmtId="176" fontId="0" fillId="0" borderId="50" xfId="0" applyNumberFormat="1" applyBorder="1" applyAlignment="1">
      <alignment vertical="center" wrapText="1"/>
    </xf>
    <xf numFmtId="176" fontId="0" fillId="0" borderId="50" xfId="0" applyNumberFormat="1" applyBorder="1" applyAlignment="1">
      <alignment vertical="center"/>
    </xf>
    <xf numFmtId="0" fontId="0" fillId="0" borderId="50" xfId="0" applyBorder="1" applyAlignment="1">
      <alignment vertical="center" wrapText="1"/>
    </xf>
    <xf numFmtId="192" fontId="0" fillId="0" borderId="50" xfId="1" applyNumberFormat="1" applyFont="1" applyBorder="1" applyAlignment="1">
      <alignment vertical="center" wrapText="1"/>
    </xf>
    <xf numFmtId="192" fontId="0" fillId="0" borderId="50" xfId="1" applyNumberFormat="1" applyFont="1" applyBorder="1" applyAlignment="1">
      <alignment vertical="center"/>
    </xf>
    <xf numFmtId="0" fontId="0" fillId="0" borderId="15" xfId="0" applyBorder="1" applyAlignment="1">
      <alignment vertical="center"/>
    </xf>
    <xf numFmtId="0" fontId="0" fillId="0" borderId="12" xfId="0" applyBorder="1" applyAlignment="1">
      <alignment vertical="center"/>
    </xf>
    <xf numFmtId="0" fontId="28" fillId="0" borderId="15" xfId="0" applyFont="1" applyBorder="1" applyAlignment="1">
      <alignment vertical="center"/>
    </xf>
    <xf numFmtId="0" fontId="29" fillId="0" borderId="12" xfId="0" applyFont="1" applyBorder="1" applyAlignment="1">
      <alignment vertical="center"/>
    </xf>
    <xf numFmtId="0" fontId="29" fillId="0" borderId="16" xfId="0" applyFont="1" applyBorder="1" applyAlignment="1">
      <alignment vertical="center"/>
    </xf>
    <xf numFmtId="0" fontId="25" fillId="0" borderId="12" xfId="0" applyFont="1" applyFill="1" applyBorder="1" applyAlignment="1">
      <alignment vertical="center"/>
    </xf>
    <xf numFmtId="0" fontId="25" fillId="0" borderId="16" xfId="0" applyFont="1" applyFill="1" applyBorder="1" applyAlignment="1">
      <alignment vertical="center"/>
    </xf>
    <xf numFmtId="0" fontId="0" fillId="0" borderId="15" xfId="0" applyBorder="1" applyAlignment="1">
      <alignment horizontal="left" vertical="center"/>
    </xf>
    <xf numFmtId="0" fontId="0" fillId="0" borderId="12" xfId="0" applyBorder="1" applyAlignment="1">
      <alignment horizontal="left" vertical="center"/>
    </xf>
    <xf numFmtId="0" fontId="0" fillId="0" borderId="16" xfId="0" applyBorder="1" applyAlignment="1">
      <alignment horizontal="left" vertical="center"/>
    </xf>
    <xf numFmtId="0" fontId="0" fillId="0" borderId="15" xfId="0" applyBorder="1" applyAlignment="1">
      <alignment horizontal="right" vertical="center" wrapText="1"/>
    </xf>
    <xf numFmtId="0" fontId="0" fillId="0" borderId="12" xfId="0" applyBorder="1" applyAlignment="1">
      <alignment horizontal="right" vertical="center" wrapText="1"/>
    </xf>
    <xf numFmtId="0" fontId="0" fillId="0" borderId="16" xfId="0" applyBorder="1" applyAlignment="1">
      <alignment horizontal="right" vertical="center" wrapText="1"/>
    </xf>
    <xf numFmtId="176" fontId="0" fillId="0" borderId="15" xfId="0" applyNumberFormat="1" applyBorder="1" applyAlignment="1">
      <alignment horizontal="right" vertical="center" wrapText="1"/>
    </xf>
    <xf numFmtId="176" fontId="0" fillId="0" borderId="12" xfId="0" applyNumberFormat="1" applyBorder="1" applyAlignment="1">
      <alignment horizontal="right" vertical="center" wrapText="1"/>
    </xf>
    <xf numFmtId="176" fontId="0" fillId="0" borderId="16" xfId="0" applyNumberFormat="1" applyBorder="1" applyAlignment="1">
      <alignment horizontal="right" vertical="center" wrapText="1"/>
    </xf>
    <xf numFmtId="0" fontId="0" fillId="0" borderId="79" xfId="0" applyBorder="1" applyAlignment="1">
      <alignment horizontal="center" vertical="center" wrapText="1"/>
    </xf>
    <xf numFmtId="0" fontId="0" fillId="0" borderId="80" xfId="0" applyBorder="1" applyAlignment="1">
      <alignment horizontal="center" vertical="center" wrapText="1"/>
    </xf>
    <xf numFmtId="0" fontId="10" fillId="0" borderId="138" xfId="0" applyFont="1" applyBorder="1" applyAlignment="1">
      <alignment horizontal="center" vertical="center" wrapText="1"/>
    </xf>
    <xf numFmtId="0" fontId="0" fillId="0" borderId="130" xfId="0" applyBorder="1" applyAlignment="1">
      <alignment horizontal="center" vertical="center" wrapText="1"/>
    </xf>
    <xf numFmtId="0" fontId="0" fillId="0" borderId="139" xfId="0" applyBorder="1" applyAlignment="1">
      <alignment horizontal="center" vertical="center" wrapText="1"/>
    </xf>
    <xf numFmtId="177" fontId="0" fillId="0" borderId="81" xfId="0" applyNumberFormat="1" applyBorder="1" applyAlignment="1">
      <alignment horizontal="right" vertical="center" wrapText="1"/>
    </xf>
    <xf numFmtId="0" fontId="0" fillId="0" borderId="79" xfId="0" applyBorder="1" applyAlignment="1">
      <alignment horizontal="right" vertical="center" wrapText="1"/>
    </xf>
    <xf numFmtId="0" fontId="0" fillId="0" borderId="162" xfId="0" applyBorder="1" applyAlignment="1">
      <alignment horizontal="right" vertical="center" wrapText="1"/>
    </xf>
    <xf numFmtId="0" fontId="0" fillId="0" borderId="126" xfId="0" applyBorder="1" applyAlignment="1">
      <alignment horizontal="right" vertical="center" wrapText="1"/>
    </xf>
    <xf numFmtId="0" fontId="0" fillId="0" borderId="16" xfId="0" applyBorder="1" applyAlignment="1">
      <alignment horizontal="center" vertical="center" wrapText="1"/>
    </xf>
    <xf numFmtId="0" fontId="10" fillId="0" borderId="15" xfId="0" applyFont="1" applyBorder="1" applyAlignment="1">
      <alignment horizontal="left" vertical="center" wrapText="1"/>
    </xf>
    <xf numFmtId="0" fontId="0" fillId="0" borderId="12" xfId="0" applyBorder="1" applyAlignment="1">
      <alignment horizontal="left" vertical="center" wrapText="1"/>
    </xf>
    <xf numFmtId="0" fontId="0" fillId="0" borderId="16" xfId="0" applyBorder="1" applyAlignment="1">
      <alignment horizontal="left" vertical="center" wrapText="1"/>
    </xf>
    <xf numFmtId="180" fontId="0" fillId="0" borderId="15" xfId="0" applyNumberFormat="1" applyBorder="1" applyAlignment="1">
      <alignment horizontal="right" vertical="center" wrapText="1"/>
    </xf>
    <xf numFmtId="180" fontId="0" fillId="0" borderId="12" xfId="0" applyNumberFormat="1" applyBorder="1" applyAlignment="1">
      <alignment horizontal="right" vertical="center" wrapText="1"/>
    </xf>
    <xf numFmtId="180" fontId="0" fillId="0" borderId="13" xfId="0" applyNumberFormat="1" applyBorder="1" applyAlignment="1">
      <alignment horizontal="right" vertical="center" wrapText="1"/>
    </xf>
    <xf numFmtId="0" fontId="0" fillId="0" borderId="14" xfId="0" applyBorder="1" applyAlignment="1">
      <alignment horizontal="center" vertical="center" wrapText="1"/>
    </xf>
    <xf numFmtId="180" fontId="0" fillId="0" borderId="17" xfId="0" applyNumberFormat="1" applyBorder="1" applyAlignment="1">
      <alignment horizontal="right" vertical="center" wrapText="1"/>
    </xf>
    <xf numFmtId="0" fontId="12" fillId="6" borderId="131" xfId="2" applyFont="1" applyFill="1" applyBorder="1" applyAlignment="1">
      <alignment horizontal="center" vertical="center" wrapText="1"/>
    </xf>
    <xf numFmtId="0" fontId="12" fillId="6" borderId="132" xfId="2" applyFont="1" applyFill="1" applyBorder="1" applyAlignment="1">
      <alignment horizontal="center" vertical="center" wrapText="1"/>
    </xf>
    <xf numFmtId="0" fontId="12" fillId="6" borderId="133" xfId="2" applyFont="1" applyFill="1" applyBorder="1" applyAlignment="1">
      <alignment horizontal="center" vertical="center" wrapText="1"/>
    </xf>
    <xf numFmtId="0" fontId="12" fillId="6" borderId="25" xfId="2" applyFont="1" applyFill="1" applyBorder="1" applyAlignment="1">
      <alignment horizontal="center" vertical="center" wrapText="1"/>
    </xf>
    <xf numFmtId="0" fontId="12" fillId="6" borderId="0" xfId="2" applyFont="1" applyFill="1" applyBorder="1" applyAlignment="1">
      <alignment horizontal="center" vertical="center" wrapText="1"/>
    </xf>
    <xf numFmtId="0" fontId="12" fillId="6" borderId="26" xfId="2" applyFont="1" applyFill="1" applyBorder="1" applyAlignment="1">
      <alignment horizontal="center" vertical="center" wrapText="1"/>
    </xf>
    <xf numFmtId="0" fontId="12" fillId="6" borderId="76" xfId="2" applyFont="1" applyFill="1" applyBorder="1" applyAlignment="1">
      <alignment horizontal="center" vertical="center" wrapText="1"/>
    </xf>
    <xf numFmtId="0" fontId="12" fillId="6" borderId="1" xfId="2" applyFont="1" applyFill="1" applyBorder="1" applyAlignment="1">
      <alignment horizontal="center" vertical="center" wrapText="1"/>
    </xf>
    <xf numFmtId="0" fontId="12" fillId="6" borderId="120" xfId="2" applyFont="1" applyFill="1" applyBorder="1" applyAlignment="1">
      <alignment horizontal="center" vertical="center" wrapText="1"/>
    </xf>
    <xf numFmtId="0" fontId="6" fillId="0" borderId="43" xfId="0" applyFont="1" applyFill="1" applyBorder="1" applyAlignment="1">
      <alignment horizontal="center" vertical="center" wrapText="1"/>
    </xf>
    <xf numFmtId="0" fontId="0" fillId="0" borderId="46" xfId="0" applyBorder="1" applyAlignment="1">
      <alignment horizontal="center" vertical="center" wrapText="1"/>
    </xf>
    <xf numFmtId="0" fontId="0" fillId="0" borderId="53" xfId="0" applyBorder="1" applyAlignment="1">
      <alignment horizontal="center" vertical="center" wrapText="1"/>
    </xf>
    <xf numFmtId="0" fontId="6" fillId="0" borderId="46" xfId="0" applyFont="1" applyFill="1" applyBorder="1" applyAlignment="1">
      <alignment horizontal="center" vertical="center" wrapText="1"/>
    </xf>
    <xf numFmtId="0" fontId="0" fillId="0" borderId="65" xfId="0" applyBorder="1" applyAlignment="1">
      <alignment horizontal="center" vertical="center" wrapText="1"/>
    </xf>
    <xf numFmtId="0" fontId="2" fillId="0" borderId="12"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0" fillId="0" borderId="15" xfId="0" applyFont="1" applyBorder="1" applyAlignment="1">
      <alignment horizontal="center" vertical="center" wrapText="1"/>
    </xf>
    <xf numFmtId="0" fontId="0" fillId="0" borderId="13"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wrapText="1"/>
    </xf>
    <xf numFmtId="0" fontId="0" fillId="0" borderId="27" xfId="0" applyBorder="1" applyAlignment="1">
      <alignment horizontal="center" vertical="center" wrapText="1"/>
    </xf>
    <xf numFmtId="0" fontId="10" fillId="0" borderId="145" xfId="0" applyFont="1" applyBorder="1" applyAlignment="1">
      <alignment horizontal="center" vertical="center" wrapText="1"/>
    </xf>
    <xf numFmtId="0" fontId="0" fillId="0" borderId="146" xfId="0" applyBorder="1" applyAlignment="1">
      <alignment horizontal="center" vertical="center" wrapText="1"/>
    </xf>
    <xf numFmtId="0" fontId="0" fillId="0" borderId="147" xfId="0" applyBorder="1" applyAlignment="1">
      <alignment horizontal="center" vertical="center" wrapText="1"/>
    </xf>
    <xf numFmtId="38" fontId="0" fillId="0" borderId="28" xfId="1" applyFont="1" applyBorder="1" applyAlignment="1">
      <alignment horizontal="right" vertical="center" wrapText="1"/>
    </xf>
    <xf numFmtId="0" fontId="0" fillId="0" borderId="19" xfId="0" applyBorder="1" applyAlignment="1">
      <alignment horizontal="right" vertical="center" wrapText="1"/>
    </xf>
    <xf numFmtId="0" fontId="0" fillId="0" borderId="22" xfId="0" applyBorder="1" applyAlignment="1">
      <alignment horizontal="right" vertical="center" wrapText="1"/>
    </xf>
    <xf numFmtId="0" fontId="10" fillId="0" borderId="28" xfId="0" applyFont="1" applyBorder="1" applyAlignment="1">
      <alignment horizontal="center" vertical="center" wrapText="1"/>
    </xf>
    <xf numFmtId="176" fontId="0" fillId="0" borderId="28" xfId="0" applyNumberFormat="1" applyBorder="1" applyAlignment="1">
      <alignment horizontal="right" vertical="center" wrapText="1"/>
    </xf>
    <xf numFmtId="0" fontId="0" fillId="0" borderId="21" xfId="0" applyBorder="1" applyAlignment="1">
      <alignment horizontal="right" vertical="center" wrapText="1"/>
    </xf>
    <xf numFmtId="0" fontId="0" fillId="0" borderId="100" xfId="0" applyBorder="1" applyAlignment="1">
      <alignment horizontal="center" vertical="center" wrapText="1"/>
    </xf>
    <xf numFmtId="0" fontId="0" fillId="0" borderId="68" xfId="0" applyBorder="1" applyAlignment="1">
      <alignment horizontal="center" vertical="center" wrapText="1"/>
    </xf>
    <xf numFmtId="0" fontId="0" fillId="0" borderId="69" xfId="0" applyBorder="1" applyAlignment="1">
      <alignment horizontal="center" vertical="center" wrapText="1"/>
    </xf>
    <xf numFmtId="0" fontId="10" fillId="0" borderId="101" xfId="0" applyFont="1" applyBorder="1" applyAlignment="1">
      <alignment vertical="top" wrapText="1"/>
    </xf>
    <xf numFmtId="0" fontId="0" fillId="0" borderId="68" xfId="0" applyBorder="1" applyAlignment="1">
      <alignment vertical="top" wrapText="1"/>
    </xf>
    <xf numFmtId="0" fontId="0" fillId="0" borderId="69" xfId="0" applyBorder="1" applyAlignment="1">
      <alignment vertical="top" wrapText="1"/>
    </xf>
    <xf numFmtId="176" fontId="0" fillId="0" borderId="101" xfId="0" applyNumberFormat="1" applyBorder="1" applyAlignment="1">
      <alignment horizontal="right" vertical="center" wrapText="1"/>
    </xf>
    <xf numFmtId="0" fontId="0" fillId="0" borderId="68" xfId="0" applyBorder="1" applyAlignment="1">
      <alignment horizontal="right" vertical="center" wrapText="1"/>
    </xf>
    <xf numFmtId="0" fontId="0" fillId="0" borderId="142" xfId="0" applyBorder="1" applyAlignment="1">
      <alignment horizontal="right" vertical="center" wrapText="1"/>
    </xf>
    <xf numFmtId="0" fontId="10" fillId="0" borderId="101" xfId="0" applyFont="1" applyBorder="1" applyAlignment="1">
      <alignment horizontal="left" vertical="center" wrapText="1"/>
    </xf>
    <xf numFmtId="0" fontId="0" fillId="0" borderId="68" xfId="0" applyBorder="1" applyAlignment="1">
      <alignment horizontal="left" vertical="center" wrapText="1"/>
    </xf>
    <xf numFmtId="0" fontId="0" fillId="0" borderId="69" xfId="0" applyBorder="1" applyAlignment="1">
      <alignment horizontal="left" vertical="center" wrapText="1"/>
    </xf>
    <xf numFmtId="0" fontId="0" fillId="0" borderId="141" xfId="0" applyBorder="1" applyAlignment="1">
      <alignment horizontal="right" vertical="center" wrapText="1"/>
    </xf>
    <xf numFmtId="0" fontId="2" fillId="0" borderId="14" xfId="0" applyFont="1" applyFill="1" applyBorder="1" applyAlignment="1">
      <alignment horizontal="center" vertical="center" wrapText="1"/>
    </xf>
    <xf numFmtId="0" fontId="10" fillId="0" borderId="28" xfId="0" applyFont="1" applyBorder="1" applyAlignment="1">
      <alignment vertical="top" wrapText="1"/>
    </xf>
    <xf numFmtId="0" fontId="0" fillId="0" borderId="19" xfId="0" applyBorder="1" applyAlignment="1">
      <alignment vertical="top" wrapText="1"/>
    </xf>
    <xf numFmtId="0" fontId="0" fillId="0" borderId="27" xfId="0" applyBorder="1" applyAlignment="1">
      <alignment vertical="top" wrapText="1"/>
    </xf>
    <xf numFmtId="0" fontId="10" fillId="0" borderId="101" xfId="0" applyFont="1" applyBorder="1" applyAlignment="1">
      <alignment vertical="center" wrapText="1"/>
    </xf>
    <xf numFmtId="0" fontId="0" fillId="0" borderId="68" xfId="0" applyBorder="1" applyAlignment="1">
      <alignment vertical="center" wrapText="1"/>
    </xf>
    <xf numFmtId="0" fontId="0" fillId="0" borderId="69" xfId="0" applyBorder="1" applyAlignment="1">
      <alignment vertical="center" wrapText="1"/>
    </xf>
    <xf numFmtId="38" fontId="0" fillId="0" borderId="101" xfId="1" applyFont="1" applyBorder="1" applyAlignment="1">
      <alignment horizontal="right" vertical="center" wrapText="1"/>
    </xf>
    <xf numFmtId="0" fontId="6" fillId="0" borderId="14"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10" fillId="0" borderId="56" xfId="0"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38" fontId="0" fillId="0" borderId="15" xfId="1" applyFont="1" applyBorder="1" applyAlignment="1">
      <alignment horizontal="right" vertical="center" wrapText="1"/>
    </xf>
    <xf numFmtId="0" fontId="0" fillId="0" borderId="13" xfId="0" applyBorder="1" applyAlignment="1">
      <alignment horizontal="right" vertical="center" wrapText="1"/>
    </xf>
    <xf numFmtId="0" fontId="0" fillId="0" borderId="17" xfId="0" applyBorder="1" applyAlignment="1">
      <alignment horizontal="right" vertical="center" wrapText="1"/>
    </xf>
    <xf numFmtId="0" fontId="10" fillId="0" borderId="28" xfId="0" applyFont="1" applyBorder="1" applyAlignment="1">
      <alignment vertical="center" wrapText="1"/>
    </xf>
    <xf numFmtId="0" fontId="0" fillId="0" borderId="19" xfId="0" applyBorder="1" applyAlignment="1">
      <alignment vertical="center" wrapText="1"/>
    </xf>
    <xf numFmtId="0" fontId="0" fillId="0" borderId="27" xfId="0" applyBorder="1" applyAlignment="1">
      <alignment vertical="center" wrapText="1"/>
    </xf>
    <xf numFmtId="0" fontId="2" fillId="0" borderId="20" xfId="2" applyFont="1" applyBorder="1" applyAlignment="1">
      <alignment horizontal="center" vertical="center"/>
    </xf>
    <xf numFmtId="0" fontId="2" fillId="0" borderId="19" xfId="2" applyFont="1" applyBorder="1" applyAlignment="1">
      <alignment horizontal="center" vertical="center"/>
    </xf>
    <xf numFmtId="0" fontId="2" fillId="0" borderId="27" xfId="2" applyFont="1" applyBorder="1" applyAlignment="1">
      <alignment horizontal="center" vertical="center"/>
    </xf>
    <xf numFmtId="0" fontId="10" fillId="0" borderId="145" xfId="2" applyFont="1" applyBorder="1" applyAlignment="1">
      <alignment horizontal="center" vertical="center" wrapText="1"/>
    </xf>
    <xf numFmtId="0" fontId="10" fillId="0" borderId="146" xfId="2" applyFont="1" applyBorder="1" applyAlignment="1">
      <alignment horizontal="center" vertical="center" wrapText="1"/>
    </xf>
    <xf numFmtId="0" fontId="10" fillId="0" borderId="147" xfId="2" applyFont="1" applyBorder="1" applyAlignment="1">
      <alignment horizontal="center" vertical="center" wrapText="1"/>
    </xf>
    <xf numFmtId="176" fontId="2" fillId="0" borderId="28" xfId="2" applyNumberFormat="1" applyFont="1" applyBorder="1" applyAlignment="1">
      <alignment horizontal="right" vertical="center"/>
    </xf>
    <xf numFmtId="176" fontId="2" fillId="0" borderId="19" xfId="2" applyNumberFormat="1" applyFont="1" applyBorder="1" applyAlignment="1">
      <alignment horizontal="right" vertical="center"/>
    </xf>
    <xf numFmtId="176" fontId="2" fillId="0" borderId="22" xfId="2" applyNumberFormat="1" applyFont="1" applyBorder="1" applyAlignment="1">
      <alignment horizontal="right" vertical="center"/>
    </xf>
    <xf numFmtId="0" fontId="20" fillId="0" borderId="19" xfId="2" applyFont="1" applyFill="1" applyBorder="1" applyAlignment="1">
      <alignment horizontal="center" vertical="center"/>
    </xf>
    <xf numFmtId="0" fontId="20" fillId="0" borderId="21" xfId="2" applyFont="1" applyFill="1" applyBorder="1" applyAlignment="1">
      <alignment horizontal="center" vertical="center"/>
    </xf>
    <xf numFmtId="0" fontId="2" fillId="0" borderId="3" xfId="2" applyFont="1" applyFill="1" applyBorder="1" applyAlignment="1">
      <alignment horizontal="center" vertical="center"/>
    </xf>
    <xf numFmtId="0" fontId="0" fillId="0" borderId="3" xfId="0" applyBorder="1" applyAlignment="1">
      <alignment horizontal="center" vertical="center"/>
    </xf>
    <xf numFmtId="0" fontId="10" fillId="0" borderId="3" xfId="2" applyFont="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2" fillId="0" borderId="14" xfId="2" applyFont="1" applyBorder="1" applyAlignment="1">
      <alignment horizontal="center" vertical="center"/>
    </xf>
    <xf numFmtId="0" fontId="10" fillId="0" borderId="56" xfId="2" applyFont="1" applyBorder="1" applyAlignment="1">
      <alignment horizontal="center" vertical="center" wrapText="1"/>
    </xf>
    <xf numFmtId="0" fontId="2" fillId="0" borderId="57" xfId="2" applyFont="1" applyBorder="1" applyAlignment="1">
      <alignment horizontal="center" vertical="center"/>
    </xf>
    <xf numFmtId="0" fontId="2" fillId="0" borderId="58" xfId="2" applyFont="1" applyBorder="1" applyAlignment="1">
      <alignment horizontal="center" vertical="center"/>
    </xf>
    <xf numFmtId="176" fontId="2" fillId="0" borderId="15" xfId="2" applyNumberFormat="1" applyFont="1" applyBorder="1" applyAlignment="1">
      <alignment horizontal="right" vertical="center"/>
    </xf>
    <xf numFmtId="176" fontId="2" fillId="0" borderId="12" xfId="2" applyNumberFormat="1" applyFont="1" applyBorder="1" applyAlignment="1">
      <alignment horizontal="right" vertical="center"/>
    </xf>
    <xf numFmtId="176" fontId="2" fillId="0" borderId="13" xfId="2" applyNumberFormat="1" applyFont="1" applyBorder="1" applyAlignment="1">
      <alignment horizontal="right" vertical="center"/>
    </xf>
    <xf numFmtId="0" fontId="10" fillId="0" borderId="15" xfId="2" applyFont="1" applyBorder="1" applyAlignment="1">
      <alignment horizontal="center" vertical="center" wrapText="1"/>
    </xf>
    <xf numFmtId="0" fontId="0" fillId="0" borderId="12" xfId="0" applyBorder="1" applyAlignment="1">
      <alignment horizontal="right" vertical="center"/>
    </xf>
    <xf numFmtId="0" fontId="0" fillId="0" borderId="17" xfId="0" applyBorder="1" applyAlignment="1">
      <alignment horizontal="right" vertical="center"/>
    </xf>
    <xf numFmtId="0" fontId="2" fillId="0" borderId="100" xfId="2" applyFont="1" applyBorder="1" applyAlignment="1">
      <alignment horizontal="center" vertical="center"/>
    </xf>
    <xf numFmtId="0" fontId="2" fillId="0" borderId="68" xfId="2" applyFont="1" applyBorder="1" applyAlignment="1">
      <alignment horizontal="center" vertical="center"/>
    </xf>
    <xf numFmtId="0" fontId="2" fillId="0" borderId="69" xfId="2" applyFont="1" applyBorder="1" applyAlignment="1">
      <alignment horizontal="center" vertical="center"/>
    </xf>
    <xf numFmtId="0" fontId="10" fillId="0" borderId="101" xfId="2" applyFont="1" applyBorder="1" applyAlignment="1">
      <alignment horizontal="left" vertical="center" wrapText="1"/>
    </xf>
    <xf numFmtId="0" fontId="2" fillId="0" borderId="68" xfId="2" applyFont="1" applyBorder="1" applyAlignment="1">
      <alignment horizontal="left" vertical="center"/>
    </xf>
    <xf numFmtId="0" fontId="2" fillId="0" borderId="69" xfId="2" applyFont="1" applyBorder="1" applyAlignment="1">
      <alignment horizontal="left" vertical="center"/>
    </xf>
    <xf numFmtId="176" fontId="2" fillId="0" borderId="101" xfId="2" applyNumberFormat="1" applyFont="1" applyBorder="1" applyAlignment="1">
      <alignment horizontal="right" vertical="center"/>
    </xf>
    <xf numFmtId="176" fontId="2" fillId="0" borderId="68" xfId="2" applyNumberFormat="1" applyFont="1" applyBorder="1" applyAlignment="1">
      <alignment horizontal="right" vertical="center"/>
    </xf>
    <xf numFmtId="176" fontId="2" fillId="0" borderId="142" xfId="2" applyNumberFormat="1" applyFont="1" applyBorder="1" applyAlignment="1">
      <alignment horizontal="right" vertical="center"/>
    </xf>
    <xf numFmtId="0" fontId="10" fillId="0" borderId="15" xfId="2" applyFont="1" applyBorder="1" applyAlignment="1">
      <alignment horizontal="left" vertical="center" wrapText="1"/>
    </xf>
    <xf numFmtId="0" fontId="20" fillId="0" borderId="14" xfId="2" applyFont="1" applyFill="1" applyBorder="1" applyAlignment="1">
      <alignment horizontal="center" vertical="center"/>
    </xf>
    <xf numFmtId="0" fontId="20" fillId="0" borderId="12" xfId="2" applyFont="1" applyBorder="1" applyAlignment="1">
      <alignment horizontal="center" vertical="center"/>
    </xf>
    <xf numFmtId="0" fontId="20" fillId="0" borderId="13" xfId="2" applyFont="1" applyBorder="1" applyAlignment="1">
      <alignment horizontal="center" vertical="center"/>
    </xf>
    <xf numFmtId="0" fontId="2" fillId="0" borderId="12" xfId="2" applyFont="1" applyFill="1" applyBorder="1" applyAlignment="1">
      <alignment horizontal="center" vertical="center" wrapText="1"/>
    </xf>
    <xf numFmtId="0" fontId="2" fillId="0" borderId="20" xfId="2" applyFont="1" applyFill="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12" xfId="2" applyFont="1" applyBorder="1" applyAlignment="1">
      <alignment horizontal="center" vertical="center" wrapText="1"/>
    </xf>
    <xf numFmtId="0" fontId="10" fillId="0" borderId="17" xfId="2" applyFont="1" applyBorder="1" applyAlignment="1">
      <alignment horizontal="center" vertical="center" wrapText="1"/>
    </xf>
    <xf numFmtId="176" fontId="2" fillId="0" borderId="17" xfId="2" applyNumberFormat="1" applyFont="1" applyBorder="1" applyAlignment="1">
      <alignment horizontal="right" vertical="center"/>
    </xf>
    <xf numFmtId="176" fontId="2" fillId="0" borderId="141" xfId="2" applyNumberFormat="1" applyFont="1" applyBorder="1" applyAlignment="1">
      <alignment horizontal="right" vertical="center"/>
    </xf>
    <xf numFmtId="0" fontId="2" fillId="0" borderId="19" xfId="2" applyFont="1" applyFill="1" applyBorder="1" applyAlignment="1">
      <alignment horizontal="center" vertical="center"/>
    </xf>
    <xf numFmtId="0" fontId="10" fillId="0" borderId="17" xfId="2" applyFont="1" applyBorder="1" applyAlignment="1">
      <alignment horizontal="center" vertical="center"/>
    </xf>
    <xf numFmtId="0" fontId="18" fillId="0" borderId="3" xfId="4" applyFont="1" applyFill="1" applyBorder="1" applyAlignment="1" applyProtection="1">
      <alignment vertical="center" wrapText="1"/>
    </xf>
    <xf numFmtId="0" fontId="54" fillId="0" borderId="3" xfId="0" applyFont="1" applyBorder="1" applyAlignment="1">
      <alignment vertical="center" wrapText="1"/>
    </xf>
    <xf numFmtId="0" fontId="2" fillId="0" borderId="3" xfId="2" applyFont="1" applyBorder="1" applyAlignment="1">
      <alignment horizontal="center" vertical="center"/>
    </xf>
    <xf numFmtId="176" fontId="2" fillId="0" borderId="3" xfId="2" applyNumberFormat="1" applyFont="1" applyBorder="1" applyAlignment="1">
      <alignment horizontal="right" vertical="center"/>
    </xf>
    <xf numFmtId="176" fontId="2" fillId="0" borderId="4" xfId="2" applyNumberFormat="1" applyFont="1" applyBorder="1" applyAlignment="1">
      <alignment horizontal="right" vertical="center"/>
    </xf>
    <xf numFmtId="0" fontId="20" fillId="0" borderId="43" xfId="2" applyFont="1" applyFill="1" applyBorder="1" applyAlignment="1">
      <alignment horizontal="center" vertical="center"/>
    </xf>
    <xf numFmtId="0" fontId="20" fillId="0" borderId="46" xfId="2" applyFont="1" applyBorder="1" applyAlignment="1">
      <alignment horizontal="center" vertical="center"/>
    </xf>
    <xf numFmtId="0" fontId="20" fillId="0" borderId="53" xfId="2" applyFont="1" applyBorder="1" applyAlignment="1">
      <alignment horizontal="center" vertical="center"/>
    </xf>
    <xf numFmtId="0" fontId="20" fillId="0" borderId="46" xfId="2" applyFont="1" applyFill="1" applyBorder="1" applyAlignment="1">
      <alignment horizontal="center" vertical="center"/>
    </xf>
    <xf numFmtId="0" fontId="20" fillId="0" borderId="65" xfId="2" applyFont="1" applyBorder="1" applyAlignment="1">
      <alignment horizontal="center" vertical="center"/>
    </xf>
    <xf numFmtId="0" fontId="0" fillId="0" borderId="19" xfId="0" applyBorder="1" applyAlignment="1">
      <alignment horizontal="center" vertical="center"/>
    </xf>
    <xf numFmtId="0" fontId="0" fillId="0" borderId="27" xfId="0" applyBorder="1" applyAlignment="1">
      <alignment horizontal="center" vertical="center"/>
    </xf>
    <xf numFmtId="0" fontId="10" fillId="0" borderId="28" xfId="2" applyFont="1" applyBorder="1" applyAlignment="1">
      <alignment horizontal="left" vertical="center" wrapText="1"/>
    </xf>
    <xf numFmtId="0" fontId="0" fillId="0" borderId="19" xfId="0" applyBorder="1" applyAlignment="1">
      <alignment horizontal="left" vertical="center" wrapText="1"/>
    </xf>
    <xf numFmtId="0" fontId="0" fillId="0" borderId="27" xfId="0" applyBorder="1" applyAlignment="1">
      <alignment horizontal="left" vertical="center" wrapText="1"/>
    </xf>
    <xf numFmtId="0" fontId="0" fillId="0" borderId="19" xfId="0" applyBorder="1" applyAlignment="1">
      <alignment horizontal="right" vertical="center"/>
    </xf>
    <xf numFmtId="0" fontId="0" fillId="0" borderId="21" xfId="0" applyBorder="1" applyAlignment="1">
      <alignment horizontal="right" vertical="center"/>
    </xf>
    <xf numFmtId="0" fontId="0" fillId="0" borderId="13" xfId="0" applyBorder="1" applyAlignment="1">
      <alignment horizontal="right" vertical="center"/>
    </xf>
    <xf numFmtId="0" fontId="20" fillId="0" borderId="12" xfId="2" applyFont="1" applyFill="1" applyBorder="1" applyAlignment="1">
      <alignment horizontal="center" vertical="center"/>
    </xf>
    <xf numFmtId="0" fontId="0" fillId="0" borderId="13" xfId="0" applyBorder="1" applyAlignment="1">
      <alignment horizontal="center" vertical="center"/>
    </xf>
    <xf numFmtId="0" fontId="2" fillId="0" borderId="14" xfId="2" applyFont="1" applyFill="1" applyBorder="1" applyAlignment="1">
      <alignment horizontal="center" vertical="center"/>
    </xf>
    <xf numFmtId="0" fontId="10" fillId="0" borderId="28" xfId="2" applyFont="1" applyBorder="1" applyAlignment="1">
      <alignment horizontal="center" vertical="center" wrapText="1"/>
    </xf>
    <xf numFmtId="0" fontId="10" fillId="0" borderId="19" xfId="2" applyFont="1" applyBorder="1" applyAlignment="1">
      <alignment horizontal="center" vertical="center" wrapText="1"/>
    </xf>
    <xf numFmtId="0" fontId="10" fillId="0" borderId="27" xfId="2" applyFont="1" applyBorder="1" applyAlignment="1">
      <alignment horizontal="center" vertical="center" wrapText="1"/>
    </xf>
    <xf numFmtId="176" fontId="2" fillId="0" borderId="21" xfId="2" applyNumberFormat="1" applyFont="1" applyBorder="1" applyAlignment="1">
      <alignment horizontal="right" vertical="center"/>
    </xf>
    <xf numFmtId="0" fontId="20" fillId="0" borderId="17" xfId="2" applyFont="1" applyFill="1" applyBorder="1" applyAlignment="1">
      <alignment horizontal="center" vertical="center"/>
    </xf>
    <xf numFmtId="0" fontId="12" fillId="0" borderId="79" xfId="2" applyFont="1" applyFill="1" applyBorder="1" applyAlignment="1">
      <alignment horizontal="left" vertical="center" wrapText="1"/>
    </xf>
    <xf numFmtId="0" fontId="53" fillId="0" borderId="79" xfId="0" applyFont="1" applyFill="1" applyBorder="1" applyAlignment="1">
      <alignment horizontal="left" vertical="center" wrapText="1"/>
    </xf>
    <xf numFmtId="0" fontId="2" fillId="0" borderId="79" xfId="2" applyFont="1" applyBorder="1" applyAlignment="1">
      <alignment horizontal="center" vertical="center"/>
    </xf>
    <xf numFmtId="0" fontId="2" fillId="0" borderId="80" xfId="2" applyFont="1" applyBorder="1" applyAlignment="1">
      <alignment horizontal="center" vertical="center"/>
    </xf>
    <xf numFmtId="0" fontId="10" fillId="0" borderId="138" xfId="2" applyFont="1" applyBorder="1" applyAlignment="1">
      <alignment horizontal="center" vertical="center" wrapText="1"/>
    </xf>
    <xf numFmtId="0" fontId="10" fillId="0" borderId="130" xfId="2" applyFont="1" applyBorder="1" applyAlignment="1">
      <alignment horizontal="center" vertical="center" wrapText="1"/>
    </xf>
    <xf numFmtId="0" fontId="10" fillId="0" borderId="139" xfId="2" applyFont="1" applyBorder="1" applyAlignment="1">
      <alignment horizontal="center" vertical="center" wrapText="1"/>
    </xf>
    <xf numFmtId="176" fontId="2" fillId="0" borderId="81" xfId="2" applyNumberFormat="1" applyFont="1" applyBorder="1" applyAlignment="1">
      <alignment horizontal="right" vertical="center"/>
    </xf>
    <xf numFmtId="176" fontId="2" fillId="0" borderId="79" xfId="2" applyNumberFormat="1" applyFont="1" applyBorder="1" applyAlignment="1">
      <alignment horizontal="right" vertical="center"/>
    </xf>
    <xf numFmtId="176" fontId="2" fillId="0" borderId="126" xfId="2" applyNumberFormat="1" applyFont="1" applyBorder="1" applyAlignment="1">
      <alignment horizontal="right" vertical="center"/>
    </xf>
    <xf numFmtId="0" fontId="20" fillId="0" borderId="7" xfId="2" applyFont="1" applyFill="1" applyBorder="1" applyAlignment="1">
      <alignment horizontal="center" vertical="center"/>
    </xf>
    <xf numFmtId="0" fontId="0" fillId="0" borderId="152" xfId="0" applyBorder="1" applyAlignment="1">
      <alignment horizontal="center" vertical="center"/>
    </xf>
    <xf numFmtId="0" fontId="2" fillId="0" borderId="6" xfId="2" applyFont="1" applyFill="1" applyBorder="1" applyAlignment="1">
      <alignment horizontal="center" vertical="center" wrapText="1"/>
    </xf>
    <xf numFmtId="0" fontId="10" fillId="0" borderId="57" xfId="2" applyFont="1" applyBorder="1" applyAlignment="1">
      <alignment horizontal="center" vertical="center" wrapText="1"/>
    </xf>
    <xf numFmtId="0" fontId="10" fillId="0" borderId="58" xfId="2" applyFont="1" applyBorder="1" applyAlignment="1">
      <alignment horizontal="center" vertical="center" wrapText="1"/>
    </xf>
    <xf numFmtId="0" fontId="2" fillId="0" borderId="34" xfId="2" applyFont="1" applyBorder="1" applyAlignment="1">
      <alignment horizontal="center" vertical="center"/>
    </xf>
    <xf numFmtId="0" fontId="2" fillId="0" borderId="35" xfId="2" applyFont="1" applyBorder="1" applyAlignment="1">
      <alignment horizontal="center" vertical="center"/>
    </xf>
    <xf numFmtId="0" fontId="10" fillId="0" borderId="33" xfId="2" applyFont="1" applyBorder="1" applyAlignment="1">
      <alignment horizontal="left" vertical="center" wrapText="1"/>
    </xf>
    <xf numFmtId="0" fontId="10" fillId="0" borderId="34" xfId="2" applyFont="1" applyBorder="1" applyAlignment="1">
      <alignment horizontal="left" vertical="center" wrapText="1"/>
    </xf>
    <xf numFmtId="0" fontId="10" fillId="0" borderId="35" xfId="2" applyFont="1" applyBorder="1" applyAlignment="1">
      <alignment horizontal="left" vertical="center" wrapText="1"/>
    </xf>
    <xf numFmtId="176" fontId="2" fillId="0" borderId="33" xfId="2" applyNumberFormat="1" applyFont="1" applyBorder="1" applyAlignment="1">
      <alignment horizontal="right" vertical="center"/>
    </xf>
    <xf numFmtId="176" fontId="2" fillId="0" borderId="34" xfId="2" applyNumberFormat="1" applyFont="1" applyBorder="1" applyAlignment="1">
      <alignment horizontal="right" vertical="center"/>
    </xf>
    <xf numFmtId="176" fontId="2" fillId="0" borderId="39" xfId="2" applyNumberFormat="1" applyFont="1" applyBorder="1" applyAlignment="1">
      <alignment horizontal="right" vertical="center"/>
    </xf>
    <xf numFmtId="0" fontId="10" fillId="0" borderId="68" xfId="2" applyFont="1" applyBorder="1" applyAlignment="1">
      <alignment horizontal="left" vertical="center" wrapText="1"/>
    </xf>
    <xf numFmtId="0" fontId="10" fillId="0" borderId="69" xfId="2" applyFont="1" applyBorder="1" applyAlignment="1">
      <alignment horizontal="left" vertical="center" wrapText="1"/>
    </xf>
    <xf numFmtId="0" fontId="10" fillId="0" borderId="13" xfId="2" applyFont="1" applyBorder="1" applyAlignment="1">
      <alignment horizontal="center" vertical="center" wrapText="1"/>
    </xf>
    <xf numFmtId="0" fontId="20" fillId="0" borderId="13" xfId="2" applyFont="1" applyFill="1" applyBorder="1" applyAlignment="1">
      <alignment horizontal="center" vertical="center"/>
    </xf>
    <xf numFmtId="0" fontId="2" fillId="0" borderId="43" xfId="2" applyFont="1" applyBorder="1" applyAlignment="1">
      <alignment horizontal="center" vertical="center"/>
    </xf>
    <xf numFmtId="0" fontId="2" fillId="0" borderId="46" xfId="2" applyFont="1" applyBorder="1" applyAlignment="1">
      <alignment horizontal="center" vertical="center"/>
    </xf>
    <xf numFmtId="0" fontId="2" fillId="0" borderId="44" xfId="2" applyFont="1" applyBorder="1" applyAlignment="1">
      <alignment horizontal="center" vertical="center"/>
    </xf>
    <xf numFmtId="176" fontId="2" fillId="0" borderId="161" xfId="2" applyNumberFormat="1" applyFont="1" applyBorder="1" applyAlignment="1">
      <alignment horizontal="right" vertical="center"/>
    </xf>
    <xf numFmtId="0" fontId="2" fillId="0" borderId="98" xfId="2" applyFont="1" applyBorder="1" applyAlignment="1">
      <alignment horizontal="center" vertical="center"/>
    </xf>
    <xf numFmtId="0" fontId="12" fillId="0" borderId="3" xfId="2" applyFont="1" applyFill="1" applyBorder="1" applyAlignment="1">
      <alignment horizontal="left" vertical="center" wrapText="1"/>
    </xf>
    <xf numFmtId="0" fontId="53" fillId="0" borderId="3" xfId="0" applyFont="1" applyFill="1" applyBorder="1" applyAlignment="1">
      <alignment horizontal="left" vertical="center" wrapText="1"/>
    </xf>
    <xf numFmtId="0" fontId="20" fillId="0" borderId="6" xfId="2" applyFont="1" applyFill="1" applyBorder="1" applyAlignment="1">
      <alignment horizontal="center" vertical="center"/>
    </xf>
    <xf numFmtId="0" fontId="20" fillId="0" borderId="152" xfId="2" applyFont="1" applyFill="1" applyBorder="1" applyAlignment="1">
      <alignment horizontal="center" vertical="center"/>
    </xf>
    <xf numFmtId="0" fontId="20" fillId="0" borderId="10" xfId="2" applyFont="1" applyFill="1" applyBorder="1" applyAlignment="1">
      <alignment horizontal="center" vertical="center"/>
    </xf>
    <xf numFmtId="0" fontId="2" fillId="0" borderId="137" xfId="2" applyFont="1" applyBorder="1" applyAlignment="1">
      <alignment horizontal="center" vertical="center"/>
    </xf>
    <xf numFmtId="176" fontId="2" fillId="0" borderId="162" xfId="2" applyNumberFormat="1" applyFont="1" applyBorder="1" applyAlignment="1">
      <alignment horizontal="right" vertical="center"/>
    </xf>
    <xf numFmtId="0" fontId="10" fillId="0" borderId="81" xfId="2" applyFont="1" applyBorder="1" applyAlignment="1">
      <alignment horizontal="center" vertical="center" wrapText="1"/>
    </xf>
    <xf numFmtId="0" fontId="10" fillId="0" borderId="79" xfId="2" applyFont="1" applyBorder="1" applyAlignment="1">
      <alignment horizontal="center" vertical="center" wrapText="1"/>
    </xf>
    <xf numFmtId="0" fontId="10" fillId="0" borderId="80" xfId="2" applyFont="1" applyBorder="1" applyAlignment="1">
      <alignment horizontal="center" vertical="center" wrapText="1"/>
    </xf>
    <xf numFmtId="0" fontId="2" fillId="0" borderId="19"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28" xfId="0" applyFont="1" applyFill="1" applyBorder="1" applyAlignment="1">
      <alignment horizontal="center" vertical="center"/>
    </xf>
    <xf numFmtId="0" fontId="10" fillId="0" borderId="19" xfId="0" applyFont="1" applyBorder="1" applyAlignment="1">
      <alignment horizontal="center" vertical="center" wrapText="1"/>
    </xf>
    <xf numFmtId="0" fontId="10" fillId="0" borderId="21" xfId="0" applyFont="1" applyBorder="1" applyAlignment="1">
      <alignment horizontal="center" vertical="center" wrapText="1"/>
    </xf>
    <xf numFmtId="0" fontId="53" fillId="0" borderId="3" xfId="0" applyFont="1" applyBorder="1" applyAlignment="1">
      <alignment horizontal="left" vertical="center" wrapText="1"/>
    </xf>
    <xf numFmtId="0" fontId="0" fillId="0" borderId="3" xfId="0" applyBorder="1" applyAlignment="1">
      <alignment horizontal="left" vertical="center" wrapText="1"/>
    </xf>
    <xf numFmtId="0" fontId="0" fillId="0" borderId="14" xfId="0" applyBorder="1" applyAlignment="1">
      <alignment horizontal="center" vertical="center"/>
    </xf>
    <xf numFmtId="0" fontId="10" fillId="0" borderId="12" xfId="0" applyFont="1" applyBorder="1" applyAlignment="1">
      <alignment horizontal="left" vertical="center" wrapText="1"/>
    </xf>
    <xf numFmtId="0" fontId="10" fillId="0" borderId="16" xfId="0" applyFont="1" applyBorder="1" applyAlignment="1">
      <alignment horizontal="left" vertical="center" wrapText="1"/>
    </xf>
    <xf numFmtId="190" fontId="0" fillId="0" borderId="15" xfId="0" applyNumberFormat="1" applyBorder="1" applyAlignment="1">
      <alignment horizontal="right" vertical="center"/>
    </xf>
    <xf numFmtId="190" fontId="0" fillId="0" borderId="12" xfId="0" applyNumberFormat="1" applyBorder="1" applyAlignment="1">
      <alignment horizontal="right" vertical="center"/>
    </xf>
    <xf numFmtId="190" fontId="0" fillId="0" borderId="13" xfId="0" applyNumberFormat="1" applyBorder="1" applyAlignment="1">
      <alignment horizontal="right" vertical="center"/>
    </xf>
    <xf numFmtId="0" fontId="0" fillId="0" borderId="20" xfId="0" applyBorder="1" applyAlignment="1">
      <alignment horizontal="center" vertical="center"/>
    </xf>
    <xf numFmtId="0" fontId="10" fillId="0" borderId="146" xfId="0" applyFont="1" applyBorder="1" applyAlignment="1">
      <alignment horizontal="center" vertical="center" wrapText="1"/>
    </xf>
    <xf numFmtId="0" fontId="10" fillId="0" borderId="147" xfId="0" applyFont="1" applyBorder="1" applyAlignment="1">
      <alignment horizontal="center" vertical="center" wrapText="1"/>
    </xf>
    <xf numFmtId="190" fontId="0" fillId="0" borderId="28" xfId="0" applyNumberFormat="1" applyBorder="1" applyAlignment="1">
      <alignment horizontal="right" vertical="center"/>
    </xf>
    <xf numFmtId="190" fontId="0" fillId="0" borderId="19" xfId="0" applyNumberFormat="1" applyBorder="1" applyAlignment="1">
      <alignment horizontal="right" vertical="center"/>
    </xf>
    <xf numFmtId="190" fontId="0" fillId="0" borderId="22" xfId="0" applyNumberFormat="1" applyBorder="1" applyAlignment="1">
      <alignment horizontal="right" vertical="center"/>
    </xf>
    <xf numFmtId="0" fontId="6" fillId="0" borderId="14"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0" fillId="0" borderId="46" xfId="0" applyBorder="1" applyAlignment="1">
      <alignment horizontal="center" vertical="center"/>
    </xf>
    <xf numFmtId="0" fontId="0" fillId="0" borderId="44" xfId="0" applyBorder="1" applyAlignment="1">
      <alignment horizontal="center" vertical="center"/>
    </xf>
    <xf numFmtId="0" fontId="10" fillId="0" borderId="45" xfId="0" applyFont="1" applyBorder="1" applyAlignment="1">
      <alignment horizontal="left" vertical="center" wrapText="1"/>
    </xf>
    <xf numFmtId="0" fontId="10" fillId="0" borderId="46" xfId="0" applyFont="1" applyBorder="1" applyAlignment="1">
      <alignment horizontal="left" vertical="center" wrapText="1"/>
    </xf>
    <xf numFmtId="0" fontId="10" fillId="0" borderId="44" xfId="0" applyFont="1" applyBorder="1" applyAlignment="1">
      <alignment horizontal="left" vertical="center" wrapText="1"/>
    </xf>
    <xf numFmtId="189" fontId="0" fillId="0" borderId="45" xfId="0" applyNumberFormat="1" applyBorder="1" applyAlignment="1">
      <alignment horizontal="right" vertical="center"/>
    </xf>
    <xf numFmtId="189" fontId="0" fillId="0" borderId="46" xfId="0" applyNumberFormat="1" applyBorder="1" applyAlignment="1">
      <alignment horizontal="right" vertical="center"/>
    </xf>
    <xf numFmtId="189" fontId="0" fillId="0" borderId="65" xfId="0" applyNumberFormat="1" applyBorder="1" applyAlignment="1">
      <alignment horizontal="right" vertical="center"/>
    </xf>
    <xf numFmtId="0" fontId="2" fillId="0" borderId="14"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15" xfId="0" applyFont="1" applyFill="1" applyBorder="1" applyAlignment="1">
      <alignment horizontal="center" vertical="center"/>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6" xfId="0" applyFont="1" applyBorder="1" applyAlignment="1">
      <alignment horizontal="center" vertical="center" wrapText="1"/>
    </xf>
    <xf numFmtId="189" fontId="0" fillId="0" borderId="15" xfId="0" applyNumberFormat="1" applyBorder="1" applyAlignment="1">
      <alignment horizontal="right" vertical="center"/>
    </xf>
    <xf numFmtId="189" fontId="0" fillId="0" borderId="12" xfId="0" applyNumberFormat="1" applyBorder="1" applyAlignment="1">
      <alignment horizontal="right" vertical="center"/>
    </xf>
    <xf numFmtId="189" fontId="0" fillId="0" borderId="17" xfId="0" applyNumberFormat="1" applyBorder="1" applyAlignment="1">
      <alignment horizontal="right" vertical="center"/>
    </xf>
    <xf numFmtId="0" fontId="10" fillId="0" borderId="57" xfId="0" applyFont="1" applyBorder="1" applyAlignment="1">
      <alignment horizontal="center" vertical="center" wrapText="1"/>
    </xf>
    <xf numFmtId="0" fontId="10" fillId="0" borderId="58" xfId="0" applyFont="1" applyBorder="1" applyAlignment="1">
      <alignment horizontal="center" vertical="center" wrapText="1"/>
    </xf>
    <xf numFmtId="191" fontId="0" fillId="0" borderId="15" xfId="0" applyNumberFormat="1" applyBorder="1" applyAlignment="1">
      <alignment horizontal="right" vertical="center"/>
    </xf>
    <xf numFmtId="191" fontId="0" fillId="0" borderId="12" xfId="0" applyNumberFormat="1" applyBorder="1" applyAlignment="1">
      <alignment horizontal="right" vertical="center"/>
    </xf>
    <xf numFmtId="191" fontId="0" fillId="0" borderId="13" xfId="0" applyNumberFormat="1" applyBorder="1" applyAlignment="1">
      <alignment horizontal="right" vertical="center"/>
    </xf>
    <xf numFmtId="0" fontId="0" fillId="0" borderId="15" xfId="0" applyFont="1" applyBorder="1" applyAlignment="1">
      <alignment horizontal="left" vertical="center" wrapText="1"/>
    </xf>
    <xf numFmtId="0" fontId="0" fillId="0" borderId="12" xfId="0" applyFont="1" applyBorder="1" applyAlignment="1">
      <alignment horizontal="left" vertical="center" wrapText="1"/>
    </xf>
    <xf numFmtId="0" fontId="0" fillId="0" borderId="16" xfId="0" applyFont="1" applyBorder="1" applyAlignment="1">
      <alignment horizontal="left" vertical="center" wrapText="1"/>
    </xf>
    <xf numFmtId="0" fontId="6" fillId="0" borderId="17" xfId="0" applyFont="1" applyFill="1" applyBorder="1" applyAlignment="1">
      <alignment horizontal="center" vertical="center"/>
    </xf>
    <xf numFmtId="0" fontId="10" fillId="0" borderId="17" xfId="0" applyFont="1" applyBorder="1" applyAlignment="1">
      <alignment horizontal="center" vertical="center" wrapText="1"/>
    </xf>
    <xf numFmtId="184" fontId="0" fillId="0" borderId="28" xfId="0" applyNumberFormat="1" applyBorder="1" applyAlignment="1">
      <alignment horizontal="right" vertical="center"/>
    </xf>
    <xf numFmtId="184" fontId="0" fillId="0" borderId="19" xfId="0" applyNumberFormat="1" applyBorder="1" applyAlignment="1">
      <alignment horizontal="right" vertical="center"/>
    </xf>
    <xf numFmtId="184" fontId="0" fillId="0" borderId="21" xfId="0" applyNumberFormat="1" applyBorder="1" applyAlignment="1">
      <alignment horizontal="right" vertical="center"/>
    </xf>
    <xf numFmtId="0" fontId="0" fillId="0" borderId="99" xfId="0"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10" fillId="0" borderId="75" xfId="0" applyFont="1" applyBorder="1" applyAlignment="1">
      <alignment horizontal="left" vertical="center" wrapText="1"/>
    </xf>
    <xf numFmtId="0" fontId="10" fillId="0" borderId="73" xfId="0" applyFont="1" applyBorder="1" applyAlignment="1">
      <alignment horizontal="left" vertical="center" wrapText="1"/>
    </xf>
    <xf numFmtId="0" fontId="10" fillId="0" borderId="74" xfId="0" applyFont="1" applyBorder="1" applyAlignment="1">
      <alignment horizontal="left" vertical="center" wrapText="1"/>
    </xf>
    <xf numFmtId="190" fontId="0" fillId="0" borderId="75" xfId="0" applyNumberFormat="1" applyBorder="1" applyAlignment="1">
      <alignment horizontal="right" vertical="center"/>
    </xf>
    <xf numFmtId="190" fontId="0" fillId="0" borderId="73" xfId="0" applyNumberFormat="1" applyBorder="1" applyAlignment="1">
      <alignment horizontal="right" vertical="center"/>
    </xf>
    <xf numFmtId="190" fontId="0" fillId="0" borderId="163" xfId="0" applyNumberFormat="1" applyBorder="1" applyAlignment="1">
      <alignment horizontal="right" vertical="center"/>
    </xf>
    <xf numFmtId="184" fontId="0" fillId="0" borderId="15" xfId="0" applyNumberFormat="1" applyBorder="1" applyAlignment="1">
      <alignment horizontal="right" vertical="center"/>
    </xf>
    <xf numFmtId="184" fontId="0" fillId="0" borderId="12" xfId="0" applyNumberFormat="1" applyBorder="1" applyAlignment="1">
      <alignment horizontal="right" vertical="center"/>
    </xf>
    <xf numFmtId="184" fontId="0" fillId="0" borderId="17" xfId="0" applyNumberFormat="1" applyBorder="1" applyAlignment="1">
      <alignment horizontal="right" vertical="center"/>
    </xf>
    <xf numFmtId="0" fontId="0" fillId="0" borderId="98"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0" fillId="0" borderId="33" xfId="0" applyFont="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191" fontId="0" fillId="0" borderId="33" xfId="0" applyNumberFormat="1" applyBorder="1" applyAlignment="1">
      <alignment horizontal="right" vertical="center"/>
    </xf>
    <xf numFmtId="0" fontId="0" fillId="0" borderId="34" xfId="0" applyBorder="1" applyAlignment="1">
      <alignment horizontal="right" vertical="center"/>
    </xf>
    <xf numFmtId="0" fontId="0" fillId="0" borderId="161" xfId="0" applyBorder="1" applyAlignment="1">
      <alignment horizontal="right" vertical="center"/>
    </xf>
    <xf numFmtId="190" fontId="0" fillId="0" borderId="17" xfId="0" applyNumberFormat="1" applyBorder="1" applyAlignment="1">
      <alignment horizontal="right" vertical="center"/>
    </xf>
    <xf numFmtId="0" fontId="0" fillId="0" borderId="100"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101" xfId="0" applyFont="1" applyBorder="1" applyAlignment="1">
      <alignment horizontal="left" vertical="center" wrapText="1"/>
    </xf>
    <xf numFmtId="191" fontId="0" fillId="0" borderId="101" xfId="0" applyNumberFormat="1" applyBorder="1" applyAlignment="1">
      <alignment horizontal="right" vertical="center"/>
    </xf>
    <xf numFmtId="0" fontId="0" fillId="0" borderId="68" xfId="0" applyBorder="1" applyAlignment="1">
      <alignment horizontal="right" vertical="center"/>
    </xf>
    <xf numFmtId="0" fontId="0" fillId="0" borderId="142" xfId="0" applyBorder="1" applyAlignment="1">
      <alignment horizontal="right" vertical="center"/>
    </xf>
    <xf numFmtId="0" fontId="2" fillId="0" borderId="79" xfId="0" applyFont="1" applyFill="1" applyBorder="1" applyAlignment="1">
      <alignment horizontal="center" vertical="center"/>
    </xf>
    <xf numFmtId="0" fontId="2" fillId="0" borderId="80" xfId="0" applyFont="1" applyFill="1" applyBorder="1" applyAlignment="1">
      <alignment horizontal="center" vertical="center"/>
    </xf>
    <xf numFmtId="0" fontId="2" fillId="0" borderId="81" xfId="0" applyFont="1" applyFill="1" applyBorder="1" applyAlignment="1">
      <alignment horizontal="center" vertical="center"/>
    </xf>
    <xf numFmtId="0" fontId="10" fillId="0" borderId="81" xfId="0" applyFont="1" applyBorder="1" applyAlignment="1">
      <alignment horizontal="center" vertical="center" wrapText="1"/>
    </xf>
    <xf numFmtId="0" fontId="10" fillId="0" borderId="79" xfId="0" applyFont="1" applyBorder="1" applyAlignment="1">
      <alignment horizontal="center" vertical="center" wrapText="1"/>
    </xf>
    <xf numFmtId="0" fontId="10" fillId="0" borderId="126" xfId="0" applyFont="1" applyBorder="1" applyAlignment="1">
      <alignment horizontal="center" vertical="center" wrapText="1"/>
    </xf>
    <xf numFmtId="0" fontId="12" fillId="2" borderId="131" xfId="2" applyFont="1" applyFill="1" applyBorder="1" applyAlignment="1">
      <alignment horizontal="center" vertical="center" wrapText="1"/>
    </xf>
    <xf numFmtId="0" fontId="12" fillId="2" borderId="132" xfId="2" applyFont="1" applyFill="1" applyBorder="1" applyAlignment="1">
      <alignment horizontal="center" vertical="center" wrapText="1"/>
    </xf>
    <xf numFmtId="0" fontId="12" fillId="2" borderId="133" xfId="2" applyFont="1" applyFill="1" applyBorder="1" applyAlignment="1">
      <alignment horizontal="center" vertical="center" wrapText="1"/>
    </xf>
    <xf numFmtId="0" fontId="12" fillId="2" borderId="25" xfId="2" applyFont="1" applyFill="1" applyBorder="1" applyAlignment="1">
      <alignment horizontal="center" vertical="center" wrapText="1"/>
    </xf>
    <xf numFmtId="0" fontId="12" fillId="2" borderId="0"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12" fillId="2" borderId="76" xfId="2" applyFont="1" applyFill="1" applyBorder="1" applyAlignment="1">
      <alignment horizontal="center" vertical="center" wrapText="1"/>
    </xf>
    <xf numFmtId="0" fontId="12" fillId="2" borderId="1" xfId="2" applyFont="1" applyFill="1" applyBorder="1" applyAlignment="1">
      <alignment horizontal="center" vertical="center" wrapText="1"/>
    </xf>
    <xf numFmtId="0" fontId="12" fillId="2" borderId="120" xfId="2"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189" fontId="0" fillId="0" borderId="13" xfId="0" applyNumberFormat="1" applyBorder="1" applyAlignment="1">
      <alignment horizontal="right" vertical="center"/>
    </xf>
    <xf numFmtId="0" fontId="0" fillId="0" borderId="137"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10" fillId="0" borderId="130" xfId="0" applyFont="1" applyBorder="1" applyAlignment="1">
      <alignment horizontal="center" vertical="center" wrapText="1"/>
    </xf>
    <xf numFmtId="0" fontId="10" fillId="0" borderId="139" xfId="0" applyFont="1" applyBorder="1" applyAlignment="1">
      <alignment horizontal="center" vertical="center" wrapText="1"/>
    </xf>
    <xf numFmtId="189" fontId="0" fillId="0" borderId="81" xfId="0" applyNumberFormat="1" applyBorder="1" applyAlignment="1">
      <alignment horizontal="right" vertical="center"/>
    </xf>
    <xf numFmtId="189" fontId="0" fillId="0" borderId="79" xfId="0" applyNumberFormat="1" applyBorder="1" applyAlignment="1">
      <alignment horizontal="right" vertical="center"/>
    </xf>
    <xf numFmtId="189" fontId="0" fillId="0" borderId="162" xfId="0" applyNumberFormat="1" applyBorder="1" applyAlignment="1">
      <alignment horizontal="right" vertical="center"/>
    </xf>
    <xf numFmtId="0" fontId="0" fillId="0" borderId="15" xfId="0" applyBorder="1" applyAlignment="1">
      <alignment horizontal="left" vertical="center" wrapText="1"/>
    </xf>
    <xf numFmtId="191" fontId="0" fillId="0" borderId="17" xfId="0" applyNumberFormat="1" applyBorder="1" applyAlignment="1">
      <alignment horizontal="right" vertical="center"/>
    </xf>
    <xf numFmtId="0" fontId="10" fillId="0" borderId="34" xfId="0" applyFont="1" applyBorder="1" applyAlignment="1">
      <alignment horizontal="left" vertical="center" wrapText="1"/>
    </xf>
    <xf numFmtId="0" fontId="10" fillId="0" borderId="35" xfId="0" applyFont="1" applyBorder="1" applyAlignment="1">
      <alignment horizontal="left" vertical="center" wrapText="1"/>
    </xf>
    <xf numFmtId="190" fontId="0" fillId="0" borderId="33" xfId="0" applyNumberFormat="1" applyBorder="1" applyAlignment="1">
      <alignment horizontal="right" vertical="center"/>
    </xf>
    <xf numFmtId="190" fontId="0" fillId="0" borderId="34" xfId="0" applyNumberFormat="1" applyBorder="1" applyAlignment="1">
      <alignment horizontal="right" vertical="center"/>
    </xf>
    <xf numFmtId="190" fontId="0" fillId="0" borderId="161" xfId="0" applyNumberFormat="1" applyBorder="1" applyAlignment="1">
      <alignment horizontal="right" vertical="center"/>
    </xf>
    <xf numFmtId="191" fontId="0" fillId="0" borderId="75" xfId="0" applyNumberFormat="1" applyBorder="1" applyAlignment="1">
      <alignment horizontal="right" vertical="center"/>
    </xf>
    <xf numFmtId="191" fontId="0" fillId="0" borderId="73" xfId="0" applyNumberFormat="1" applyBorder="1" applyAlignment="1">
      <alignment horizontal="right" vertical="center"/>
    </xf>
    <xf numFmtId="191" fontId="0" fillId="0" borderId="163" xfId="0" applyNumberFormat="1" applyBorder="1" applyAlignment="1">
      <alignment horizontal="right" vertical="center"/>
    </xf>
    <xf numFmtId="0" fontId="42" fillId="0" borderId="101" xfId="0" applyFont="1" applyBorder="1" applyAlignment="1">
      <alignment horizontal="left" vertical="center" wrapText="1"/>
    </xf>
    <xf numFmtId="0" fontId="43" fillId="0" borderId="68" xfId="0" applyFont="1" applyBorder="1" applyAlignment="1">
      <alignment horizontal="left" vertical="center" wrapText="1"/>
    </xf>
    <xf numFmtId="0" fontId="43" fillId="0" borderId="69" xfId="0" applyFont="1" applyBorder="1" applyAlignment="1">
      <alignment horizontal="left" vertical="center" wrapText="1"/>
    </xf>
    <xf numFmtId="189" fontId="0" fillId="0" borderId="101" xfId="0" applyNumberFormat="1" applyBorder="1" applyAlignment="1">
      <alignment horizontal="right" vertical="center"/>
    </xf>
    <xf numFmtId="189" fontId="0" fillId="0" borderId="68" xfId="0" applyNumberFormat="1" applyBorder="1" applyAlignment="1">
      <alignment horizontal="right" vertical="center"/>
    </xf>
    <xf numFmtId="189" fontId="0" fillId="0" borderId="142" xfId="0" applyNumberFormat="1" applyBorder="1" applyAlignment="1">
      <alignment horizontal="right" vertical="center"/>
    </xf>
    <xf numFmtId="176" fontId="0" fillId="0" borderId="15" xfId="0" applyNumberFormat="1" applyBorder="1" applyAlignment="1">
      <alignment horizontal="right" vertical="center"/>
    </xf>
    <xf numFmtId="176" fontId="0" fillId="0" borderId="12" xfId="0" applyNumberFormat="1" applyBorder="1" applyAlignment="1">
      <alignment horizontal="right" vertical="center"/>
    </xf>
    <xf numFmtId="176" fontId="0" fillId="0" borderId="13" xfId="0" applyNumberFormat="1" applyBorder="1" applyAlignment="1">
      <alignment horizontal="right" vertical="center"/>
    </xf>
    <xf numFmtId="189" fontId="0" fillId="0" borderId="33" xfId="0" applyNumberFormat="1" applyBorder="1" applyAlignment="1">
      <alignment horizontal="right" vertical="center"/>
    </xf>
    <xf numFmtId="189" fontId="0" fillId="0" borderId="34" xfId="0" applyNumberFormat="1" applyBorder="1" applyAlignment="1">
      <alignment horizontal="right" vertical="center"/>
    </xf>
    <xf numFmtId="189" fontId="0" fillId="0" borderId="161" xfId="0" applyNumberFormat="1" applyBorder="1" applyAlignment="1">
      <alignment horizontal="right" vertical="center"/>
    </xf>
    <xf numFmtId="0" fontId="2" fillId="0" borderId="75" xfId="0" applyFont="1" applyBorder="1" applyAlignment="1">
      <alignment horizontal="left" vertical="center" wrapText="1"/>
    </xf>
    <xf numFmtId="0" fontId="2" fillId="0" borderId="73" xfId="0" applyFont="1" applyBorder="1" applyAlignment="1">
      <alignment horizontal="left" vertical="center" wrapText="1"/>
    </xf>
    <xf numFmtId="0" fontId="2" fillId="0" borderId="74" xfId="0" applyFont="1" applyBorder="1" applyAlignment="1">
      <alignment horizontal="left" vertical="center" wrapText="1"/>
    </xf>
    <xf numFmtId="0" fontId="2" fillId="0" borderId="101" xfId="0" applyFont="1" applyBorder="1" applyAlignment="1">
      <alignment horizontal="left" vertical="center" wrapText="1"/>
    </xf>
    <xf numFmtId="0" fontId="2" fillId="0" borderId="68" xfId="0" applyFont="1" applyBorder="1" applyAlignment="1">
      <alignment horizontal="left" vertical="center" wrapText="1"/>
    </xf>
    <xf numFmtId="0" fontId="2" fillId="0" borderId="69" xfId="0" applyFont="1" applyBorder="1" applyAlignment="1">
      <alignment horizontal="left" vertical="center" wrapText="1"/>
    </xf>
    <xf numFmtId="0" fontId="0" fillId="0" borderId="68" xfId="0" applyFont="1" applyBorder="1" applyAlignment="1">
      <alignment horizontal="left" vertical="center" wrapText="1"/>
    </xf>
    <xf numFmtId="0" fontId="0" fillId="0" borderId="69" xfId="0" applyFont="1" applyBorder="1" applyAlignment="1">
      <alignment horizontal="left" vertical="center" wrapText="1"/>
    </xf>
    <xf numFmtId="0" fontId="12" fillId="2" borderId="131" xfId="0" applyFont="1" applyFill="1" applyBorder="1" applyAlignment="1">
      <alignment horizontal="center" vertical="center" wrapText="1"/>
    </xf>
    <xf numFmtId="0" fontId="12" fillId="2" borderId="132" xfId="0" applyFont="1" applyFill="1" applyBorder="1" applyAlignment="1">
      <alignment horizontal="center" vertical="center" wrapText="1"/>
    </xf>
    <xf numFmtId="0" fontId="12" fillId="2" borderId="133"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26" xfId="0" applyFont="1" applyFill="1" applyBorder="1" applyAlignment="1">
      <alignment horizontal="center" vertical="center" wrapText="1"/>
    </xf>
    <xf numFmtId="0" fontId="12" fillId="2" borderId="76"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20" xfId="0" applyFont="1" applyFill="1" applyBorder="1" applyAlignment="1">
      <alignment horizontal="center" vertical="center" wrapText="1"/>
    </xf>
    <xf numFmtId="0" fontId="6" fillId="0" borderId="152" xfId="0" applyFont="1" applyFill="1" applyBorder="1" applyAlignment="1">
      <alignment horizontal="center" vertical="center"/>
    </xf>
    <xf numFmtId="0" fontId="2" fillId="3" borderId="81" xfId="2" applyFont="1" applyFill="1" applyBorder="1" applyAlignment="1">
      <alignment horizontal="center" vertical="center"/>
    </xf>
    <xf numFmtId="0" fontId="2" fillId="3" borderId="79" xfId="2" applyFont="1" applyFill="1" applyBorder="1" applyAlignment="1">
      <alignment horizontal="center" vertical="center"/>
    </xf>
    <xf numFmtId="0" fontId="2" fillId="3" borderId="80" xfId="2" applyFont="1" applyFill="1" applyBorder="1" applyAlignment="1">
      <alignment horizontal="center" vertical="center"/>
    </xf>
    <xf numFmtId="0" fontId="2" fillId="0" borderId="79" xfId="2" applyFont="1" applyBorder="1" applyAlignment="1">
      <alignment horizontal="left" vertical="center"/>
    </xf>
    <xf numFmtId="0" fontId="2" fillId="0" borderId="126" xfId="2" applyFont="1" applyBorder="1" applyAlignment="1">
      <alignment horizontal="left" vertical="center"/>
    </xf>
    <xf numFmtId="0" fontId="8" fillId="2" borderId="131" xfId="3" applyFont="1" applyFill="1" applyBorder="1" applyAlignment="1" applyProtection="1">
      <alignment horizontal="center" vertical="center" wrapText="1"/>
    </xf>
    <xf numFmtId="0" fontId="8" fillId="2" borderId="132" xfId="3" applyFont="1" applyFill="1" applyBorder="1" applyAlignment="1" applyProtection="1">
      <alignment horizontal="center" vertical="center" wrapText="1"/>
    </xf>
    <xf numFmtId="0" fontId="8" fillId="2" borderId="133" xfId="3" applyFont="1" applyFill="1" applyBorder="1" applyAlignment="1" applyProtection="1">
      <alignment horizontal="center" vertical="center" wrapText="1"/>
    </xf>
    <xf numFmtId="0" fontId="2" fillId="0" borderId="76" xfId="2" applyFont="1" applyBorder="1" applyAlignment="1">
      <alignment horizontal="center" vertical="center" wrapText="1"/>
    </xf>
    <xf numFmtId="0" fontId="2" fillId="0" borderId="1" xfId="2" applyFont="1" applyBorder="1" applyAlignment="1">
      <alignment horizontal="center" vertical="center" wrapText="1"/>
    </xf>
    <xf numFmtId="0" fontId="2" fillId="0" borderId="120" xfId="2" applyFont="1" applyBorder="1" applyAlignment="1">
      <alignment horizontal="center" vertical="center" wrapText="1"/>
    </xf>
    <xf numFmtId="0" fontId="10" fillId="0" borderId="31" xfId="4" applyFont="1" applyFill="1" applyBorder="1" applyAlignment="1" applyProtection="1">
      <alignment horizontal="left" vertical="top" wrapText="1"/>
    </xf>
    <xf numFmtId="0" fontId="10" fillId="0" borderId="0" xfId="4" applyFont="1" applyFill="1" applyBorder="1" applyAlignment="1" applyProtection="1">
      <alignment horizontal="left" vertical="top" wrapText="1"/>
    </xf>
    <xf numFmtId="0" fontId="10" fillId="0" borderId="66" xfId="4" applyFont="1" applyFill="1" applyBorder="1" applyAlignment="1" applyProtection="1">
      <alignment horizontal="left" vertical="top" wrapText="1"/>
    </xf>
    <xf numFmtId="0" fontId="12" fillId="0" borderId="78" xfId="2" applyFont="1" applyFill="1" applyBorder="1" applyAlignment="1">
      <alignment vertical="center" textRotation="255"/>
    </xf>
    <xf numFmtId="0" fontId="2" fillId="0" borderId="79" xfId="2" applyFont="1" applyFill="1" applyBorder="1" applyAlignment="1">
      <alignment vertical="center" textRotation="255"/>
    </xf>
    <xf numFmtId="0" fontId="2" fillId="0" borderId="127" xfId="2" applyFont="1" applyFill="1" applyBorder="1" applyAlignment="1">
      <alignment vertical="center" textRotation="255"/>
    </xf>
    <xf numFmtId="0" fontId="2" fillId="0" borderId="126" xfId="2" applyFont="1" applyFill="1" applyBorder="1" applyAlignment="1">
      <alignment vertical="center" textRotation="255"/>
    </xf>
    <xf numFmtId="0" fontId="18" fillId="3" borderId="5" xfId="2" applyFont="1" applyFill="1" applyBorder="1" applyAlignment="1">
      <alignment horizontal="center" vertical="center"/>
    </xf>
    <xf numFmtId="0" fontId="18" fillId="3" borderId="6" xfId="2" applyFont="1" applyFill="1" applyBorder="1" applyAlignment="1">
      <alignment horizontal="center" vertical="center"/>
    </xf>
    <xf numFmtId="0" fontId="18" fillId="3" borderId="10" xfId="2" applyFont="1" applyFill="1" applyBorder="1" applyAlignment="1">
      <alignment horizontal="center" vertical="center"/>
    </xf>
    <xf numFmtId="0" fontId="23" fillId="4" borderId="78" xfId="2" applyFont="1" applyFill="1" applyBorder="1" applyAlignment="1">
      <alignment horizontal="left" vertical="top" wrapText="1"/>
    </xf>
    <xf numFmtId="0" fontId="21" fillId="4" borderId="79" xfId="2" applyFont="1" applyFill="1" applyBorder="1" applyAlignment="1">
      <alignment horizontal="left" vertical="top"/>
    </xf>
    <xf numFmtId="0" fontId="21" fillId="4" borderId="126" xfId="2" applyFont="1" applyFill="1" applyBorder="1" applyAlignment="1">
      <alignment horizontal="left" vertical="top"/>
    </xf>
    <xf numFmtId="0" fontId="18" fillId="5" borderId="5" xfId="2" applyFont="1" applyFill="1" applyBorder="1" applyAlignment="1">
      <alignment horizontal="center" vertical="center"/>
    </xf>
    <xf numFmtId="0" fontId="6" fillId="5" borderId="6" xfId="2" applyFont="1" applyFill="1" applyBorder="1" applyAlignment="1">
      <alignment horizontal="center" vertical="center"/>
    </xf>
    <xf numFmtId="0" fontId="6" fillId="5" borderId="10" xfId="2" applyFont="1" applyFill="1" applyBorder="1" applyAlignment="1">
      <alignment horizontal="center" vertical="center"/>
    </xf>
    <xf numFmtId="0" fontId="2" fillId="0" borderId="129" xfId="2" applyFont="1" applyFill="1" applyBorder="1" applyAlignment="1">
      <alignment horizontal="left" vertical="center"/>
    </xf>
    <xf numFmtId="0" fontId="2" fillId="0" borderId="130" xfId="2" applyFont="1" applyFill="1" applyBorder="1" applyAlignment="1">
      <alignment horizontal="left" vertical="center"/>
    </xf>
    <xf numFmtId="49" fontId="0" fillId="0" borderId="81" xfId="0" applyNumberFormat="1" applyFill="1" applyBorder="1" applyAlignment="1">
      <alignment horizontal="left" vertical="center" wrapText="1"/>
    </xf>
    <xf numFmtId="49" fontId="2" fillId="0" borderId="79" xfId="0" applyNumberFormat="1" applyFont="1" applyFill="1" applyBorder="1" applyAlignment="1">
      <alignment horizontal="left" vertical="center"/>
    </xf>
    <xf numFmtId="49" fontId="2" fillId="0" borderId="81" xfId="2" applyNumberFormat="1" applyFont="1" applyFill="1" applyBorder="1" applyAlignment="1">
      <alignment horizontal="left" vertical="center" wrapText="1"/>
    </xf>
    <xf numFmtId="49" fontId="2" fillId="0" borderId="79" xfId="2" applyNumberFormat="1" applyFont="1" applyFill="1" applyBorder="1" applyAlignment="1">
      <alignment horizontal="left" vertical="center" wrapText="1"/>
    </xf>
    <xf numFmtId="49" fontId="2" fillId="0" borderId="80" xfId="2" applyNumberFormat="1" applyFont="1" applyFill="1" applyBorder="1" applyAlignment="1">
      <alignment horizontal="left" vertical="center" wrapText="1"/>
    </xf>
    <xf numFmtId="0" fontId="18" fillId="3" borderId="5" xfId="2" applyFont="1" applyFill="1" applyBorder="1" applyAlignment="1">
      <alignment horizontal="center" vertical="center" wrapText="1"/>
    </xf>
    <xf numFmtId="0" fontId="18" fillId="3" borderId="6" xfId="2" applyFont="1" applyFill="1" applyBorder="1" applyAlignment="1">
      <alignment horizontal="center" vertical="center" wrapText="1"/>
    </xf>
    <xf numFmtId="0" fontId="18" fillId="3" borderId="10" xfId="2" applyFont="1" applyFill="1" applyBorder="1" applyAlignment="1">
      <alignment horizontal="center" vertical="center" wrapText="1"/>
    </xf>
    <xf numFmtId="0" fontId="2" fillId="0" borderId="79" xfId="2" applyFont="1" applyFill="1" applyBorder="1" applyAlignment="1">
      <alignment vertical="center"/>
    </xf>
    <xf numFmtId="0" fontId="2" fillId="0" borderId="126" xfId="2" applyFont="1" applyFill="1" applyBorder="1" applyAlignment="1">
      <alignment vertical="center"/>
    </xf>
    <xf numFmtId="0" fontId="18" fillId="2" borderId="52" xfId="2" applyFont="1" applyFill="1" applyBorder="1" applyAlignment="1">
      <alignment horizontal="center" vertical="center" wrapText="1"/>
    </xf>
    <xf numFmtId="0" fontId="18" fillId="2" borderId="46" xfId="2" applyFont="1" applyFill="1" applyBorder="1" applyAlignment="1">
      <alignment horizontal="center" vertical="center" wrapText="1"/>
    </xf>
    <xf numFmtId="0" fontId="18" fillId="2" borderId="65" xfId="2" applyFont="1" applyFill="1" applyBorder="1" applyAlignment="1">
      <alignment horizontal="center" vertical="center" wrapText="1"/>
    </xf>
    <xf numFmtId="0" fontId="2" fillId="0" borderId="127" xfId="2" applyFont="1" applyFill="1" applyBorder="1" applyAlignment="1">
      <alignment vertical="center"/>
    </xf>
    <xf numFmtId="0" fontId="12" fillId="0" borderId="128" xfId="2" applyFont="1" applyFill="1" applyBorder="1" applyAlignment="1">
      <alignment vertical="center" wrapText="1"/>
    </xf>
    <xf numFmtId="0" fontId="2" fillId="0" borderId="79" xfId="2" applyFont="1" applyFill="1" applyBorder="1" applyAlignment="1">
      <alignment vertical="center" wrapText="1"/>
    </xf>
    <xf numFmtId="0" fontId="2" fillId="0" borderId="126" xfId="2" applyFont="1" applyFill="1" applyBorder="1" applyAlignment="1">
      <alignment vertical="center" wrapText="1"/>
    </xf>
    <xf numFmtId="0" fontId="19" fillId="0" borderId="112" xfId="2" applyFont="1" applyFill="1" applyBorder="1" applyAlignment="1">
      <alignment vertical="center"/>
    </xf>
    <xf numFmtId="0" fontId="2" fillId="0" borderId="113" xfId="2" applyFont="1" applyFill="1" applyBorder="1" applyAlignment="1">
      <alignment vertical="center"/>
    </xf>
    <xf numFmtId="0" fontId="19" fillId="0" borderId="114" xfId="2" applyFont="1" applyFill="1" applyBorder="1" applyAlignment="1">
      <alignment vertical="center"/>
    </xf>
    <xf numFmtId="0" fontId="2" fillId="0" borderId="73" xfId="2" applyFont="1" applyBorder="1" applyAlignment="1">
      <alignment vertical="center"/>
    </xf>
    <xf numFmtId="0" fontId="2" fillId="0" borderId="115" xfId="2" applyFont="1" applyBorder="1" applyAlignment="1">
      <alignment vertical="center"/>
    </xf>
    <xf numFmtId="0" fontId="2" fillId="0" borderId="116" xfId="2" applyFont="1" applyBorder="1" applyAlignment="1">
      <alignment vertical="center"/>
    </xf>
    <xf numFmtId="0" fontId="2" fillId="0" borderId="46" xfId="2" applyFont="1" applyBorder="1" applyAlignment="1">
      <alignment vertical="center"/>
    </xf>
    <xf numFmtId="0" fontId="12" fillId="2" borderId="18" xfId="2" applyFont="1" applyFill="1" applyBorder="1" applyAlignment="1">
      <alignment horizontal="center" vertical="center" textRotation="255" wrapText="1"/>
    </xf>
    <xf numFmtId="0" fontId="12" fillId="2" borderId="22" xfId="2" applyFont="1" applyFill="1" applyBorder="1" applyAlignment="1">
      <alignment horizontal="center" vertical="center" textRotation="255"/>
    </xf>
    <xf numFmtId="0" fontId="2" fillId="0" borderId="76" xfId="2" applyBorder="1" applyAlignment="1">
      <alignment horizontal="center" vertical="center" textRotation="255"/>
    </xf>
    <xf numFmtId="0" fontId="2" fillId="0" borderId="120" xfId="2" applyBorder="1" applyAlignment="1">
      <alignment horizontal="center" vertical="center" textRotation="255"/>
    </xf>
    <xf numFmtId="0" fontId="2" fillId="0" borderId="19" xfId="2" applyFill="1" applyBorder="1" applyAlignment="1">
      <alignment horizontal="center" vertical="center"/>
    </xf>
    <xf numFmtId="0" fontId="2" fillId="0" borderId="27" xfId="2" applyFill="1" applyBorder="1" applyAlignment="1">
      <alignment horizontal="center" vertical="center"/>
    </xf>
    <xf numFmtId="0" fontId="2" fillId="0" borderId="19" xfId="2" applyFont="1" applyFill="1" applyBorder="1" applyAlignment="1">
      <alignment vertical="center" wrapText="1"/>
    </xf>
    <xf numFmtId="0" fontId="2" fillId="0" borderId="19" xfId="2" applyFill="1" applyBorder="1" applyAlignment="1">
      <alignment vertical="center"/>
    </xf>
    <xf numFmtId="0" fontId="2" fillId="0" borderId="21" xfId="2" applyFill="1" applyBorder="1" applyAlignment="1">
      <alignment vertical="center"/>
    </xf>
    <xf numFmtId="0" fontId="2" fillId="0" borderId="121" xfId="2" applyFont="1" applyFill="1" applyBorder="1" applyAlignment="1">
      <alignment horizontal="center" vertical="center" wrapText="1"/>
    </xf>
    <xf numFmtId="0" fontId="2" fillId="0" borderId="122" xfId="2" applyFill="1" applyBorder="1" applyAlignment="1">
      <alignment horizontal="center" vertical="center"/>
    </xf>
    <xf numFmtId="0" fontId="2" fillId="0" borderId="123" xfId="2" applyFill="1" applyBorder="1" applyAlignment="1">
      <alignment horizontal="center" vertical="center"/>
    </xf>
    <xf numFmtId="0" fontId="2" fillId="0" borderId="124" xfId="2" applyFill="1" applyBorder="1" applyAlignment="1">
      <alignment vertical="center" wrapText="1"/>
    </xf>
    <xf numFmtId="0" fontId="2" fillId="0" borderId="122" xfId="2" applyFill="1" applyBorder="1" applyAlignment="1">
      <alignment vertical="center" wrapText="1"/>
    </xf>
    <xf numFmtId="0" fontId="2" fillId="0" borderId="125" xfId="2" applyFill="1" applyBorder="1" applyAlignment="1">
      <alignment vertical="center" wrapText="1"/>
    </xf>
    <xf numFmtId="0" fontId="2" fillId="0" borderId="22" xfId="2" applyFont="1" applyBorder="1" applyAlignment="1">
      <alignment horizontal="center" vertical="center" textRotation="255" wrapText="1"/>
    </xf>
    <xf numFmtId="0" fontId="2" fillId="0" borderId="25" xfId="2" applyFont="1" applyBorder="1" applyAlignment="1">
      <alignment horizontal="center" vertical="center" textRotation="255" wrapText="1"/>
    </xf>
    <xf numFmtId="0" fontId="2" fillId="0" borderId="26" xfId="2" applyFont="1" applyBorder="1" applyAlignment="1">
      <alignment horizontal="center" vertical="center" textRotation="255" wrapText="1"/>
    </xf>
    <xf numFmtId="0" fontId="2" fillId="0" borderId="52" xfId="2" applyFont="1" applyBorder="1" applyAlignment="1">
      <alignment horizontal="center" vertical="center" textRotation="255" wrapText="1"/>
    </xf>
    <xf numFmtId="0" fontId="2" fillId="0" borderId="53" xfId="2" applyFont="1" applyBorder="1" applyAlignment="1">
      <alignment horizontal="center" vertical="center" textRotation="255" wrapText="1"/>
    </xf>
    <xf numFmtId="0" fontId="2" fillId="0" borderId="100" xfId="2" applyFont="1" applyFill="1" applyBorder="1" applyAlignment="1">
      <alignment horizontal="left" vertical="center" wrapText="1"/>
    </xf>
    <xf numFmtId="0" fontId="2" fillId="0" borderId="68" xfId="2" applyFont="1" applyBorder="1" applyAlignment="1">
      <alignment horizontal="left" vertical="center" wrapText="1"/>
    </xf>
    <xf numFmtId="0" fontId="2" fillId="0" borderId="68" xfId="2" applyFont="1" applyBorder="1" applyAlignment="1">
      <alignment vertical="center"/>
    </xf>
    <xf numFmtId="0" fontId="2" fillId="0" borderId="101" xfId="2" applyFont="1" applyBorder="1" applyAlignment="1">
      <alignment horizontal="center" vertical="center"/>
    </xf>
    <xf numFmtId="0" fontId="2" fillId="0" borderId="28" xfId="2" applyFont="1" applyFill="1" applyBorder="1" applyAlignment="1">
      <alignment horizontal="center" vertical="center"/>
    </xf>
    <xf numFmtId="0" fontId="2" fillId="0" borderId="21" xfId="2" applyFont="1" applyBorder="1" applyAlignment="1">
      <alignment horizontal="center" vertical="center"/>
    </xf>
    <xf numFmtId="0" fontId="2" fillId="0" borderId="71" xfId="2" applyFont="1" applyBorder="1" applyAlignment="1">
      <alignment horizontal="center" vertical="center"/>
    </xf>
    <xf numFmtId="0" fontId="2" fillId="0" borderId="0" xfId="2" applyFont="1" applyBorder="1" applyAlignment="1">
      <alignment horizontal="center" vertical="center"/>
    </xf>
    <xf numFmtId="0" fontId="2" fillId="0" borderId="66" xfId="2" applyFont="1" applyBorder="1" applyAlignment="1">
      <alignment horizontal="center" vertical="center"/>
    </xf>
    <xf numFmtId="0" fontId="2" fillId="0" borderId="45" xfId="2" applyFont="1" applyBorder="1" applyAlignment="1">
      <alignment horizontal="center" vertical="center"/>
    </xf>
    <xf numFmtId="0" fontId="2" fillId="0" borderId="65" xfId="2" applyFont="1" applyBorder="1" applyAlignment="1">
      <alignment horizontal="center" vertical="center"/>
    </xf>
    <xf numFmtId="0" fontId="19" fillId="3" borderId="102" xfId="2" applyFont="1" applyFill="1" applyBorder="1" applyAlignment="1">
      <alignment horizontal="center" vertical="center" wrapText="1"/>
    </xf>
    <xf numFmtId="0" fontId="2" fillId="3" borderId="103" xfId="2" applyFont="1" applyFill="1" applyBorder="1" applyAlignment="1">
      <alignment horizontal="center" vertical="center" wrapText="1"/>
    </xf>
    <xf numFmtId="0" fontId="19" fillId="3" borderId="104" xfId="2" applyFont="1" applyFill="1" applyBorder="1" applyAlignment="1">
      <alignment horizontal="center" vertical="center" wrapText="1"/>
    </xf>
    <xf numFmtId="0" fontId="2" fillId="0" borderId="105" xfId="2" applyFont="1" applyBorder="1" applyAlignment="1">
      <alignment horizontal="center" vertical="center" wrapText="1"/>
    </xf>
    <xf numFmtId="0" fontId="2" fillId="0" borderId="106" xfId="2" applyFont="1" applyBorder="1" applyAlignment="1">
      <alignment horizontal="center" vertical="center" wrapText="1"/>
    </xf>
    <xf numFmtId="0" fontId="2" fillId="3" borderId="107" xfId="2" applyFont="1" applyFill="1" applyBorder="1" applyAlignment="1">
      <alignment horizontal="center" vertical="center" wrapText="1"/>
    </xf>
    <xf numFmtId="0" fontId="2" fillId="0" borderId="0" xfId="2" applyFont="1" applyBorder="1" applyAlignment="1">
      <alignment vertical="center"/>
    </xf>
    <xf numFmtId="0" fontId="19" fillId="0" borderId="108" xfId="2" applyFont="1" applyFill="1" applyBorder="1" applyAlignment="1">
      <alignment vertical="center"/>
    </xf>
    <xf numFmtId="0" fontId="2" fillId="0" borderId="109" xfId="2" applyFont="1" applyFill="1" applyBorder="1" applyAlignment="1">
      <alignment vertical="center"/>
    </xf>
    <xf numFmtId="0" fontId="19" fillId="0" borderId="110" xfId="2" applyFont="1" applyFill="1" applyBorder="1" applyAlignment="1">
      <alignment vertical="center"/>
    </xf>
    <xf numFmtId="0" fontId="2" fillId="0" borderId="34" xfId="2" applyFont="1" applyBorder="1" applyAlignment="1">
      <alignment vertical="center"/>
    </xf>
    <xf numFmtId="0" fontId="2" fillId="0" borderId="111" xfId="2" applyFont="1" applyBorder="1" applyAlignment="1">
      <alignment vertical="center"/>
    </xf>
    <xf numFmtId="0" fontId="2" fillId="0" borderId="110" xfId="2" applyFont="1" applyBorder="1" applyAlignment="1">
      <alignment vertical="center"/>
    </xf>
    <xf numFmtId="0" fontId="2" fillId="0" borderId="100" xfId="2" applyFont="1" applyFill="1" applyBorder="1" applyAlignment="1">
      <alignment vertical="center" wrapText="1"/>
    </xf>
    <xf numFmtId="0" fontId="2" fillId="0" borderId="68" xfId="2" applyFont="1" applyBorder="1" applyAlignment="1">
      <alignment vertical="center" wrapText="1"/>
    </xf>
    <xf numFmtId="0" fontId="2" fillId="0" borderId="69" xfId="2" applyFont="1" applyBorder="1" applyAlignment="1">
      <alignment vertical="center" wrapText="1"/>
    </xf>
    <xf numFmtId="0" fontId="2" fillId="0" borderId="28" xfId="2" applyFont="1" applyFill="1" applyBorder="1" applyAlignment="1">
      <alignment horizontal="left" vertical="center" wrapText="1"/>
    </xf>
    <xf numFmtId="0" fontId="2" fillId="0" borderId="19" xfId="2" applyFont="1" applyFill="1" applyBorder="1" applyAlignment="1">
      <alignment horizontal="left" vertical="center" wrapText="1"/>
    </xf>
    <xf numFmtId="0" fontId="2" fillId="0" borderId="21" xfId="2" applyFont="1" applyFill="1" applyBorder="1" applyAlignment="1">
      <alignment horizontal="left" vertical="center" wrapText="1"/>
    </xf>
    <xf numFmtId="0" fontId="2" fillId="0" borderId="71"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66" xfId="2" applyFont="1" applyFill="1" applyBorder="1" applyAlignment="1">
      <alignment horizontal="left" vertical="center" wrapText="1"/>
    </xf>
    <xf numFmtId="0" fontId="2" fillId="0" borderId="45" xfId="2" applyFont="1" applyFill="1" applyBorder="1" applyAlignment="1">
      <alignment horizontal="left" vertical="center" wrapText="1"/>
    </xf>
    <xf numFmtId="0" fontId="2" fillId="0" borderId="46" xfId="2" applyFont="1" applyFill="1" applyBorder="1" applyAlignment="1">
      <alignment horizontal="left" vertical="center" wrapText="1"/>
    </xf>
    <xf numFmtId="0" fontId="2" fillId="0" borderId="65" xfId="2" applyFont="1" applyFill="1" applyBorder="1" applyAlignment="1">
      <alignment horizontal="left" vertical="center" wrapText="1"/>
    </xf>
    <xf numFmtId="0" fontId="2" fillId="0" borderId="98" xfId="2" applyFont="1" applyFill="1" applyBorder="1" applyAlignment="1">
      <alignment vertical="center"/>
    </xf>
    <xf numFmtId="0" fontId="2" fillId="0" borderId="33" xfId="2" applyFont="1" applyBorder="1" applyAlignment="1">
      <alignment horizontal="center" vertical="center"/>
    </xf>
    <xf numFmtId="0" fontId="2" fillId="0" borderId="35" xfId="2" applyFont="1" applyBorder="1" applyAlignment="1">
      <alignment vertical="center"/>
    </xf>
    <xf numFmtId="0" fontId="2" fillId="0" borderId="99" xfId="2" applyFont="1" applyFill="1" applyBorder="1" applyAlignment="1">
      <alignment vertical="center"/>
    </xf>
    <xf numFmtId="0" fontId="2" fillId="0" borderId="75" xfId="2" applyFont="1" applyBorder="1" applyAlignment="1">
      <alignment horizontal="center" vertical="center"/>
    </xf>
    <xf numFmtId="0" fontId="2" fillId="0" borderId="73" xfId="2" applyFont="1" applyBorder="1" applyAlignment="1">
      <alignment horizontal="center" vertical="center"/>
    </xf>
    <xf numFmtId="0" fontId="2" fillId="0" borderId="99" xfId="2" applyFont="1" applyFill="1" applyBorder="1" applyAlignment="1">
      <alignment vertical="center" wrapText="1"/>
    </xf>
    <xf numFmtId="0" fontId="2" fillId="0" borderId="73" xfId="2" applyFont="1" applyBorder="1" applyAlignment="1">
      <alignment vertical="center" wrapText="1"/>
    </xf>
    <xf numFmtId="0" fontId="2" fillId="0" borderId="74" xfId="2" applyFont="1" applyBorder="1" applyAlignment="1">
      <alignment vertical="center" wrapText="1"/>
    </xf>
    <xf numFmtId="0" fontId="2" fillId="0" borderId="100" xfId="2" applyFont="1" applyFill="1" applyBorder="1" applyAlignment="1">
      <alignment vertical="center"/>
    </xf>
    <xf numFmtId="0" fontId="2" fillId="0" borderId="19" xfId="2" applyFont="1" applyBorder="1" applyAlignment="1">
      <alignment horizontal="left" vertical="center" wrapText="1"/>
    </xf>
    <xf numFmtId="0" fontId="2" fillId="0" borderId="21" xfId="2" applyFont="1" applyBorder="1" applyAlignment="1">
      <alignment horizontal="left" vertical="center" wrapText="1"/>
    </xf>
    <xf numFmtId="0" fontId="2" fillId="0" borderId="71" xfId="2" applyFont="1" applyBorder="1" applyAlignment="1">
      <alignment horizontal="left" vertical="center" wrapText="1"/>
    </xf>
    <xf numFmtId="0" fontId="2" fillId="0" borderId="0" xfId="2" applyFont="1" applyBorder="1" applyAlignment="1">
      <alignment horizontal="left" vertical="center" wrapText="1"/>
    </xf>
    <xf numFmtId="0" fontId="2" fillId="0" borderId="66" xfId="2" applyFont="1" applyBorder="1" applyAlignment="1">
      <alignment horizontal="left" vertical="center" wrapText="1"/>
    </xf>
    <xf numFmtId="0" fontId="2" fillId="0" borderId="45" xfId="2" applyFont="1" applyBorder="1" applyAlignment="1">
      <alignment horizontal="left" vertical="center" wrapText="1"/>
    </xf>
    <xf numFmtId="0" fontId="2" fillId="0" borderId="46" xfId="2" applyFont="1" applyBorder="1" applyAlignment="1">
      <alignment horizontal="left" vertical="center" wrapText="1"/>
    </xf>
    <xf numFmtId="0" fontId="2" fillId="0" borderId="65" xfId="2" applyFont="1" applyBorder="1" applyAlignment="1">
      <alignment horizontal="left" vertical="center" wrapText="1"/>
    </xf>
    <xf numFmtId="0" fontId="2" fillId="0" borderId="85" xfId="2" applyFont="1" applyFill="1" applyBorder="1" applyAlignment="1">
      <alignment horizontal="center" vertical="center"/>
    </xf>
    <xf numFmtId="0" fontId="2" fillId="0" borderId="86" xfId="2" applyFont="1" applyBorder="1" applyAlignment="1">
      <alignment horizontal="center" vertical="center"/>
    </xf>
    <xf numFmtId="0" fontId="2" fillId="0" borderId="87" xfId="2" applyFont="1" applyBorder="1" applyAlignment="1">
      <alignment horizontal="center" vertical="center"/>
    </xf>
    <xf numFmtId="0" fontId="2" fillId="0" borderId="88" xfId="2" applyFont="1" applyFill="1" applyBorder="1" applyAlignment="1">
      <alignment horizontal="center" vertical="center"/>
    </xf>
    <xf numFmtId="0" fontId="2" fillId="0" borderId="89" xfId="2" applyFont="1" applyBorder="1" applyAlignment="1">
      <alignment horizontal="center" vertical="center"/>
    </xf>
    <xf numFmtId="0" fontId="12" fillId="2" borderId="90" xfId="2" applyFont="1" applyFill="1" applyBorder="1" applyAlignment="1">
      <alignment horizontal="center" vertical="center" textRotation="255" wrapText="1"/>
    </xf>
    <xf numFmtId="0" fontId="2" fillId="0" borderId="91" xfId="2" applyFont="1" applyBorder="1" applyAlignment="1">
      <alignment horizontal="center" vertical="center" textRotation="255" wrapText="1"/>
    </xf>
    <xf numFmtId="0" fontId="2" fillId="0" borderId="92" xfId="2" applyFont="1" applyFill="1" applyBorder="1" applyAlignment="1">
      <alignment vertical="center" wrapText="1"/>
    </xf>
    <xf numFmtId="0" fontId="2" fillId="0" borderId="93" xfId="2" applyFont="1" applyBorder="1" applyAlignment="1">
      <alignment vertical="center" wrapText="1"/>
    </xf>
    <xf numFmtId="0" fontId="2" fillId="0" borderId="93" xfId="2" applyFont="1" applyBorder="1" applyAlignment="1">
      <alignment vertical="center"/>
    </xf>
    <xf numFmtId="0" fontId="2" fillId="0" borderId="94" xfId="2" applyFont="1" applyBorder="1" applyAlignment="1">
      <alignment horizontal="center" vertical="center"/>
    </xf>
    <xf numFmtId="0" fontId="2" fillId="0" borderId="93" xfId="2" applyFont="1" applyBorder="1" applyAlignment="1">
      <alignment horizontal="center" vertical="center"/>
    </xf>
    <xf numFmtId="0" fontId="10" fillId="0" borderId="95" xfId="2" applyFont="1" applyFill="1" applyBorder="1" applyAlignment="1">
      <alignment horizontal="left" vertical="center" wrapText="1"/>
    </xf>
    <xf numFmtId="0" fontId="10" fillId="0" borderId="96" xfId="2" applyFont="1" applyBorder="1" applyAlignment="1">
      <alignment horizontal="left" vertical="center" wrapText="1"/>
    </xf>
    <xf numFmtId="0" fontId="10" fillId="0" borderId="97" xfId="2" applyFont="1" applyBorder="1" applyAlignment="1">
      <alignment horizontal="left" vertical="center" wrapText="1"/>
    </xf>
    <xf numFmtId="0" fontId="10" fillId="0" borderId="71" xfId="2" applyFont="1" applyBorder="1" applyAlignment="1">
      <alignment horizontal="left" vertical="center" wrapText="1"/>
    </xf>
    <xf numFmtId="0" fontId="10" fillId="0" borderId="0" xfId="2" applyFont="1" applyBorder="1" applyAlignment="1">
      <alignment horizontal="left" vertical="center" wrapText="1"/>
    </xf>
    <xf numFmtId="0" fontId="10" fillId="0" borderId="66" xfId="2" applyFont="1" applyBorder="1" applyAlignment="1">
      <alignment horizontal="left" vertical="center" wrapText="1"/>
    </xf>
    <xf numFmtId="0" fontId="10" fillId="0" borderId="45" xfId="2" applyFont="1" applyBorder="1" applyAlignment="1">
      <alignment horizontal="left" vertical="center" wrapText="1"/>
    </xf>
    <xf numFmtId="0" fontId="10" fillId="0" borderId="46" xfId="2" applyFont="1" applyBorder="1" applyAlignment="1">
      <alignment horizontal="left" vertical="center" wrapText="1"/>
    </xf>
    <xf numFmtId="0" fontId="10" fillId="0" borderId="65" xfId="2" applyFont="1" applyBorder="1" applyAlignment="1">
      <alignment horizontal="left" vertical="center" wrapText="1"/>
    </xf>
    <xf numFmtId="0" fontId="2" fillId="0" borderId="98" xfId="2" applyFont="1" applyFill="1" applyBorder="1" applyAlignment="1">
      <alignment vertical="center" wrapText="1"/>
    </xf>
    <xf numFmtId="0" fontId="2" fillId="0" borderId="34" xfId="2" applyFont="1" applyBorder="1" applyAlignment="1">
      <alignment vertical="center" wrapText="1"/>
    </xf>
    <xf numFmtId="38" fontId="2" fillId="0" borderId="81" xfId="1" applyFont="1" applyFill="1" applyBorder="1" applyAlignment="1">
      <alignment horizontal="center" vertical="top"/>
    </xf>
    <xf numFmtId="38" fontId="2" fillId="0" borderId="79" xfId="1" applyFont="1" applyFill="1" applyBorder="1" applyAlignment="1">
      <alignment horizontal="center" vertical="top"/>
    </xf>
    <xf numFmtId="38" fontId="2" fillId="0" borderId="80" xfId="1" applyFont="1" applyFill="1" applyBorder="1" applyAlignment="1">
      <alignment horizontal="center" vertical="top"/>
    </xf>
    <xf numFmtId="0" fontId="15" fillId="0" borderId="70" xfId="2" applyFont="1" applyFill="1" applyBorder="1" applyAlignment="1">
      <alignment horizontal="left" vertical="top"/>
    </xf>
    <xf numFmtId="0" fontId="29" fillId="0" borderId="34" xfId="0" applyFont="1" applyFill="1" applyBorder="1" applyAlignment="1">
      <alignment horizontal="left" vertical="top"/>
    </xf>
    <xf numFmtId="0" fontId="29" fillId="0" borderId="35" xfId="0" applyFont="1" applyFill="1" applyBorder="1" applyAlignment="1">
      <alignment horizontal="left" vertical="top"/>
    </xf>
    <xf numFmtId="38" fontId="2" fillId="0" borderId="33" xfId="1" applyFont="1" applyFill="1" applyBorder="1" applyAlignment="1">
      <alignment horizontal="center" vertical="top"/>
    </xf>
    <xf numFmtId="38" fontId="2" fillId="0" borderId="34" xfId="1" applyFont="1" applyFill="1" applyBorder="1" applyAlignment="1">
      <alignment horizontal="center" vertical="top"/>
    </xf>
    <xf numFmtId="38" fontId="2" fillId="0" borderId="35" xfId="1" applyFont="1" applyFill="1" applyBorder="1" applyAlignment="1">
      <alignment horizontal="center" vertical="top"/>
    </xf>
    <xf numFmtId="0" fontId="15" fillId="0" borderId="72" xfId="2" applyFont="1" applyFill="1" applyBorder="1" applyAlignment="1">
      <alignment horizontal="left" vertical="top" wrapText="1"/>
    </xf>
    <xf numFmtId="0" fontId="15" fillId="0" borderId="73" xfId="2" applyFont="1" applyFill="1" applyBorder="1" applyAlignment="1">
      <alignment horizontal="left" vertical="top" wrapText="1"/>
    </xf>
    <xf numFmtId="0" fontId="15" fillId="0" borderId="74" xfId="2" applyFont="1" applyFill="1" applyBorder="1" applyAlignment="1">
      <alignment horizontal="left" vertical="top" wrapText="1"/>
    </xf>
    <xf numFmtId="38" fontId="2" fillId="0" borderId="45" xfId="1" applyFont="1" applyFill="1" applyBorder="1" applyAlignment="1">
      <alignment horizontal="center" vertical="top"/>
    </xf>
    <xf numFmtId="38" fontId="2" fillId="0" borderId="46" xfId="1" applyFont="1" applyFill="1" applyBorder="1" applyAlignment="1">
      <alignment horizontal="center" vertical="top"/>
    </xf>
    <xf numFmtId="38" fontId="2" fillId="0" borderId="44" xfId="1" applyFont="1" applyFill="1" applyBorder="1" applyAlignment="1">
      <alignment horizontal="center" vertical="top"/>
    </xf>
    <xf numFmtId="0" fontId="15" fillId="0" borderId="34" xfId="2" applyFont="1" applyFill="1" applyBorder="1" applyAlignment="1">
      <alignment horizontal="left" vertical="top"/>
    </xf>
    <xf numFmtId="0" fontId="15" fillId="0" borderId="35" xfId="2" applyFont="1" applyFill="1" applyBorder="1" applyAlignment="1">
      <alignment horizontal="left" vertical="top"/>
    </xf>
    <xf numFmtId="38" fontId="2" fillId="0" borderId="36" xfId="1" applyFont="1" applyFill="1" applyBorder="1" applyAlignment="1">
      <alignment horizontal="center" vertical="top"/>
    </xf>
    <xf numFmtId="0" fontId="2" fillId="0" borderId="36" xfId="2" applyFont="1" applyFill="1" applyBorder="1" applyAlignment="1">
      <alignment horizontal="center" vertical="top"/>
    </xf>
    <xf numFmtId="0" fontId="15" fillId="0" borderId="70" xfId="2" applyFont="1" applyFill="1" applyBorder="1" applyAlignment="1">
      <alignment horizontal="left" vertical="top" wrapText="1"/>
    </xf>
    <xf numFmtId="0" fontId="15" fillId="0" borderId="34" xfId="2" applyFont="1" applyFill="1" applyBorder="1" applyAlignment="1">
      <alignment horizontal="left" vertical="top" wrapText="1"/>
    </xf>
    <xf numFmtId="0" fontId="15" fillId="0" borderId="35" xfId="2" applyFont="1" applyFill="1" applyBorder="1" applyAlignment="1">
      <alignment horizontal="left" vertical="top" wrapText="1"/>
    </xf>
    <xf numFmtId="0" fontId="17" fillId="2" borderId="18" xfId="2" applyFont="1" applyFill="1" applyBorder="1" applyAlignment="1">
      <alignment horizontal="center" vertical="center" textRotation="255" wrapText="1"/>
    </xf>
    <xf numFmtId="0" fontId="17" fillId="2" borderId="21" xfId="2" applyFont="1" applyFill="1" applyBorder="1" applyAlignment="1">
      <alignment horizontal="center" vertical="center" textRotation="255" wrapText="1"/>
    </xf>
    <xf numFmtId="0" fontId="17" fillId="2" borderId="25" xfId="2" applyFont="1" applyFill="1" applyBorder="1" applyAlignment="1">
      <alignment horizontal="center" vertical="center" textRotation="255" wrapText="1"/>
    </xf>
    <xf numFmtId="0" fontId="17" fillId="2" borderId="66" xfId="2" applyFont="1" applyFill="1" applyBorder="1" applyAlignment="1">
      <alignment horizontal="center" vertical="center" textRotation="255" wrapText="1"/>
    </xf>
    <xf numFmtId="0" fontId="17" fillId="2" borderId="76" xfId="2" applyFont="1" applyFill="1" applyBorder="1" applyAlignment="1">
      <alignment horizontal="center" vertical="center" textRotation="255" wrapText="1"/>
    </xf>
    <xf numFmtId="0" fontId="17" fillId="2" borderId="77" xfId="2" applyFont="1" applyFill="1" applyBorder="1" applyAlignment="1">
      <alignment horizontal="center" vertical="center" textRotation="255" wrapText="1"/>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7" xfId="2" applyFont="1" applyFill="1" applyBorder="1" applyAlignment="1">
      <alignment horizontal="center" vertical="center"/>
    </xf>
    <xf numFmtId="0" fontId="10" fillId="3" borderId="50" xfId="2" applyFont="1" applyFill="1" applyBorder="1" applyAlignment="1">
      <alignment horizontal="center" vertical="center"/>
    </xf>
    <xf numFmtId="0" fontId="2" fillId="3" borderId="50" xfId="2" applyFont="1" applyFill="1" applyBorder="1" applyAlignment="1">
      <alignment horizontal="center" vertical="center"/>
    </xf>
    <xf numFmtId="0" fontId="2" fillId="3" borderId="28" xfId="2" applyFont="1" applyFill="1" applyBorder="1" applyAlignment="1">
      <alignment horizontal="center" vertical="center"/>
    </xf>
    <xf numFmtId="0" fontId="2" fillId="3" borderId="21" xfId="2" applyFont="1" applyFill="1" applyBorder="1" applyAlignment="1">
      <alignment horizontal="center" vertical="center"/>
    </xf>
    <xf numFmtId="0" fontId="15" fillId="0" borderId="67" xfId="2" applyFont="1" applyFill="1" applyBorder="1" applyAlignment="1">
      <alignment horizontal="left" vertical="top"/>
    </xf>
    <xf numFmtId="0" fontId="15" fillId="0" borderId="68" xfId="2" applyFont="1" applyFill="1" applyBorder="1" applyAlignment="1">
      <alignment horizontal="left" vertical="top"/>
    </xf>
    <xf numFmtId="0" fontId="15" fillId="0" borderId="69" xfId="2" applyFont="1" applyFill="1" applyBorder="1" applyAlignment="1">
      <alignment horizontal="left" vertical="top"/>
    </xf>
    <xf numFmtId="38" fontId="2" fillId="0" borderId="29" xfId="1" applyFont="1" applyFill="1" applyBorder="1" applyAlignment="1">
      <alignment horizontal="center" vertical="top"/>
    </xf>
    <xf numFmtId="0" fontId="2" fillId="0" borderId="29" xfId="2" applyFont="1" applyFill="1" applyBorder="1" applyAlignment="1">
      <alignment horizontal="center" vertical="top"/>
    </xf>
    <xf numFmtId="38" fontId="2" fillId="0" borderId="15" xfId="1" applyFont="1" applyFill="1" applyBorder="1" applyAlignment="1">
      <alignment horizontal="center" vertical="center"/>
    </xf>
    <xf numFmtId="38" fontId="2" fillId="0" borderId="12" xfId="1" applyFont="1" applyFill="1" applyBorder="1" applyAlignment="1">
      <alignment horizontal="center" vertical="center"/>
    </xf>
    <xf numFmtId="38" fontId="2" fillId="0" borderId="17" xfId="1" applyFont="1" applyFill="1" applyBorder="1" applyAlignment="1">
      <alignment horizontal="center" vertical="center"/>
    </xf>
    <xf numFmtId="0" fontId="2" fillId="2" borderId="15" xfId="2" applyFont="1" applyFill="1" applyBorder="1" applyAlignment="1">
      <alignment horizontal="center" vertical="center" shrinkToFit="1"/>
    </xf>
    <xf numFmtId="0" fontId="2" fillId="0" borderId="12" xfId="2" applyBorder="1" applyAlignment="1">
      <alignment horizontal="center" vertical="center" shrinkToFit="1"/>
    </xf>
    <xf numFmtId="0" fontId="2" fillId="0" borderId="16" xfId="2" applyBorder="1" applyAlignment="1">
      <alignment horizontal="center" vertical="center" shrinkToFit="1"/>
    </xf>
    <xf numFmtId="0" fontId="2" fillId="0" borderId="12" xfId="2" applyFill="1" applyBorder="1" applyAlignment="1">
      <alignment horizontal="center" vertical="center"/>
    </xf>
    <xf numFmtId="0" fontId="2" fillId="0" borderId="16" xfId="2" applyFill="1" applyBorder="1" applyAlignment="1">
      <alignment horizontal="center" vertical="center"/>
    </xf>
    <xf numFmtId="38" fontId="10" fillId="0" borderId="15" xfId="1" applyFont="1" applyFill="1" applyBorder="1" applyAlignment="1">
      <alignment horizontal="center" vertical="center" wrapText="1"/>
    </xf>
    <xf numFmtId="38" fontId="10" fillId="0" borderId="12" xfId="1" applyFont="1" applyFill="1" applyBorder="1" applyAlignment="1">
      <alignment horizontal="center" vertical="center" wrapText="1"/>
    </xf>
    <xf numFmtId="38" fontId="10" fillId="0" borderId="16" xfId="1" applyFont="1" applyFill="1" applyBorder="1" applyAlignment="1">
      <alignment horizontal="center" vertical="center" wrapText="1"/>
    </xf>
    <xf numFmtId="38" fontId="10" fillId="0" borderId="17" xfId="1" applyFont="1" applyFill="1" applyBorder="1" applyAlignment="1">
      <alignment horizontal="center" vertical="center" wrapText="1"/>
    </xf>
    <xf numFmtId="0" fontId="12" fillId="0" borderId="19" xfId="2" applyFont="1" applyFill="1" applyBorder="1" applyAlignment="1">
      <alignment horizontal="center" vertical="center" wrapText="1"/>
    </xf>
    <xf numFmtId="0" fontId="2" fillId="0" borderId="46" xfId="2" applyFill="1" applyBorder="1" applyAlignment="1">
      <alignment horizontal="center" vertical="center" wrapText="1"/>
    </xf>
    <xf numFmtId="0" fontId="16" fillId="2" borderId="15" xfId="2" applyFont="1" applyFill="1" applyBorder="1" applyAlignment="1">
      <alignment horizontal="center" vertical="center" wrapText="1" shrinkToFit="1"/>
    </xf>
    <xf numFmtId="0" fontId="16" fillId="2" borderId="12" xfId="2" applyFont="1" applyFill="1" applyBorder="1" applyAlignment="1">
      <alignment horizontal="center" vertical="center" shrinkToFit="1"/>
    </xf>
    <xf numFmtId="0" fontId="16" fillId="2" borderId="16" xfId="2" applyFont="1" applyFill="1" applyBorder="1" applyAlignment="1">
      <alignment horizontal="center" vertical="center" shrinkToFit="1"/>
    </xf>
    <xf numFmtId="38" fontId="2" fillId="0" borderId="16" xfId="1" applyFont="1" applyFill="1" applyBorder="1" applyAlignment="1">
      <alignment horizontal="center" vertical="center"/>
    </xf>
    <xf numFmtId="38" fontId="2" fillId="0" borderId="45" xfId="1" applyFont="1" applyBorder="1" applyAlignment="1">
      <alignment horizontal="center" vertical="center"/>
    </xf>
    <xf numFmtId="38" fontId="2" fillId="0" borderId="46" xfId="1" applyFont="1" applyBorder="1" applyAlignment="1">
      <alignment horizontal="center" vertical="center"/>
    </xf>
    <xf numFmtId="38" fontId="2" fillId="0" borderId="44" xfId="1" applyFont="1" applyBorder="1" applyAlignment="1">
      <alignment horizontal="center" vertical="center"/>
    </xf>
    <xf numFmtId="38" fontId="2" fillId="0" borderId="65" xfId="1" applyFont="1" applyBorder="1" applyAlignment="1">
      <alignment horizontal="center" vertical="center"/>
    </xf>
    <xf numFmtId="0" fontId="12" fillId="2" borderId="18" xfId="2" applyFont="1" applyFill="1" applyBorder="1" applyAlignment="1">
      <alignment horizontal="center" vertical="center" wrapText="1"/>
    </xf>
    <xf numFmtId="0" fontId="2" fillId="0" borderId="19" xfId="2" applyBorder="1" applyAlignment="1">
      <alignment horizontal="center" vertical="center"/>
    </xf>
    <xf numFmtId="0" fontId="2" fillId="0" borderId="22" xfId="2" applyBorder="1" applyAlignment="1">
      <alignment horizontal="center" vertical="center"/>
    </xf>
    <xf numFmtId="0" fontId="2" fillId="0" borderId="25" xfId="2" applyBorder="1" applyAlignment="1">
      <alignment horizontal="center" vertical="center"/>
    </xf>
    <xf numFmtId="0" fontId="2" fillId="0" borderId="0" xfId="2" applyBorder="1" applyAlignment="1">
      <alignment horizontal="center" vertical="center"/>
    </xf>
    <xf numFmtId="0" fontId="2" fillId="0" borderId="26" xfId="2" applyBorder="1" applyAlignment="1">
      <alignment horizontal="center" vertical="center"/>
    </xf>
    <xf numFmtId="0" fontId="2" fillId="0" borderId="52" xfId="2" applyBorder="1" applyAlignment="1">
      <alignment horizontal="center" vertical="center"/>
    </xf>
    <xf numFmtId="0" fontId="2" fillId="0" borderId="46" xfId="2" applyBorder="1" applyAlignment="1">
      <alignment horizontal="center" vertical="center"/>
    </xf>
    <xf numFmtId="0" fontId="2" fillId="0" borderId="53" xfId="2" applyBorder="1" applyAlignment="1">
      <alignment horizontal="center" vertical="center"/>
    </xf>
    <xf numFmtId="0" fontId="15" fillId="0" borderId="56" xfId="2" applyFont="1" applyFill="1" applyBorder="1" applyAlignment="1">
      <alignment horizontal="center" vertical="center" shrinkToFit="1"/>
    </xf>
    <xf numFmtId="0" fontId="2" fillId="0" borderId="57" xfId="2" applyFill="1" applyBorder="1" applyAlignment="1">
      <alignment horizontal="center" vertical="center" shrinkToFit="1"/>
    </xf>
    <xf numFmtId="0" fontId="2" fillId="0" borderId="58" xfId="2" applyFill="1" applyBorder="1" applyAlignment="1">
      <alignment horizontal="center" vertical="center" shrinkToFit="1"/>
    </xf>
    <xf numFmtId="38" fontId="2" fillId="2" borderId="15" xfId="1" applyFont="1" applyFill="1" applyBorder="1" applyAlignment="1">
      <alignment horizontal="center" vertical="center"/>
    </xf>
    <xf numFmtId="38" fontId="2" fillId="2" borderId="12" xfId="1" applyFont="1" applyFill="1" applyBorder="1" applyAlignment="1">
      <alignment horizontal="center" vertical="center"/>
    </xf>
    <xf numFmtId="38" fontId="2" fillId="2" borderId="16" xfId="1" applyFont="1" applyFill="1" applyBorder="1" applyAlignment="1">
      <alignment horizontal="center" vertical="center"/>
    </xf>
    <xf numFmtId="38" fontId="10" fillId="2" borderId="15" xfId="1" applyFont="1" applyFill="1" applyBorder="1" applyAlignment="1">
      <alignment horizontal="center" vertical="center" shrinkToFit="1"/>
    </xf>
    <xf numFmtId="38" fontId="10" fillId="2" borderId="12" xfId="1" applyFont="1" applyFill="1" applyBorder="1" applyAlignment="1">
      <alignment horizontal="center" vertical="center" shrinkToFit="1"/>
    </xf>
    <xf numFmtId="38" fontId="10" fillId="2" borderId="17" xfId="1" applyFont="1" applyFill="1" applyBorder="1" applyAlignment="1">
      <alignment horizontal="center" vertical="center" shrinkToFit="1"/>
    </xf>
    <xf numFmtId="38" fontId="2" fillId="0" borderId="24" xfId="1" applyFont="1" applyBorder="1" applyAlignment="1">
      <alignment horizontal="center" vertical="center"/>
    </xf>
    <xf numFmtId="38" fontId="2" fillId="0" borderId="51" xfId="1" applyFont="1" applyBorder="1" applyAlignment="1">
      <alignment horizontal="center" vertical="center"/>
    </xf>
    <xf numFmtId="38" fontId="2" fillId="2" borderId="50" xfId="1" applyFont="1" applyFill="1" applyBorder="1" applyAlignment="1">
      <alignment horizontal="center" vertical="center"/>
    </xf>
    <xf numFmtId="0" fontId="15" fillId="2" borderId="28" xfId="2" applyFont="1" applyFill="1" applyBorder="1" applyAlignment="1">
      <alignment horizontal="center" vertical="center" wrapText="1" shrinkToFit="1"/>
    </xf>
    <xf numFmtId="0" fontId="2" fillId="0" borderId="19" xfId="2" applyBorder="1" applyAlignment="1">
      <alignment horizontal="center" vertical="center" shrinkToFit="1"/>
    </xf>
    <xf numFmtId="0" fontId="2" fillId="0" borderId="27" xfId="2" applyBorder="1" applyAlignment="1">
      <alignment horizontal="center" vertical="center" shrinkToFit="1"/>
    </xf>
    <xf numFmtId="0" fontId="2" fillId="0" borderId="28" xfId="2" applyFont="1" applyBorder="1" applyAlignment="1">
      <alignment horizontal="center" vertical="center" shrinkToFit="1"/>
    </xf>
    <xf numFmtId="38" fontId="2" fillId="0" borderId="61" xfId="1" applyFont="1" applyBorder="1" applyAlignment="1">
      <alignment horizontal="center" vertical="center"/>
    </xf>
    <xf numFmtId="38" fontId="2" fillId="0" borderId="50" xfId="1" applyFont="1" applyBorder="1" applyAlignment="1">
      <alignment horizontal="center" vertical="center"/>
    </xf>
    <xf numFmtId="38" fontId="2" fillId="0" borderId="15" xfId="1" applyFont="1" applyBorder="1" applyAlignment="1">
      <alignment horizontal="center" vertical="center"/>
    </xf>
    <xf numFmtId="38" fontId="2" fillId="0" borderId="12" xfId="1" applyFont="1" applyBorder="1" applyAlignment="1">
      <alignment horizontal="center" vertical="center"/>
    </xf>
    <xf numFmtId="38" fontId="2" fillId="0" borderId="17" xfId="1" applyFont="1" applyBorder="1" applyAlignment="1">
      <alignment horizontal="center" vertical="center"/>
    </xf>
    <xf numFmtId="0" fontId="15" fillId="2" borderId="15" xfId="2" applyFont="1" applyFill="1" applyBorder="1" applyAlignment="1">
      <alignment horizontal="center" vertical="center" shrinkToFit="1"/>
    </xf>
    <xf numFmtId="0" fontId="12" fillId="2" borderId="19" xfId="2" applyFont="1" applyFill="1" applyBorder="1" applyAlignment="1">
      <alignment horizontal="center" vertical="center" wrapText="1"/>
    </xf>
    <xf numFmtId="0" fontId="12" fillId="2" borderId="22" xfId="2" applyFont="1" applyFill="1" applyBorder="1" applyAlignment="1">
      <alignment horizontal="center" vertical="center" wrapText="1"/>
    </xf>
    <xf numFmtId="0" fontId="12" fillId="2" borderId="52" xfId="2" applyFont="1" applyFill="1" applyBorder="1" applyAlignment="1">
      <alignment horizontal="center" vertical="center" wrapText="1"/>
    </xf>
    <xf numFmtId="0" fontId="12" fillId="2" borderId="46" xfId="2" applyFont="1" applyFill="1" applyBorder="1" applyAlignment="1">
      <alignment horizontal="center" vertical="center" wrapText="1"/>
    </xf>
    <xf numFmtId="0" fontId="12" fillId="2" borderId="53" xfId="2" applyFont="1" applyFill="1" applyBorder="1" applyAlignment="1">
      <alignment horizontal="center" vertical="center" wrapText="1"/>
    </xf>
    <xf numFmtId="0" fontId="2" fillId="2" borderId="14" xfId="2" applyFont="1" applyFill="1" applyBorder="1" applyAlignment="1">
      <alignment horizontal="center" vertical="center"/>
    </xf>
    <xf numFmtId="0" fontId="2" fillId="0" borderId="56" xfId="2" applyFont="1" applyBorder="1" applyAlignment="1">
      <alignment horizontal="center" vertical="center"/>
    </xf>
    <xf numFmtId="38" fontId="2" fillId="0" borderId="16" xfId="1" applyFont="1" applyBorder="1" applyAlignment="1">
      <alignment horizontal="center" vertical="center"/>
    </xf>
    <xf numFmtId="9" fontId="2" fillId="0" borderId="50" xfId="1" applyNumberFormat="1" applyFont="1" applyBorder="1" applyAlignment="1">
      <alignment horizontal="center" vertical="center"/>
    </xf>
    <xf numFmtId="0" fontId="2" fillId="2" borderId="59" xfId="2" applyFont="1" applyFill="1" applyBorder="1" applyAlignment="1">
      <alignment horizontal="center" vertical="center"/>
    </xf>
    <xf numFmtId="0" fontId="2" fillId="0" borderId="20" xfId="2" applyFont="1" applyBorder="1" applyAlignment="1">
      <alignment horizontal="left" vertical="center" wrapText="1"/>
    </xf>
    <xf numFmtId="0" fontId="2" fillId="0" borderId="27" xfId="2" applyFont="1" applyBorder="1" applyAlignment="1">
      <alignment horizontal="left" vertical="center" wrapText="1"/>
    </xf>
    <xf numFmtId="0" fontId="2" fillId="0" borderId="31" xfId="2" applyFont="1" applyBorder="1" applyAlignment="1">
      <alignment horizontal="left" vertical="center" wrapText="1"/>
    </xf>
    <xf numFmtId="0" fontId="2" fillId="0" borderId="32" xfId="2" applyFont="1" applyBorder="1" applyAlignment="1">
      <alignment horizontal="left" vertical="center" wrapText="1"/>
    </xf>
    <xf numFmtId="0" fontId="2" fillId="0" borderId="43" xfId="2" applyFont="1" applyBorder="1" applyAlignment="1">
      <alignment horizontal="left" vertical="center" wrapText="1"/>
    </xf>
    <xf numFmtId="0" fontId="2" fillId="0" borderId="44" xfId="2" applyFont="1" applyBorder="1" applyAlignment="1">
      <alignment horizontal="left" vertical="center" wrapText="1"/>
    </xf>
    <xf numFmtId="0" fontId="2" fillId="2" borderId="12" xfId="2" applyFont="1" applyFill="1" applyBorder="1" applyAlignment="1">
      <alignment horizontal="center" vertical="center" shrinkToFit="1"/>
    </xf>
    <xf numFmtId="0" fontId="2" fillId="2" borderId="16" xfId="2" applyFont="1" applyFill="1" applyBorder="1" applyAlignment="1">
      <alignment horizontal="center" vertical="center" shrinkToFit="1"/>
    </xf>
    <xf numFmtId="0" fontId="2" fillId="0" borderId="50" xfId="2" applyFont="1" applyBorder="1" applyAlignment="1">
      <alignment horizontal="center" vertical="center" shrinkToFit="1"/>
    </xf>
    <xf numFmtId="0" fontId="2" fillId="0" borderId="61" xfId="2" applyFont="1" applyBorder="1" applyAlignment="1">
      <alignment horizontal="center" vertical="center"/>
    </xf>
    <xf numFmtId="49" fontId="2" fillId="0" borderId="50" xfId="1" applyNumberFormat="1" applyFont="1" applyBorder="1" applyAlignment="1">
      <alignment horizontal="center" vertical="center"/>
    </xf>
    <xf numFmtId="38" fontId="2" fillId="0" borderId="63" xfId="1" applyFont="1" applyBorder="1" applyAlignment="1">
      <alignment horizontal="center" vertical="center"/>
    </xf>
    <xf numFmtId="38" fontId="2" fillId="0" borderId="64" xfId="1" applyFont="1" applyBorder="1" applyAlignment="1">
      <alignment horizontal="center" vertical="center"/>
    </xf>
    <xf numFmtId="0" fontId="2" fillId="0" borderId="61" xfId="2" applyFont="1" applyFill="1" applyBorder="1" applyAlignment="1">
      <alignment horizontal="center" vertical="center"/>
    </xf>
    <xf numFmtId="38" fontId="2" fillId="0" borderId="167" xfId="1" applyFont="1" applyFill="1" applyBorder="1" applyAlignment="1">
      <alignment horizontal="center" vertical="center"/>
    </xf>
    <xf numFmtId="38" fontId="2" fillId="0" borderId="24" xfId="1" applyFont="1" applyFill="1" applyBorder="1" applyAlignment="1">
      <alignment horizontal="center" vertical="center"/>
    </xf>
    <xf numFmtId="38" fontId="2" fillId="0" borderId="51" xfId="1" applyFont="1" applyFill="1" applyBorder="1" applyAlignment="1">
      <alignment horizontal="center" vertical="center"/>
    </xf>
    <xf numFmtId="0" fontId="2" fillId="2" borderId="45" xfId="2" applyFont="1" applyFill="1" applyBorder="1" applyAlignment="1">
      <alignment horizontal="center" vertical="center" shrinkToFit="1"/>
    </xf>
    <xf numFmtId="0" fontId="2" fillId="2" borderId="46" xfId="2" applyFont="1" applyFill="1" applyBorder="1" applyAlignment="1">
      <alignment horizontal="center" vertical="center" shrinkToFit="1"/>
    </xf>
    <xf numFmtId="0" fontId="2" fillId="2" borderId="44" xfId="2" applyFont="1" applyFill="1" applyBorder="1" applyAlignment="1">
      <alignment horizontal="center" vertical="center" shrinkToFit="1"/>
    </xf>
    <xf numFmtId="0" fontId="2" fillId="0" borderId="36" xfId="2" applyFont="1" applyFill="1" applyBorder="1" applyAlignment="1">
      <alignment horizontal="center" vertical="center"/>
    </xf>
    <xf numFmtId="0" fontId="2" fillId="0" borderId="37" xfId="2" applyFont="1" applyFill="1" applyBorder="1" applyAlignment="1">
      <alignment horizontal="center" vertical="center"/>
    </xf>
    <xf numFmtId="0" fontId="2" fillId="0" borderId="38" xfId="2" applyFont="1" applyFill="1" applyBorder="1" applyAlignment="1">
      <alignment horizontal="center" vertical="center"/>
    </xf>
    <xf numFmtId="0" fontId="2" fillId="0" borderId="34" xfId="2" applyBorder="1" applyAlignment="1">
      <alignment horizontal="center" vertical="center" wrapText="1"/>
    </xf>
    <xf numFmtId="0" fontId="2" fillId="0" borderId="35" xfId="2" applyBorder="1" applyAlignment="1">
      <alignment horizontal="center" vertical="center" wrapText="1"/>
    </xf>
    <xf numFmtId="0" fontId="2" fillId="0" borderId="34" xfId="2" applyFill="1" applyBorder="1" applyAlignment="1">
      <alignment horizontal="center" vertical="center"/>
    </xf>
    <xf numFmtId="0" fontId="2" fillId="0" borderId="35" xfId="2" applyFill="1" applyBorder="1" applyAlignment="1">
      <alignment horizontal="center" vertical="center"/>
    </xf>
    <xf numFmtId="0" fontId="2" fillId="0" borderId="41" xfId="2" applyFill="1" applyBorder="1" applyAlignment="1">
      <alignment horizontal="center" vertical="center"/>
    </xf>
    <xf numFmtId="0" fontId="2" fillId="0" borderId="42" xfId="2" applyFill="1" applyBorder="1" applyAlignment="1">
      <alignment horizontal="center" vertical="center"/>
    </xf>
    <xf numFmtId="0" fontId="12" fillId="2" borderId="54" xfId="2" applyFont="1" applyFill="1" applyBorder="1" applyAlignment="1">
      <alignment horizontal="center" vertical="center" wrapText="1"/>
    </xf>
    <xf numFmtId="0" fontId="12" fillId="2" borderId="50" xfId="2" applyFont="1" applyFill="1" applyBorder="1" applyAlignment="1">
      <alignment horizontal="center" vertical="center"/>
    </xf>
    <xf numFmtId="0" fontId="12" fillId="2" borderId="55" xfId="2" applyFont="1" applyFill="1" applyBorder="1" applyAlignment="1">
      <alignment horizontal="center" vertical="center"/>
    </xf>
    <xf numFmtId="0" fontId="12" fillId="2" borderId="54" xfId="2" applyFont="1" applyFill="1" applyBorder="1" applyAlignment="1">
      <alignment horizontal="center" vertical="center"/>
    </xf>
    <xf numFmtId="0" fontId="12" fillId="2" borderId="60" xfId="2" applyFont="1" applyFill="1" applyBorder="1" applyAlignment="1">
      <alignment horizontal="center" vertical="center"/>
    </xf>
    <xf numFmtId="0" fontId="12" fillId="2" borderId="61" xfId="2" applyFont="1" applyFill="1" applyBorder="1" applyAlignment="1">
      <alignment horizontal="center" vertical="center"/>
    </xf>
    <xf numFmtId="0" fontId="12" fillId="2" borderId="62" xfId="2" applyFont="1" applyFill="1" applyBorder="1" applyAlignment="1">
      <alignment horizontal="center" vertical="center"/>
    </xf>
    <xf numFmtId="38" fontId="2" fillId="0" borderId="61" xfId="1" applyFont="1" applyFill="1" applyBorder="1" applyAlignment="1">
      <alignment horizontal="center" vertical="center"/>
    </xf>
    <xf numFmtId="185" fontId="2" fillId="0" borderId="50" xfId="2" applyNumberFormat="1" applyFont="1" applyFill="1" applyBorder="1" applyAlignment="1">
      <alignment horizontal="center" vertical="center"/>
    </xf>
    <xf numFmtId="0" fontId="2" fillId="0" borderId="24" xfId="2" applyFont="1" applyFill="1" applyBorder="1" applyAlignment="1">
      <alignment horizontal="center" vertical="center"/>
    </xf>
    <xf numFmtId="0" fontId="2" fillId="0" borderId="51" xfId="2" applyFont="1" applyFill="1" applyBorder="1" applyAlignment="1">
      <alignment horizontal="center" vertical="center"/>
    </xf>
    <xf numFmtId="38" fontId="2" fillId="0" borderId="50" xfId="1" applyFont="1" applyFill="1" applyBorder="1" applyAlignment="1">
      <alignment horizontal="center" vertical="center"/>
    </xf>
    <xf numFmtId="38" fontId="2" fillId="0" borderId="59" xfId="1" applyFont="1" applyFill="1" applyBorder="1" applyAlignment="1">
      <alignment horizontal="center" vertical="center"/>
    </xf>
    <xf numFmtId="0" fontId="0" fillId="0" borderId="12" xfId="5" applyFont="1" applyFill="1" applyBorder="1" applyAlignment="1" applyProtection="1">
      <alignment horizontal="center" vertical="center" wrapText="1"/>
    </xf>
    <xf numFmtId="0" fontId="0" fillId="0" borderId="17" xfId="5" applyFont="1" applyFill="1" applyBorder="1" applyAlignment="1" applyProtection="1">
      <alignment horizontal="center" vertical="center" wrapText="1"/>
    </xf>
    <xf numFmtId="0" fontId="2" fillId="0" borderId="39" xfId="2" applyFill="1" applyBorder="1" applyAlignment="1">
      <alignment horizontal="center" vertical="center"/>
    </xf>
    <xf numFmtId="0" fontId="2" fillId="2" borderId="27" xfId="2" applyFont="1" applyFill="1" applyBorder="1" applyAlignment="1">
      <alignment horizontal="center" vertical="center" wrapText="1"/>
    </xf>
    <xf numFmtId="0" fontId="2" fillId="2" borderId="31" xfId="2" applyFont="1" applyFill="1" applyBorder="1" applyAlignment="1">
      <alignment horizontal="center" vertical="center" wrapText="1"/>
    </xf>
    <xf numFmtId="0" fontId="2" fillId="2" borderId="32" xfId="2" applyFont="1" applyFill="1" applyBorder="1" applyAlignment="1">
      <alignment horizontal="center" vertical="center" wrapText="1"/>
    </xf>
    <xf numFmtId="0" fontId="2" fillId="2" borderId="43" xfId="2" applyFont="1" applyFill="1" applyBorder="1" applyAlignment="1">
      <alignment horizontal="center" vertical="center" wrapText="1"/>
    </xf>
    <xf numFmtId="0" fontId="2" fillId="2" borderId="44" xfId="2" applyFont="1" applyFill="1" applyBorder="1" applyAlignment="1">
      <alignment horizontal="center" vertical="center" wrapText="1"/>
    </xf>
    <xf numFmtId="38" fontId="2" fillId="0" borderId="29" xfId="1" applyFont="1" applyFill="1" applyBorder="1" applyAlignment="1">
      <alignment horizontal="center" vertical="center"/>
    </xf>
    <xf numFmtId="0" fontId="14" fillId="0" borderId="29" xfId="2" applyFont="1" applyFill="1" applyBorder="1" applyAlignment="1">
      <alignment horizontal="center" vertical="center"/>
    </xf>
    <xf numFmtId="0" fontId="14" fillId="0" borderId="30" xfId="2" applyFont="1" applyFill="1" applyBorder="1" applyAlignment="1">
      <alignment horizontal="center" vertical="center"/>
    </xf>
    <xf numFmtId="38" fontId="2" fillId="0" borderId="47" xfId="1" applyFont="1" applyFill="1" applyBorder="1" applyAlignment="1">
      <alignment horizontal="center" vertical="center"/>
    </xf>
    <xf numFmtId="0" fontId="2" fillId="0" borderId="47" xfId="2" applyFont="1" applyFill="1" applyBorder="1" applyAlignment="1">
      <alignment horizontal="center" vertical="center"/>
    </xf>
    <xf numFmtId="0" fontId="2" fillId="0" borderId="48" xfId="2" applyFont="1" applyFill="1" applyBorder="1" applyAlignment="1">
      <alignment horizontal="center" vertical="center"/>
    </xf>
    <xf numFmtId="0" fontId="4" fillId="0" borderId="1" xfId="2" applyFont="1" applyBorder="1" applyAlignment="1">
      <alignment horizontal="center" vertical="center"/>
    </xf>
    <xf numFmtId="178" fontId="6" fillId="0" borderId="1" xfId="2" applyNumberFormat="1" applyFont="1" applyBorder="1" applyAlignment="1">
      <alignment horizontal="center" vertical="center"/>
    </xf>
    <xf numFmtId="0" fontId="7" fillId="2" borderId="2" xfId="3" applyFont="1" applyFill="1" applyBorder="1" applyAlignment="1" applyProtection="1">
      <alignment horizontal="center" vertical="center"/>
    </xf>
    <xf numFmtId="0" fontId="2" fillId="0" borderId="3" xfId="2" applyFont="1" applyBorder="1" applyAlignment="1">
      <alignment vertical="center"/>
    </xf>
    <xf numFmtId="0" fontId="7" fillId="3" borderId="3" xfId="2" applyFont="1" applyFill="1" applyBorder="1" applyAlignment="1">
      <alignment horizontal="center" vertical="center"/>
    </xf>
    <xf numFmtId="0" fontId="2" fillId="0" borderId="4" xfId="2" applyFont="1" applyBorder="1" applyAlignment="1">
      <alignment horizontal="center" vertical="center"/>
    </xf>
    <xf numFmtId="0" fontId="9" fillId="0" borderId="7" xfId="4" applyFont="1" applyFill="1" applyBorder="1" applyAlignment="1" applyProtection="1">
      <alignment horizontal="center" vertical="center" wrapText="1" shrinkToFit="1"/>
    </xf>
    <xf numFmtId="0" fontId="2" fillId="0" borderId="6" xfId="2" applyFont="1" applyFill="1" applyBorder="1" applyAlignment="1">
      <alignment horizontal="center" vertical="center"/>
    </xf>
    <xf numFmtId="0" fontId="2" fillId="0" borderId="6" xfId="2" applyFont="1" applyBorder="1" applyAlignment="1">
      <alignment horizontal="center" vertical="center"/>
    </xf>
    <xf numFmtId="0" fontId="2" fillId="0" borderId="9" xfId="2" applyFont="1" applyBorder="1" applyAlignment="1">
      <alignment horizontal="center" vertical="center"/>
    </xf>
    <xf numFmtId="0" fontId="2" fillId="0" borderId="10" xfId="2" applyFont="1" applyBorder="1" applyAlignment="1">
      <alignment horizontal="center" vertical="center"/>
    </xf>
    <xf numFmtId="0" fontId="12" fillId="0" borderId="20" xfId="3" applyFont="1" applyFill="1" applyBorder="1" applyAlignment="1" applyProtection="1">
      <alignment horizontal="center" vertical="center" wrapText="1" shrinkToFit="1"/>
    </xf>
    <xf numFmtId="0" fontId="12" fillId="0" borderId="19" xfId="3" applyFont="1" applyFill="1" applyBorder="1" applyAlignment="1" applyProtection="1">
      <alignment horizontal="center" vertical="center" wrapText="1" shrinkToFit="1"/>
    </xf>
    <xf numFmtId="0" fontId="6" fillId="0" borderId="19" xfId="4" applyFont="1" applyFill="1" applyBorder="1" applyAlignment="1">
      <alignment horizontal="center" vertical="center" shrinkToFit="1"/>
    </xf>
    <xf numFmtId="0" fontId="2" fillId="0" borderId="19" xfId="2" applyFont="1" applyBorder="1" applyAlignment="1">
      <alignment horizontal="center" vertical="center" shrinkToFit="1"/>
    </xf>
    <xf numFmtId="0" fontId="2" fillId="0" borderId="21" xfId="2" applyFont="1" applyBorder="1" applyAlignment="1">
      <alignment horizontal="center" vertical="center" shrinkToFit="1"/>
    </xf>
    <xf numFmtId="0" fontId="8" fillId="0" borderId="14" xfId="3" applyFont="1" applyFill="1" applyBorder="1" applyAlignment="1" applyProtection="1">
      <alignment horizontal="center" vertical="center"/>
    </xf>
    <xf numFmtId="0" fontId="8" fillId="0" borderId="12" xfId="3" applyFont="1" applyFill="1" applyBorder="1" applyAlignment="1" applyProtection="1">
      <alignment horizontal="center" vertical="center"/>
    </xf>
    <xf numFmtId="0" fontId="8" fillId="0" borderId="14" xfId="4" applyFont="1" applyFill="1" applyBorder="1" applyAlignment="1" applyProtection="1">
      <alignment horizontal="center" vertical="center" wrapText="1" shrinkToFit="1"/>
    </xf>
    <xf numFmtId="0" fontId="22" fillId="0" borderId="67" xfId="0" applyFont="1" applyFill="1" applyBorder="1" applyAlignment="1">
      <alignment horizontal="left" vertical="top"/>
    </xf>
    <xf numFmtId="0" fontId="22" fillId="0" borderId="68" xfId="0" applyFont="1" applyFill="1" applyBorder="1" applyAlignment="1">
      <alignment horizontal="left" vertical="top"/>
    </xf>
    <xf numFmtId="0" fontId="22" fillId="0" borderId="69" xfId="0" applyFont="1" applyFill="1" applyBorder="1" applyAlignment="1">
      <alignment horizontal="left" vertical="top"/>
    </xf>
    <xf numFmtId="176" fontId="22" fillId="0" borderId="29" xfId="0" applyNumberFormat="1" applyFont="1" applyFill="1" applyBorder="1" applyAlignment="1">
      <alignment horizontal="center" vertical="center"/>
    </xf>
    <xf numFmtId="0" fontId="22" fillId="0" borderId="70" xfId="0" applyFont="1" applyFill="1" applyBorder="1" applyAlignment="1">
      <alignment horizontal="left" vertical="top"/>
    </xf>
    <xf numFmtId="0" fontId="22" fillId="0" borderId="34" xfId="0" applyFont="1" applyFill="1" applyBorder="1" applyAlignment="1">
      <alignment horizontal="left" vertical="top"/>
    </xf>
    <xf numFmtId="0" fontId="22" fillId="0" borderId="35" xfId="0" applyFont="1" applyFill="1" applyBorder="1" applyAlignment="1">
      <alignment horizontal="left" vertical="top"/>
    </xf>
    <xf numFmtId="176" fontId="22" fillId="0" borderId="36" xfId="0" applyNumberFormat="1" applyFont="1" applyFill="1" applyBorder="1" applyAlignment="1">
      <alignment horizontal="center" vertical="center"/>
    </xf>
    <xf numFmtId="185" fontId="2" fillId="0" borderId="15" xfId="2" applyNumberFormat="1" applyFont="1" applyFill="1" applyBorder="1" applyAlignment="1">
      <alignment horizontal="center" vertical="center"/>
    </xf>
    <xf numFmtId="185" fontId="2" fillId="0" borderId="12" xfId="2" applyNumberFormat="1" applyFont="1" applyFill="1" applyBorder="1" applyAlignment="1">
      <alignment horizontal="center" vertical="center"/>
    </xf>
    <xf numFmtId="185" fontId="2" fillId="0" borderId="16" xfId="2" applyNumberFormat="1" applyFont="1" applyFill="1" applyBorder="1" applyAlignment="1">
      <alignment horizontal="center" vertical="center"/>
    </xf>
    <xf numFmtId="0" fontId="2" fillId="0" borderId="17" xfId="2" applyFont="1" applyBorder="1" applyAlignment="1">
      <alignment horizontal="center" vertical="center"/>
    </xf>
    <xf numFmtId="0" fontId="2" fillId="0" borderId="6" xfId="0" applyFont="1" applyFill="1" applyBorder="1" applyAlignment="1">
      <alignment horizontal="center" vertical="center"/>
    </xf>
    <xf numFmtId="0" fontId="10" fillId="0" borderId="12" xfId="4" applyFont="1" applyFill="1" applyBorder="1" applyAlignment="1" applyProtection="1">
      <alignment vertical="top" wrapText="1"/>
    </xf>
    <xf numFmtId="0" fontId="10" fillId="0" borderId="17" xfId="4" applyFont="1" applyFill="1" applyBorder="1" applyAlignment="1" applyProtection="1">
      <alignment vertical="top" wrapText="1"/>
    </xf>
    <xf numFmtId="0" fontId="12" fillId="0" borderId="14" xfId="3" applyFont="1" applyFill="1" applyBorder="1" applyAlignment="1" applyProtection="1">
      <alignment horizontal="center" vertical="center" wrapText="1" shrinkToFit="1"/>
    </xf>
    <xf numFmtId="0" fontId="12" fillId="0" borderId="12" xfId="3" applyFont="1" applyFill="1" applyBorder="1" applyAlignment="1" applyProtection="1">
      <alignment horizontal="center" vertical="center" wrapText="1" shrinkToFit="1"/>
    </xf>
    <xf numFmtId="0" fontId="12" fillId="0" borderId="16" xfId="3" applyFont="1" applyFill="1" applyBorder="1" applyAlignment="1" applyProtection="1">
      <alignment horizontal="center" vertical="center" wrapText="1" shrinkToFit="1"/>
    </xf>
    <xf numFmtId="0" fontId="8" fillId="0" borderId="16" xfId="3" applyFont="1" applyFill="1" applyBorder="1" applyAlignment="1" applyProtection="1">
      <alignment horizontal="center" vertical="center"/>
    </xf>
    <xf numFmtId="0" fontId="22" fillId="0" borderId="12" xfId="0" applyFont="1" applyBorder="1" applyAlignment="1">
      <alignment horizontal="center" vertical="center"/>
    </xf>
    <xf numFmtId="0" fontId="36" fillId="0" borderId="67" xfId="0" applyFont="1" applyFill="1" applyBorder="1" applyAlignment="1">
      <alignment horizontal="center" vertical="top"/>
    </xf>
    <xf numFmtId="0" fontId="37" fillId="0" borderId="68" xfId="0" applyFont="1" applyFill="1" applyBorder="1" applyAlignment="1">
      <alignment horizontal="center" vertical="top"/>
    </xf>
    <xf numFmtId="0" fontId="37" fillId="0" borderId="69" xfId="0" applyFont="1" applyFill="1" applyBorder="1" applyAlignment="1">
      <alignment horizontal="center" vertical="top"/>
    </xf>
    <xf numFmtId="3" fontId="2" fillId="0" borderId="101" xfId="2" applyNumberFormat="1" applyFont="1" applyFill="1" applyBorder="1" applyAlignment="1">
      <alignment horizontal="center" vertical="top"/>
    </xf>
    <xf numFmtId="3" fontId="2" fillId="0" borderId="81" xfId="2" applyNumberFormat="1" applyFont="1" applyFill="1" applyBorder="1" applyAlignment="1">
      <alignment horizontal="center" vertical="top"/>
    </xf>
    <xf numFmtId="3" fontId="2" fillId="0" borderId="75" xfId="2" applyNumberFormat="1" applyFont="1" applyFill="1" applyBorder="1" applyAlignment="1">
      <alignment horizontal="center" vertical="center"/>
    </xf>
    <xf numFmtId="3" fontId="2" fillId="0" borderId="101" xfId="2" applyNumberFormat="1" applyFont="1" applyFill="1" applyBorder="1" applyAlignment="1">
      <alignment horizontal="center" vertical="center"/>
    </xf>
    <xf numFmtId="0" fontId="0" fillId="0" borderId="50" xfId="0" applyBorder="1" applyAlignment="1">
      <alignment vertical="center" shrinkToFit="1"/>
    </xf>
    <xf numFmtId="0" fontId="0" fillId="0" borderId="15" xfId="0" applyBorder="1" applyAlignment="1">
      <alignment vertical="center" shrinkToFit="1"/>
    </xf>
    <xf numFmtId="0" fontId="0" fillId="0" borderId="12" xfId="0" applyBorder="1" applyAlignment="1">
      <alignment vertical="center" shrinkToFit="1"/>
    </xf>
    <xf numFmtId="0" fontId="0" fillId="0" borderId="16" xfId="0" applyBorder="1" applyAlignment="1">
      <alignment vertical="center" shrinkToFit="1"/>
    </xf>
    <xf numFmtId="0" fontId="0" fillId="4" borderId="50" xfId="0" applyFill="1" applyBorder="1" applyAlignment="1">
      <alignment vertical="center" wrapText="1"/>
    </xf>
    <xf numFmtId="0" fontId="0" fillId="4" borderId="50" xfId="0" applyFill="1" applyBorder="1" applyAlignment="1">
      <alignment vertical="center"/>
    </xf>
    <xf numFmtId="0" fontId="2" fillId="0" borderId="130" xfId="2" applyFont="1" applyBorder="1" applyAlignment="1">
      <alignment horizontal="center" vertical="center"/>
    </xf>
    <xf numFmtId="0" fontId="2" fillId="0" borderId="139" xfId="2" applyFont="1" applyBorder="1" applyAlignment="1">
      <alignment horizontal="center" vertical="center"/>
    </xf>
    <xf numFmtId="176" fontId="2" fillId="0" borderId="80" xfId="2" applyNumberFormat="1" applyFont="1" applyBorder="1" applyAlignment="1">
      <alignment horizontal="right" vertical="center"/>
    </xf>
    <xf numFmtId="0" fontId="2" fillId="0" borderId="99" xfId="2" applyFont="1" applyBorder="1" applyAlignment="1">
      <alignment horizontal="center" vertical="center"/>
    </xf>
    <xf numFmtId="0" fontId="2" fillId="0" borderId="74" xfId="2" applyFont="1" applyBorder="1" applyAlignment="1">
      <alignment horizontal="center" vertical="center"/>
    </xf>
    <xf numFmtId="0" fontId="10" fillId="0" borderId="75" xfId="2" applyFont="1" applyBorder="1" applyAlignment="1">
      <alignment horizontal="left" vertical="center" wrapText="1"/>
    </xf>
    <xf numFmtId="0" fontId="2" fillId="0" borderId="73" xfId="2" applyFont="1" applyBorder="1" applyAlignment="1">
      <alignment horizontal="left" vertical="center"/>
    </xf>
    <xf numFmtId="0" fontId="2" fillId="0" borderId="74" xfId="2" applyFont="1" applyBorder="1" applyAlignment="1">
      <alignment horizontal="left" vertical="center"/>
    </xf>
    <xf numFmtId="176" fontId="2" fillId="0" borderId="75" xfId="2" applyNumberFormat="1" applyFont="1" applyBorder="1" applyAlignment="1">
      <alignment horizontal="right" vertical="center"/>
    </xf>
    <xf numFmtId="176" fontId="2" fillId="0" borderId="73" xfId="2" applyNumberFormat="1" applyFont="1" applyBorder="1" applyAlignment="1">
      <alignment horizontal="right" vertical="center"/>
    </xf>
    <xf numFmtId="176" fontId="2" fillId="0" borderId="148" xfId="2" applyNumberFormat="1" applyFont="1" applyBorder="1" applyAlignment="1">
      <alignment horizontal="right" vertical="center"/>
    </xf>
    <xf numFmtId="0" fontId="2" fillId="0" borderId="34" xfId="2" applyFont="1" applyBorder="1" applyAlignment="1">
      <alignment horizontal="left" vertical="center"/>
    </xf>
    <xf numFmtId="0" fontId="2" fillId="0" borderId="35" xfId="2" applyFont="1" applyBorder="1" applyAlignment="1">
      <alignment horizontal="left" vertical="center"/>
    </xf>
    <xf numFmtId="176" fontId="2" fillId="0" borderId="35" xfId="2" applyNumberFormat="1" applyFont="1" applyBorder="1" applyAlignment="1">
      <alignment horizontal="right" vertical="center"/>
    </xf>
    <xf numFmtId="176" fontId="2" fillId="0" borderId="69" xfId="2" applyNumberFormat="1" applyFont="1" applyBorder="1" applyAlignment="1">
      <alignment horizontal="right" vertical="center"/>
    </xf>
    <xf numFmtId="0" fontId="20" fillId="0" borderId="16" xfId="2" applyFont="1" applyBorder="1" applyAlignment="1">
      <alignment horizontal="center" vertical="center"/>
    </xf>
    <xf numFmtId="0" fontId="20" fillId="0" borderId="17" xfId="2" applyFont="1" applyBorder="1" applyAlignment="1">
      <alignment horizontal="center" vertical="center"/>
    </xf>
    <xf numFmtId="0" fontId="10" fillId="0" borderId="16" xfId="2" applyFont="1" applyBorder="1" applyAlignment="1">
      <alignment horizontal="center" vertical="center"/>
    </xf>
    <xf numFmtId="176" fontId="2" fillId="0" borderId="16" xfId="2" applyNumberFormat="1" applyFont="1" applyBorder="1" applyAlignment="1">
      <alignment horizontal="right" vertical="center"/>
    </xf>
    <xf numFmtId="0" fontId="0" fillId="0" borderId="73" xfId="0" applyBorder="1" applyAlignment="1">
      <alignment horizontal="left" vertical="center" wrapText="1"/>
    </xf>
    <xf numFmtId="0" fontId="0" fillId="0" borderId="74" xfId="0" applyBorder="1" applyAlignment="1">
      <alignment horizontal="left" vertical="center" wrapText="1"/>
    </xf>
    <xf numFmtId="176" fontId="0" fillId="0" borderId="75" xfId="0" applyNumberFormat="1" applyBorder="1" applyAlignment="1">
      <alignment horizontal="right" vertical="center"/>
    </xf>
    <xf numFmtId="176" fontId="0" fillId="0" borderId="73" xfId="0" applyNumberFormat="1" applyBorder="1" applyAlignment="1">
      <alignment horizontal="right" vertical="center"/>
    </xf>
    <xf numFmtId="176" fontId="0" fillId="0" borderId="33" xfId="0" applyNumberFormat="1" applyBorder="1" applyAlignment="1">
      <alignment horizontal="right" vertical="center"/>
    </xf>
    <xf numFmtId="176" fontId="0" fillId="0" borderId="34" xfId="0" applyNumberFormat="1" applyBorder="1" applyAlignment="1">
      <alignment horizontal="right" vertical="center"/>
    </xf>
    <xf numFmtId="176" fontId="0" fillId="0" borderId="35" xfId="0" applyNumberFormat="1" applyBorder="1" applyAlignment="1">
      <alignment horizontal="right" vertical="center"/>
    </xf>
    <xf numFmtId="0" fontId="10" fillId="0" borderId="68" xfId="0" applyFont="1" applyBorder="1" applyAlignment="1">
      <alignment horizontal="left" vertical="center" wrapText="1"/>
    </xf>
    <xf numFmtId="0" fontId="10" fillId="0" borderId="69" xfId="0" applyFont="1" applyBorder="1" applyAlignment="1">
      <alignment horizontal="left" vertical="center" wrapText="1"/>
    </xf>
    <xf numFmtId="176" fontId="0" fillId="0" borderId="101" xfId="0" applyNumberFormat="1" applyBorder="1" applyAlignment="1">
      <alignment horizontal="right" vertical="center"/>
    </xf>
    <xf numFmtId="176" fontId="0" fillId="0" borderId="68" xfId="0" applyNumberFormat="1" applyBorder="1" applyAlignment="1">
      <alignment horizontal="right" vertical="center"/>
    </xf>
    <xf numFmtId="176" fontId="0" fillId="0" borderId="142" xfId="0" applyNumberFormat="1" applyBorder="1" applyAlignment="1">
      <alignment horizontal="right" vertical="center"/>
    </xf>
    <xf numFmtId="176" fontId="0" fillId="0" borderId="161" xfId="0" applyNumberFormat="1" applyBorder="1" applyAlignment="1">
      <alignment horizontal="right" vertical="center"/>
    </xf>
    <xf numFmtId="0" fontId="0" fillId="0" borderId="98" xfId="0" applyBorder="1" applyAlignment="1">
      <alignment horizontal="center" vertical="center" shrinkToFit="1"/>
    </xf>
    <xf numFmtId="0" fontId="0" fillId="0" borderId="34" xfId="0" applyBorder="1" applyAlignment="1">
      <alignment horizontal="center" vertical="center" shrinkToFit="1"/>
    </xf>
    <xf numFmtId="0" fontId="0" fillId="0" borderId="35" xfId="0" applyBorder="1" applyAlignment="1">
      <alignment horizontal="center" vertical="center" shrinkToFit="1"/>
    </xf>
    <xf numFmtId="176" fontId="0" fillId="0" borderId="163" xfId="0" applyNumberFormat="1" applyBorder="1" applyAlignment="1">
      <alignment horizontal="right" vertical="center"/>
    </xf>
    <xf numFmtId="0" fontId="0" fillId="0" borderId="100" xfId="0" applyBorder="1" applyAlignment="1">
      <alignment horizontal="center" vertical="center" shrinkToFit="1"/>
    </xf>
    <xf numFmtId="0" fontId="0" fillId="0" borderId="68" xfId="0" applyBorder="1" applyAlignment="1">
      <alignment horizontal="center" vertical="center" shrinkToFit="1"/>
    </xf>
    <xf numFmtId="0" fontId="0" fillId="0" borderId="69" xfId="0" applyBorder="1" applyAlignment="1">
      <alignment horizontal="center" vertical="center" shrinkToFit="1"/>
    </xf>
    <xf numFmtId="0" fontId="2" fillId="0" borderId="79" xfId="2" quotePrefix="1" applyFont="1" applyBorder="1" applyAlignment="1">
      <alignment horizontal="left" vertical="center"/>
    </xf>
    <xf numFmtId="0" fontId="20" fillId="0" borderId="6" xfId="2" applyFont="1" applyBorder="1" applyAlignment="1">
      <alignment horizontal="center" vertical="center"/>
    </xf>
    <xf numFmtId="0" fontId="20" fillId="0" borderId="9" xfId="2" applyFont="1" applyBorder="1" applyAlignment="1">
      <alignment horizontal="center" vertical="center"/>
    </xf>
    <xf numFmtId="0" fontId="20" fillId="0" borderId="10" xfId="2" applyFont="1" applyBorder="1" applyAlignment="1">
      <alignment horizontal="center" vertical="center"/>
    </xf>
    <xf numFmtId="0" fontId="12" fillId="4" borderId="78" xfId="2" applyFont="1" applyFill="1" applyBorder="1" applyAlignment="1">
      <alignment horizontal="left" vertical="top" wrapText="1"/>
    </xf>
    <xf numFmtId="0" fontId="2" fillId="4" borderId="79" xfId="2" applyFont="1" applyFill="1" applyBorder="1" applyAlignment="1">
      <alignment horizontal="left" vertical="top"/>
    </xf>
    <xf numFmtId="0" fontId="2" fillId="4" borderId="126" xfId="2" applyFont="1" applyFill="1" applyBorder="1" applyAlignment="1">
      <alignment horizontal="left" vertical="top"/>
    </xf>
    <xf numFmtId="3" fontId="2" fillId="0" borderId="79" xfId="2" quotePrefix="1" applyNumberFormat="1" applyFont="1" applyFill="1" applyBorder="1" applyAlignment="1">
      <alignment horizontal="left" vertical="center"/>
    </xf>
    <xf numFmtId="0" fontId="2" fillId="0" borderId="79" xfId="2" applyFont="1" applyFill="1" applyBorder="1" applyAlignment="1">
      <alignment horizontal="left" vertical="center"/>
    </xf>
    <xf numFmtId="0" fontId="2" fillId="0" borderId="81" xfId="2" applyFont="1" applyFill="1" applyBorder="1" applyAlignment="1">
      <alignment horizontal="left" vertical="center"/>
    </xf>
    <xf numFmtId="0" fontId="2" fillId="0" borderId="117" xfId="2" applyFont="1" applyFill="1" applyBorder="1" applyAlignment="1">
      <alignment vertical="center" wrapText="1"/>
    </xf>
    <xf numFmtId="0" fontId="2" fillId="0" borderId="118" xfId="2" applyFill="1" applyBorder="1" applyAlignment="1">
      <alignment vertical="center" wrapText="1"/>
    </xf>
    <xf numFmtId="0" fontId="2" fillId="0" borderId="119" xfId="2" applyFill="1" applyBorder="1" applyAlignment="1">
      <alignment vertical="center" wrapText="1"/>
    </xf>
    <xf numFmtId="0" fontId="2" fillId="0" borderId="122" xfId="2" applyFill="1" applyBorder="1" applyAlignment="1">
      <alignment vertical="center"/>
    </xf>
    <xf numFmtId="0" fontId="2" fillId="0" borderId="125" xfId="2" applyFill="1" applyBorder="1" applyAlignment="1">
      <alignment vertical="center"/>
    </xf>
    <xf numFmtId="0" fontId="2" fillId="0" borderId="95" xfId="2" applyFont="1" applyFill="1" applyBorder="1" applyAlignment="1">
      <alignment horizontal="left" vertical="center" wrapText="1"/>
    </xf>
    <xf numFmtId="0" fontId="2" fillId="0" borderId="96" xfId="2" applyFont="1" applyBorder="1" applyAlignment="1">
      <alignment horizontal="left" vertical="center" wrapText="1"/>
    </xf>
    <xf numFmtId="0" fontId="2" fillId="0" borderId="97" xfId="2" applyFont="1" applyBorder="1" applyAlignment="1">
      <alignment horizontal="left" vertical="center" wrapText="1"/>
    </xf>
    <xf numFmtId="0" fontId="2" fillId="0" borderId="75" xfId="2" applyFont="1" applyFill="1" applyBorder="1" applyAlignment="1">
      <alignment horizontal="right" vertical="top"/>
    </xf>
    <xf numFmtId="0" fontId="2" fillId="0" borderId="73" xfId="2" applyFont="1" applyFill="1" applyBorder="1" applyAlignment="1">
      <alignment horizontal="right" vertical="top"/>
    </xf>
    <xf numFmtId="0" fontId="2" fillId="0" borderId="74" xfId="2" applyFont="1" applyFill="1" applyBorder="1" applyAlignment="1">
      <alignment horizontal="right" vertical="top"/>
    </xf>
    <xf numFmtId="3" fontId="2" fillId="0" borderId="81" xfId="2" applyNumberFormat="1" applyFont="1" applyFill="1" applyBorder="1" applyAlignment="1">
      <alignment horizontal="right" vertical="top"/>
    </xf>
    <xf numFmtId="0" fontId="2" fillId="0" borderId="79" xfId="2" applyFont="1" applyFill="1" applyBorder="1" applyAlignment="1">
      <alignment horizontal="right" vertical="top"/>
    </xf>
    <xf numFmtId="0" fontId="2" fillId="0" borderId="80" xfId="2" applyFont="1" applyFill="1" applyBorder="1" applyAlignment="1">
      <alignment horizontal="right" vertical="top"/>
    </xf>
    <xf numFmtId="0" fontId="2" fillId="0" borderId="36" xfId="2" applyFont="1" applyFill="1" applyBorder="1" applyAlignment="1">
      <alignment horizontal="right" vertical="top"/>
    </xf>
    <xf numFmtId="3" fontId="2" fillId="0" borderId="36" xfId="2" applyNumberFormat="1" applyFont="1" applyFill="1" applyBorder="1" applyAlignment="1">
      <alignment horizontal="right" vertical="top"/>
    </xf>
    <xf numFmtId="0" fontId="10" fillId="0" borderId="70" xfId="2" applyFont="1" applyFill="1" applyBorder="1" applyAlignment="1">
      <alignment horizontal="left" vertical="top" wrapText="1"/>
    </xf>
    <xf numFmtId="0" fontId="10" fillId="0" borderId="34" xfId="2" applyFont="1" applyFill="1" applyBorder="1" applyAlignment="1">
      <alignment horizontal="left" vertical="top" wrapText="1"/>
    </xf>
    <xf numFmtId="0" fontId="10" fillId="0" borderId="35" xfId="2" applyFont="1" applyFill="1" applyBorder="1" applyAlignment="1">
      <alignment horizontal="left" vertical="top" wrapText="1"/>
    </xf>
    <xf numFmtId="3" fontId="2" fillId="0" borderId="29" xfId="2" applyNumberFormat="1" applyFont="1" applyFill="1" applyBorder="1" applyAlignment="1">
      <alignment horizontal="right" vertical="top"/>
    </xf>
    <xf numFmtId="0" fontId="2" fillId="0" borderId="29" xfId="2" applyFont="1" applyFill="1" applyBorder="1" applyAlignment="1">
      <alignment horizontal="right" vertical="top"/>
    </xf>
    <xf numFmtId="0" fontId="21" fillId="0" borderId="70" xfId="2" applyFont="1" applyFill="1" applyBorder="1" applyAlignment="1">
      <alignment horizontal="left" vertical="top" wrapText="1"/>
    </xf>
    <xf numFmtId="0" fontId="21" fillId="0" borderId="34" xfId="2" applyFont="1" applyFill="1" applyBorder="1" applyAlignment="1">
      <alignment horizontal="left" vertical="top" wrapText="1"/>
    </xf>
    <xf numFmtId="0" fontId="21" fillId="0" borderId="35" xfId="2" applyFont="1" applyFill="1" applyBorder="1" applyAlignment="1">
      <alignment horizontal="left" vertical="top" wrapText="1"/>
    </xf>
    <xf numFmtId="0" fontId="2" fillId="0" borderId="15" xfId="2" applyFont="1" applyFill="1" applyBorder="1" applyAlignment="1">
      <alignment horizontal="center" vertical="center" wrapText="1"/>
    </xf>
    <xf numFmtId="0" fontId="10" fillId="0" borderId="15" xfId="2" applyFont="1" applyFill="1" applyBorder="1" applyAlignment="1">
      <alignment horizontal="center" vertical="center"/>
    </xf>
    <xf numFmtId="0" fontId="10" fillId="0" borderId="12" xfId="2" applyFont="1" applyFill="1" applyBorder="1" applyAlignment="1">
      <alignment horizontal="center" vertical="center"/>
    </xf>
    <xf numFmtId="0" fontId="10" fillId="0" borderId="16" xfId="2" applyFont="1" applyFill="1" applyBorder="1" applyAlignment="1">
      <alignment horizontal="center" vertical="center"/>
    </xf>
    <xf numFmtId="0" fontId="21" fillId="0" borderId="15" xfId="2" applyFont="1" applyFill="1" applyBorder="1" applyAlignment="1">
      <alignment horizontal="center" vertical="center" wrapText="1"/>
    </xf>
    <xf numFmtId="0" fontId="21" fillId="0" borderId="12" xfId="2" applyFont="1" applyFill="1" applyBorder="1" applyAlignment="1">
      <alignment horizontal="center" vertical="center"/>
    </xf>
    <xf numFmtId="0" fontId="21" fillId="0" borderId="16" xfId="2" applyFont="1" applyFill="1" applyBorder="1" applyAlignment="1">
      <alignment horizontal="center" vertical="center"/>
    </xf>
    <xf numFmtId="0" fontId="12" fillId="0" borderId="20" xfId="2" applyFont="1" applyFill="1" applyBorder="1" applyAlignment="1">
      <alignment horizontal="left" vertical="center" wrapText="1"/>
    </xf>
    <xf numFmtId="0" fontId="12" fillId="0" borderId="19" xfId="2" applyFont="1" applyFill="1" applyBorder="1" applyAlignment="1">
      <alignment horizontal="left" vertical="center" wrapText="1"/>
    </xf>
    <xf numFmtId="0" fontId="12" fillId="0" borderId="27" xfId="2" applyFont="1" applyFill="1" applyBorder="1" applyAlignment="1">
      <alignment horizontal="left" vertical="center" wrapText="1"/>
    </xf>
    <xf numFmtId="0" fontId="2" fillId="0" borderId="43" xfId="2" applyFill="1" applyBorder="1" applyAlignment="1">
      <alignment horizontal="left" vertical="center" wrapText="1"/>
    </xf>
    <xf numFmtId="0" fontId="2" fillId="0" borderId="46" xfId="2" applyFill="1" applyBorder="1" applyAlignment="1">
      <alignment horizontal="left" vertical="center" wrapText="1"/>
    </xf>
    <xf numFmtId="0" fontId="2" fillId="0" borderId="44" xfId="2" applyFill="1" applyBorder="1" applyAlignment="1">
      <alignment horizontal="left" vertical="center" wrapText="1"/>
    </xf>
    <xf numFmtId="0" fontId="0" fillId="0" borderId="15" xfId="0" applyBorder="1" applyAlignment="1">
      <alignment horizontal="center" vertical="center" wrapText="1"/>
    </xf>
    <xf numFmtId="0" fontId="2" fillId="0" borderId="12" xfId="0" applyFont="1" applyBorder="1" applyAlignment="1">
      <alignment horizontal="center" vertical="center"/>
    </xf>
    <xf numFmtId="0" fontId="2" fillId="0" borderId="16" xfId="0" applyFont="1" applyBorder="1" applyAlignment="1">
      <alignment horizontal="center" vertical="center"/>
    </xf>
    <xf numFmtId="0" fontId="10" fillId="2" borderId="15" xfId="2" applyFont="1" applyFill="1" applyBorder="1" applyAlignment="1">
      <alignment horizontal="center" vertical="center" shrinkToFit="1"/>
    </xf>
    <xf numFmtId="0" fontId="10" fillId="2" borderId="12" xfId="2" applyFont="1" applyFill="1" applyBorder="1" applyAlignment="1">
      <alignment horizontal="center" vertical="center" shrinkToFit="1"/>
    </xf>
    <xf numFmtId="0" fontId="10" fillId="2" borderId="17" xfId="2" applyFont="1" applyFill="1" applyBorder="1" applyAlignment="1">
      <alignment horizontal="center" vertical="center" shrinkToFit="1"/>
    </xf>
    <xf numFmtId="0" fontId="10" fillId="0" borderId="28" xfId="0" applyFont="1" applyBorder="1" applyAlignment="1">
      <alignment horizontal="center" vertical="center" wrapText="1" shrinkToFit="1"/>
    </xf>
    <xf numFmtId="0" fontId="10" fillId="0" borderId="19" xfId="0" applyFont="1" applyBorder="1" applyAlignment="1">
      <alignment horizontal="center" vertical="center" shrinkToFit="1"/>
    </xf>
    <xf numFmtId="0" fontId="10" fillId="0" borderId="27" xfId="0" applyFont="1" applyBorder="1" applyAlignment="1">
      <alignment horizontal="center" vertical="center" shrinkToFit="1"/>
    </xf>
    <xf numFmtId="0" fontId="0" fillId="0" borderId="61" xfId="0" applyBorder="1" applyAlignment="1">
      <alignment horizontal="center" vertical="center" wrapText="1"/>
    </xf>
    <xf numFmtId="0" fontId="2" fillId="0" borderId="61" xfId="0" applyFont="1" applyBorder="1" applyAlignment="1">
      <alignment horizontal="center" vertical="center"/>
    </xf>
    <xf numFmtId="185" fontId="0" fillId="0" borderId="61" xfId="0" applyNumberFormat="1" applyFont="1" applyBorder="1" applyAlignment="1">
      <alignment horizontal="center" vertical="center"/>
    </xf>
    <xf numFmtId="185" fontId="2" fillId="0" borderId="61" xfId="0" applyNumberFormat="1" applyFont="1" applyBorder="1" applyAlignment="1">
      <alignment horizontal="center" vertical="center"/>
    </xf>
    <xf numFmtId="0" fontId="2" fillId="0" borderId="63" xfId="2" applyFont="1" applyBorder="1" applyAlignment="1">
      <alignment horizontal="center" vertical="center"/>
    </xf>
    <xf numFmtId="0" fontId="2" fillId="0" borderId="64" xfId="2" applyFont="1" applyBorder="1" applyAlignment="1">
      <alignment horizontal="center" vertical="center"/>
    </xf>
    <xf numFmtId="3" fontId="2" fillId="0" borderId="50" xfId="2" applyNumberFormat="1" applyFont="1" applyBorder="1" applyAlignment="1">
      <alignment horizontal="center" vertical="center"/>
    </xf>
    <xf numFmtId="0" fontId="2" fillId="0" borderId="24" xfId="2" applyFont="1" applyBorder="1" applyAlignment="1">
      <alignment horizontal="center" vertical="center"/>
    </xf>
    <xf numFmtId="0" fontId="2" fillId="0" borderId="51" xfId="2" applyFont="1" applyBorder="1" applyAlignment="1">
      <alignment horizontal="center" vertical="center"/>
    </xf>
    <xf numFmtId="3" fontId="2" fillId="0" borderId="61" xfId="2" applyNumberFormat="1" applyFont="1" applyFill="1" applyBorder="1" applyAlignment="1">
      <alignment horizontal="center" vertical="center"/>
    </xf>
    <xf numFmtId="185" fontId="2" fillId="0" borderId="50" xfId="0" applyNumberFormat="1" applyFont="1" applyFill="1" applyBorder="1" applyAlignment="1">
      <alignment horizontal="center" vertical="center"/>
    </xf>
    <xf numFmtId="185" fontId="2" fillId="0" borderId="15" xfId="0" applyNumberFormat="1" applyFont="1" applyFill="1" applyBorder="1" applyAlignment="1">
      <alignment horizontal="center" vertical="center"/>
    </xf>
    <xf numFmtId="185" fontId="2" fillId="0" borderId="12" xfId="0" applyNumberFormat="1" applyFont="1" applyFill="1" applyBorder="1" applyAlignment="1">
      <alignment horizontal="center" vertical="center"/>
    </xf>
    <xf numFmtId="185" fontId="2" fillId="0" borderId="16" xfId="0" applyNumberFormat="1" applyFont="1" applyFill="1" applyBorder="1" applyAlignment="1">
      <alignment horizontal="center" vertical="center"/>
    </xf>
    <xf numFmtId="186" fontId="2" fillId="0" borderId="50" xfId="0" applyNumberFormat="1" applyFont="1" applyFill="1" applyBorder="1" applyAlignment="1">
      <alignment horizontal="center" vertical="center"/>
    </xf>
    <xf numFmtId="3" fontId="2" fillId="0" borderId="50" xfId="0" applyNumberFormat="1" applyFont="1" applyFill="1" applyBorder="1" applyAlignment="1">
      <alignment horizontal="center" vertical="center"/>
    </xf>
    <xf numFmtId="0" fontId="2" fillId="0" borderId="50" xfId="0" applyFont="1" applyFill="1" applyBorder="1" applyAlignment="1">
      <alignment horizontal="center" vertical="center"/>
    </xf>
    <xf numFmtId="176" fontId="2" fillId="0" borderId="50" xfId="2" applyNumberFormat="1" applyFont="1" applyFill="1" applyBorder="1" applyAlignment="1">
      <alignment horizontal="center" vertical="center"/>
    </xf>
    <xf numFmtId="3" fontId="2" fillId="0" borderId="50" xfId="2" applyNumberFormat="1" applyFont="1" applyFill="1" applyBorder="1" applyAlignment="1">
      <alignment horizontal="center" vertical="center"/>
    </xf>
    <xf numFmtId="0" fontId="2" fillId="0" borderId="50" xfId="2" applyFont="1" applyFill="1" applyBorder="1" applyAlignment="1">
      <alignment horizontal="center" vertical="center"/>
    </xf>
    <xf numFmtId="0" fontId="2" fillId="0" borderId="59" xfId="2" applyFont="1" applyFill="1" applyBorder="1" applyAlignment="1">
      <alignment horizontal="center" vertical="center"/>
    </xf>
    <xf numFmtId="186" fontId="0" fillId="0" borderId="36" xfId="0" applyNumberFormat="1" applyFill="1" applyBorder="1" applyAlignment="1">
      <alignment horizontal="center" vertical="center"/>
    </xf>
    <xf numFmtId="186" fontId="2" fillId="0" borderId="36" xfId="0" applyNumberFormat="1" applyFont="1" applyFill="1" applyBorder="1" applyAlignment="1">
      <alignment horizontal="center" vertical="center"/>
    </xf>
    <xf numFmtId="0" fontId="0" fillId="0" borderId="36" xfId="0" applyFill="1" applyBorder="1" applyAlignment="1">
      <alignment horizontal="center" vertical="center"/>
    </xf>
    <xf numFmtId="0" fontId="2" fillId="0" borderId="36" xfId="0" applyFont="1" applyFill="1" applyBorder="1" applyAlignment="1">
      <alignment horizontal="center" vertical="center"/>
    </xf>
    <xf numFmtId="186" fontId="2" fillId="0" borderId="29" xfId="0" applyNumberFormat="1" applyFont="1" applyFill="1" applyBorder="1" applyAlignment="1">
      <alignment horizontal="center" vertical="center"/>
    </xf>
    <xf numFmtId="176" fontId="2" fillId="0" borderId="29" xfId="2" applyNumberFormat="1" applyFont="1" applyFill="1" applyBorder="1" applyAlignment="1">
      <alignment horizontal="center" vertical="center"/>
    </xf>
    <xf numFmtId="186" fontId="2" fillId="0" borderId="47" xfId="0" applyNumberFormat="1" applyFont="1" applyFill="1" applyBorder="1" applyAlignment="1">
      <alignment horizontal="center" vertical="center"/>
    </xf>
    <xf numFmtId="176" fontId="2" fillId="0" borderId="47" xfId="2" applyNumberFormat="1" applyFont="1" applyFill="1" applyBorder="1" applyAlignment="1">
      <alignment horizontal="center" vertical="center"/>
    </xf>
    <xf numFmtId="3" fontId="2" fillId="0" borderId="47" xfId="2" applyNumberFormat="1" applyFont="1" applyFill="1" applyBorder="1" applyAlignment="1">
      <alignment horizontal="center" vertical="center"/>
    </xf>
    <xf numFmtId="0" fontId="6" fillId="0" borderId="14" xfId="4" applyFont="1" applyFill="1" applyBorder="1" applyAlignment="1" applyProtection="1">
      <alignment vertical="top" wrapText="1"/>
    </xf>
    <xf numFmtId="0" fontId="6" fillId="0" borderId="12" xfId="4" applyFont="1" applyFill="1" applyBorder="1" applyAlignment="1" applyProtection="1">
      <alignment vertical="top" wrapText="1"/>
    </xf>
    <xf numFmtId="0" fontId="6" fillId="0" borderId="17" xfId="4" applyFont="1" applyFill="1" applyBorder="1" applyAlignment="1" applyProtection="1">
      <alignment vertical="top" wrapText="1"/>
    </xf>
    <xf numFmtId="179" fontId="2" fillId="0" borderId="15" xfId="2" applyNumberFormat="1" applyFont="1" applyBorder="1" applyAlignment="1">
      <alignment vertical="center"/>
    </xf>
    <xf numFmtId="179" fontId="2" fillId="0" borderId="12" xfId="2" applyNumberFormat="1" applyFont="1" applyBorder="1" applyAlignment="1">
      <alignment vertical="center"/>
    </xf>
    <xf numFmtId="179" fontId="2" fillId="0" borderId="16" xfId="2" applyNumberFormat="1" applyFont="1" applyBorder="1" applyAlignment="1">
      <alignment vertical="center"/>
    </xf>
    <xf numFmtId="0" fontId="12" fillId="4" borderId="18" xfId="2" applyFont="1" applyFill="1" applyBorder="1" applyAlignment="1">
      <alignment horizontal="center" vertical="center"/>
    </xf>
    <xf numFmtId="0" fontId="2" fillId="4" borderId="19" xfId="2" applyFont="1" applyFill="1" applyBorder="1" applyAlignment="1">
      <alignment horizontal="center" vertical="center"/>
    </xf>
    <xf numFmtId="0" fontId="2" fillId="4" borderId="21" xfId="2" applyFont="1" applyFill="1" applyBorder="1" applyAlignment="1">
      <alignment horizontal="center" vertical="center"/>
    </xf>
    <xf numFmtId="0" fontId="2" fillId="0" borderId="117" xfId="2" applyFont="1" applyFill="1" applyBorder="1" applyAlignment="1">
      <alignment horizontal="left" vertical="top" wrapText="1"/>
    </xf>
    <xf numFmtId="0" fontId="2" fillId="0" borderId="118" xfId="2" applyFill="1" applyBorder="1" applyAlignment="1">
      <alignment horizontal="left" vertical="top" wrapText="1"/>
    </xf>
    <xf numFmtId="0" fontId="2" fillId="0" borderId="119" xfId="2" applyFill="1" applyBorder="1" applyAlignment="1">
      <alignment horizontal="left" vertical="top" wrapText="1"/>
    </xf>
    <xf numFmtId="0" fontId="2" fillId="0" borderId="28" xfId="2" applyFont="1" applyFill="1" applyBorder="1" applyAlignment="1">
      <alignment horizontal="left" vertical="top" wrapText="1"/>
    </xf>
    <xf numFmtId="0" fontId="2" fillId="0" borderId="19" xfId="2" applyFont="1" applyBorder="1" applyAlignment="1">
      <alignment horizontal="left" vertical="top"/>
    </xf>
    <xf numFmtId="0" fontId="2" fillId="0" borderId="21" xfId="2" applyFont="1" applyBorder="1" applyAlignment="1">
      <alignment horizontal="left" vertical="top"/>
    </xf>
    <xf numFmtId="0" fontId="2" fillId="0" borderId="71" xfId="2" applyFont="1" applyBorder="1" applyAlignment="1">
      <alignment horizontal="left" vertical="top"/>
    </xf>
    <xf numFmtId="0" fontId="2" fillId="0" borderId="0" xfId="2" applyFont="1" applyBorder="1" applyAlignment="1">
      <alignment horizontal="left" vertical="top"/>
    </xf>
    <xf numFmtId="0" fontId="2" fillId="0" borderId="66" xfId="2" applyFont="1" applyBorder="1" applyAlignment="1">
      <alignment horizontal="left" vertical="top"/>
    </xf>
    <xf numFmtId="0" fontId="2" fillId="0" borderId="45" xfId="2" applyFont="1" applyBorder="1" applyAlignment="1">
      <alignment horizontal="left" vertical="top"/>
    </xf>
    <xf numFmtId="0" fontId="2" fillId="0" borderId="46" xfId="2" applyFont="1" applyBorder="1" applyAlignment="1">
      <alignment horizontal="left" vertical="top"/>
    </xf>
    <xf numFmtId="0" fontId="2" fillId="0" borderId="65" xfId="2" applyFont="1" applyBorder="1" applyAlignment="1">
      <alignment horizontal="left" vertical="top"/>
    </xf>
    <xf numFmtId="0" fontId="2" fillId="0" borderId="19" xfId="2" applyFont="1" applyBorder="1" applyAlignment="1">
      <alignment horizontal="left" vertical="top" wrapText="1"/>
    </xf>
    <xf numFmtId="0" fontId="2" fillId="0" borderId="21" xfId="2" applyFont="1" applyBorder="1" applyAlignment="1">
      <alignment horizontal="left" vertical="top" wrapText="1"/>
    </xf>
    <xf numFmtId="0" fontId="2" fillId="0" borderId="71" xfId="2" applyFont="1" applyBorder="1" applyAlignment="1">
      <alignment horizontal="left" vertical="top" wrapText="1"/>
    </xf>
    <xf numFmtId="0" fontId="2" fillId="0" borderId="0" xfId="2" applyFont="1" applyBorder="1" applyAlignment="1">
      <alignment horizontal="left" vertical="top" wrapText="1"/>
    </xf>
    <xf numFmtId="0" fontId="2" fillId="0" borderId="66" xfId="2" applyFont="1" applyBorder="1" applyAlignment="1">
      <alignment horizontal="left" vertical="top" wrapText="1"/>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65" xfId="2" applyFont="1" applyBorder="1" applyAlignment="1">
      <alignment horizontal="left" vertical="top" wrapText="1"/>
    </xf>
    <xf numFmtId="0" fontId="2" fillId="0" borderId="95" xfId="2" applyFont="1" applyFill="1" applyBorder="1" applyAlignment="1">
      <alignment horizontal="left" vertical="top" wrapText="1"/>
    </xf>
    <xf numFmtId="0" fontId="2" fillId="0" borderId="96" xfId="2" applyFont="1" applyBorder="1" applyAlignment="1">
      <alignment horizontal="left" vertical="top" wrapText="1"/>
    </xf>
    <xf numFmtId="0" fontId="2" fillId="0" borderId="97" xfId="2" applyFont="1" applyBorder="1" applyAlignment="1">
      <alignment horizontal="left" vertical="top" wrapText="1"/>
    </xf>
    <xf numFmtId="176" fontId="2" fillId="0" borderId="81" xfId="2" applyNumberFormat="1" applyFont="1" applyFill="1" applyBorder="1" applyAlignment="1">
      <alignment horizontal="right" vertical="top"/>
    </xf>
    <xf numFmtId="176" fontId="2" fillId="0" borderId="79" xfId="2" applyNumberFormat="1" applyFont="1" applyFill="1" applyBorder="1" applyAlignment="1">
      <alignment horizontal="right" vertical="top"/>
    </xf>
    <xf numFmtId="176" fontId="2" fillId="0" borderId="80" xfId="2" applyNumberFormat="1" applyFont="1" applyFill="1" applyBorder="1" applyAlignment="1">
      <alignment horizontal="right" vertical="top"/>
    </xf>
    <xf numFmtId="176" fontId="2" fillId="0" borderId="33" xfId="2" applyNumberFormat="1" applyFont="1" applyFill="1" applyBorder="1" applyAlignment="1">
      <alignment horizontal="right" vertical="top"/>
    </xf>
    <xf numFmtId="176" fontId="2" fillId="0" borderId="34" xfId="2" applyNumberFormat="1" applyFont="1" applyFill="1" applyBorder="1" applyAlignment="1">
      <alignment horizontal="right" vertical="top"/>
    </xf>
    <xf numFmtId="176" fontId="2" fillId="0" borderId="35" xfId="2" applyNumberFormat="1" applyFont="1" applyFill="1" applyBorder="1" applyAlignment="1">
      <alignment horizontal="right" vertical="top"/>
    </xf>
    <xf numFmtId="0" fontId="34" fillId="0" borderId="70" xfId="0" applyFont="1" applyFill="1" applyBorder="1" applyAlignment="1">
      <alignment horizontal="left" vertical="top" wrapText="1"/>
    </xf>
    <xf numFmtId="0" fontId="34" fillId="0" borderId="34" xfId="0" applyFont="1" applyFill="1" applyBorder="1" applyAlignment="1">
      <alignment horizontal="left" vertical="top" wrapText="1"/>
    </xf>
    <xf numFmtId="0" fontId="34" fillId="0" borderId="35" xfId="0" applyFont="1" applyFill="1" applyBorder="1" applyAlignment="1">
      <alignment horizontal="left" vertical="top" wrapText="1"/>
    </xf>
    <xf numFmtId="0" fontId="42" fillId="0" borderId="67" xfId="0" applyFont="1" applyFill="1" applyBorder="1" applyAlignment="1">
      <alignment horizontal="left" vertical="top" wrapText="1"/>
    </xf>
    <xf numFmtId="0" fontId="43" fillId="0" borderId="68" xfId="0" applyFont="1" applyFill="1" applyBorder="1" applyAlignment="1">
      <alignment horizontal="left" vertical="top"/>
    </xf>
    <xf numFmtId="0" fontId="43" fillId="0" borderId="69" xfId="0" applyFont="1" applyFill="1" applyBorder="1" applyAlignment="1">
      <alignment horizontal="left" vertical="top"/>
    </xf>
    <xf numFmtId="176" fontId="2" fillId="0" borderId="101" xfId="2" applyNumberFormat="1" applyFont="1" applyFill="1" applyBorder="1" applyAlignment="1">
      <alignment horizontal="right" vertical="top"/>
    </xf>
    <xf numFmtId="176" fontId="2" fillId="0" borderId="68" xfId="2" applyNumberFormat="1" applyFont="1" applyFill="1" applyBorder="1" applyAlignment="1">
      <alignment horizontal="right" vertical="top"/>
    </xf>
    <xf numFmtId="176" fontId="2" fillId="0" borderId="69" xfId="2" applyNumberFormat="1" applyFont="1" applyFill="1" applyBorder="1" applyAlignment="1">
      <alignment horizontal="right" vertical="top"/>
    </xf>
    <xf numFmtId="0" fontId="15" fillId="0" borderId="15" xfId="2" applyFont="1" applyFill="1" applyBorder="1" applyAlignment="1">
      <alignment horizontal="center" vertical="center" wrapText="1"/>
    </xf>
    <xf numFmtId="0" fontId="15" fillId="0" borderId="12" xfId="2" applyFont="1" applyFill="1" applyBorder="1" applyAlignment="1">
      <alignment horizontal="center" vertical="center"/>
    </xf>
    <xf numFmtId="0" fontId="15" fillId="0" borderId="16" xfId="2" applyFont="1" applyFill="1" applyBorder="1" applyAlignment="1">
      <alignment horizontal="center" vertical="center"/>
    </xf>
    <xf numFmtId="0" fontId="2" fillId="0" borderId="15" xfId="2" applyFont="1" applyFill="1" applyBorder="1" applyAlignment="1">
      <alignment vertical="center"/>
    </xf>
    <xf numFmtId="0" fontId="2" fillId="0" borderId="12" xfId="2" applyFill="1" applyBorder="1" applyAlignment="1">
      <alignment vertical="center"/>
    </xf>
    <xf numFmtId="0" fontId="2" fillId="0" borderId="16" xfId="2" applyFill="1" applyBorder="1" applyAlignment="1">
      <alignment vertical="center"/>
    </xf>
    <xf numFmtId="0" fontId="15" fillId="0" borderId="17" xfId="2" applyFont="1" applyFill="1" applyBorder="1" applyAlignment="1">
      <alignment horizontal="center" vertical="center"/>
    </xf>
    <xf numFmtId="0" fontId="21" fillId="0" borderId="20" xfId="2" applyFont="1" applyFill="1" applyBorder="1" applyAlignment="1">
      <alignment horizontal="left" vertical="top" wrapText="1"/>
    </xf>
    <xf numFmtId="0" fontId="21" fillId="0" borderId="19" xfId="2" applyFont="1" applyFill="1" applyBorder="1" applyAlignment="1">
      <alignment horizontal="left" vertical="top" wrapText="1"/>
    </xf>
    <xf numFmtId="0" fontId="21" fillId="0" borderId="27" xfId="2" applyFont="1" applyFill="1" applyBorder="1" applyAlignment="1">
      <alignment horizontal="left" vertical="top" wrapText="1"/>
    </xf>
    <xf numFmtId="0" fontId="21" fillId="0" borderId="43" xfId="2" applyFont="1" applyFill="1" applyBorder="1" applyAlignment="1">
      <alignment horizontal="left" vertical="top" wrapText="1"/>
    </xf>
    <xf numFmtId="0" fontId="21" fillId="0" borderId="46" xfId="2" applyFont="1" applyFill="1" applyBorder="1" applyAlignment="1">
      <alignment horizontal="left" vertical="top" wrapText="1"/>
    </xf>
    <xf numFmtId="0" fontId="21" fillId="0" borderId="44" xfId="2" applyFont="1" applyFill="1" applyBorder="1" applyAlignment="1">
      <alignment horizontal="left" vertical="top" wrapText="1"/>
    </xf>
    <xf numFmtId="0" fontId="2" fillId="0" borderId="15" xfId="2" applyFont="1" applyFill="1" applyBorder="1" applyAlignment="1">
      <alignment horizontal="left" vertical="center" wrapText="1" shrinkToFit="1"/>
    </xf>
    <xf numFmtId="0" fontId="2" fillId="0" borderId="12" xfId="2" applyFont="1" applyFill="1" applyBorder="1" applyAlignment="1">
      <alignment horizontal="left" vertical="center" shrinkToFit="1"/>
    </xf>
    <xf numFmtId="0" fontId="2" fillId="0" borderId="16" xfId="2" applyFont="1" applyFill="1" applyBorder="1" applyAlignment="1">
      <alignment horizontal="left" vertical="center" shrinkToFit="1"/>
    </xf>
    <xf numFmtId="0" fontId="21" fillId="0" borderId="12" xfId="2" applyFont="1" applyFill="1" applyBorder="1" applyAlignment="1">
      <alignment horizontal="center" vertical="center" wrapText="1"/>
    </xf>
    <xf numFmtId="0" fontId="21" fillId="0" borderId="16" xfId="2" applyFont="1" applyFill="1" applyBorder="1" applyAlignment="1">
      <alignment horizontal="center" vertical="center" wrapText="1"/>
    </xf>
    <xf numFmtId="0" fontId="21" fillId="0" borderId="50" xfId="2" applyFont="1" applyFill="1" applyBorder="1" applyAlignment="1">
      <alignment horizontal="center" vertical="center" wrapText="1"/>
    </xf>
    <xf numFmtId="0" fontId="2" fillId="0" borderId="20" xfId="2" applyFont="1" applyBorder="1" applyAlignment="1">
      <alignment horizontal="left" vertical="top" wrapText="1"/>
    </xf>
    <xf numFmtId="0" fontId="2" fillId="0" borderId="27" xfId="2" applyFont="1" applyBorder="1" applyAlignment="1">
      <alignment horizontal="left" vertical="top"/>
    </xf>
    <xf numFmtId="0" fontId="2" fillId="0" borderId="43" xfId="2" applyFont="1" applyBorder="1" applyAlignment="1">
      <alignment horizontal="left" vertical="top"/>
    </xf>
    <xf numFmtId="0" fontId="2" fillId="0" borderId="44" xfId="2" applyFont="1" applyBorder="1" applyAlignment="1">
      <alignment horizontal="left" vertical="top"/>
    </xf>
    <xf numFmtId="0" fontId="10" fillId="0" borderId="50" xfId="0" applyFont="1" applyBorder="1" applyAlignment="1">
      <alignment horizontal="center" vertical="center" wrapText="1"/>
    </xf>
    <xf numFmtId="0" fontId="21" fillId="0" borderId="24" xfId="2" applyFont="1" applyFill="1" applyBorder="1" applyAlignment="1">
      <alignment horizontal="center" vertical="center"/>
    </xf>
    <xf numFmtId="0" fontId="21" fillId="0" borderId="51" xfId="2" applyFont="1" applyFill="1" applyBorder="1" applyAlignment="1">
      <alignment horizontal="center" vertical="center"/>
    </xf>
    <xf numFmtId="0" fontId="2" fillId="0" borderId="15" xfId="2" applyFont="1" applyFill="1" applyBorder="1" applyAlignment="1">
      <alignment horizontal="left" vertical="top" wrapText="1"/>
    </xf>
    <xf numFmtId="0" fontId="2" fillId="0" borderId="12" xfId="2" applyFont="1" applyFill="1" applyBorder="1" applyAlignment="1">
      <alignment horizontal="left" vertical="top"/>
    </xf>
    <xf numFmtId="0" fontId="2" fillId="0" borderId="16" xfId="2" applyFont="1" applyFill="1" applyBorder="1" applyAlignment="1">
      <alignment horizontal="left" vertical="top"/>
    </xf>
    <xf numFmtId="0" fontId="21" fillId="0" borderId="61" xfId="2" applyFont="1" applyFill="1" applyBorder="1" applyAlignment="1">
      <alignment horizontal="center" vertical="center"/>
    </xf>
    <xf numFmtId="0" fontId="21" fillId="0" borderId="15" xfId="2" applyFont="1" applyFill="1" applyBorder="1" applyAlignment="1">
      <alignment horizontal="center" vertical="top" wrapText="1"/>
    </xf>
    <xf numFmtId="0" fontId="21" fillId="0" borderId="12" xfId="2" applyFont="1" applyFill="1" applyBorder="1" applyAlignment="1">
      <alignment horizontal="center" vertical="top"/>
    </xf>
    <xf numFmtId="0" fontId="21" fillId="0" borderId="17" xfId="2" applyFont="1" applyFill="1" applyBorder="1" applyAlignment="1">
      <alignment horizontal="center" vertical="top"/>
    </xf>
    <xf numFmtId="0" fontId="21" fillId="0" borderId="63" xfId="2" applyFont="1" applyFill="1" applyBorder="1" applyAlignment="1">
      <alignment horizontal="center" vertical="center"/>
    </xf>
    <xf numFmtId="0" fontId="21" fillId="0" borderId="64" xfId="2" applyFont="1" applyFill="1" applyBorder="1" applyAlignment="1">
      <alignment horizontal="center" vertical="center"/>
    </xf>
    <xf numFmtId="0" fontId="2" fillId="0" borderId="31" xfId="2" applyFont="1" applyBorder="1" applyAlignment="1">
      <alignment horizontal="left" vertical="top"/>
    </xf>
    <xf numFmtId="0" fontId="2" fillId="0" borderId="32" xfId="2" applyFont="1" applyBorder="1" applyAlignment="1">
      <alignment horizontal="left" vertical="top"/>
    </xf>
    <xf numFmtId="176" fontId="2" fillId="0" borderId="48" xfId="2" applyNumberFormat="1" applyFont="1" applyFill="1" applyBorder="1" applyAlignment="1">
      <alignment horizontal="center" vertical="center"/>
    </xf>
    <xf numFmtId="176" fontId="2" fillId="0" borderId="37" xfId="2" applyNumberFormat="1" applyFont="1" applyFill="1" applyBorder="1" applyAlignment="1">
      <alignment horizontal="center" vertical="center"/>
    </xf>
    <xf numFmtId="176" fontId="2" fillId="0" borderId="38" xfId="2" applyNumberFormat="1" applyFont="1" applyFill="1" applyBorder="1" applyAlignment="1">
      <alignment horizontal="center" vertical="center"/>
    </xf>
    <xf numFmtId="176" fontId="2" fillId="0" borderId="40" xfId="2" applyNumberFormat="1" applyFont="1" applyFill="1" applyBorder="1" applyAlignment="1">
      <alignment horizontal="center" vertical="center"/>
    </xf>
    <xf numFmtId="176" fontId="2" fillId="0" borderId="41" xfId="2" applyNumberFormat="1" applyFill="1" applyBorder="1" applyAlignment="1">
      <alignment horizontal="center" vertical="center"/>
    </xf>
    <xf numFmtId="176" fontId="2" fillId="0" borderId="42" xfId="2" applyNumberFormat="1" applyFill="1" applyBorder="1" applyAlignment="1">
      <alignment horizontal="center" vertical="center"/>
    </xf>
    <xf numFmtId="181" fontId="2" fillId="0" borderId="33" xfId="2" applyNumberFormat="1" applyFont="1" applyFill="1" applyBorder="1" applyAlignment="1">
      <alignment horizontal="center" vertical="center"/>
    </xf>
    <xf numFmtId="181" fontId="2" fillId="0" borderId="34" xfId="2" applyNumberFormat="1" applyFill="1" applyBorder="1" applyAlignment="1">
      <alignment horizontal="center" vertical="center"/>
    </xf>
    <xf numFmtId="181" fontId="2" fillId="0" borderId="35" xfId="2" applyNumberFormat="1" applyFill="1" applyBorder="1" applyAlignment="1">
      <alignment horizontal="center" vertical="center"/>
    </xf>
    <xf numFmtId="176" fontId="2" fillId="0" borderId="33" xfId="2" applyNumberFormat="1" applyFont="1" applyFill="1" applyBorder="1" applyAlignment="1">
      <alignment horizontal="center" vertical="center"/>
    </xf>
    <xf numFmtId="176" fontId="2" fillId="0" borderId="34" xfId="2" applyNumberFormat="1" applyFill="1" applyBorder="1" applyAlignment="1">
      <alignment horizontal="center" vertical="center"/>
    </xf>
    <xf numFmtId="176" fontId="2" fillId="0" borderId="39" xfId="2" applyNumberFormat="1" applyFill="1" applyBorder="1" applyAlignment="1">
      <alignment horizontal="center" vertical="center"/>
    </xf>
    <xf numFmtId="0" fontId="2" fillId="0" borderId="29" xfId="2" applyFont="1" applyFill="1" applyBorder="1" applyAlignment="1">
      <alignment horizontal="center" vertical="center"/>
    </xf>
    <xf numFmtId="176" fontId="14" fillId="0" borderId="29" xfId="2" applyNumberFormat="1" applyFont="1" applyFill="1" applyBorder="1" applyAlignment="1">
      <alignment horizontal="center" vertical="center"/>
    </xf>
    <xf numFmtId="176" fontId="14" fillId="0" borderId="30" xfId="2" applyNumberFormat="1" applyFont="1" applyFill="1" applyBorder="1" applyAlignment="1">
      <alignment horizontal="center" vertical="center"/>
    </xf>
    <xf numFmtId="0" fontId="15" fillId="0" borderId="15" xfId="4" applyFont="1" applyFill="1" applyBorder="1" applyAlignment="1">
      <alignment horizontal="center" vertical="center" wrapText="1" shrinkToFit="1"/>
    </xf>
    <xf numFmtId="0" fontId="15" fillId="0" borderId="12" xfId="2" applyFont="1" applyBorder="1" applyAlignment="1">
      <alignment horizontal="center" vertical="center" wrapText="1" shrinkToFit="1"/>
    </xf>
    <xf numFmtId="0" fontId="15" fillId="0" borderId="17" xfId="2" applyFont="1" applyBorder="1" applyAlignment="1">
      <alignment horizontal="center" vertical="center" wrapText="1" shrinkToFit="1"/>
    </xf>
    <xf numFmtId="0" fontId="22" fillId="0" borderId="67" xfId="0" applyFont="1" applyFill="1" applyBorder="1" applyAlignment="1">
      <alignment horizontal="center" vertical="center"/>
    </xf>
    <xf numFmtId="0" fontId="2" fillId="0" borderId="68" xfId="0" applyFont="1" applyFill="1" applyBorder="1" applyAlignment="1">
      <alignment horizontal="center" vertical="center"/>
    </xf>
    <xf numFmtId="0" fontId="2" fillId="0" borderId="69" xfId="0" applyFont="1" applyFill="1" applyBorder="1" applyAlignment="1">
      <alignment horizontal="center" vertical="center"/>
    </xf>
    <xf numFmtId="0" fontId="2" fillId="0" borderId="101" xfId="0" applyFont="1" applyFill="1" applyBorder="1" applyAlignment="1">
      <alignment horizontal="center" vertical="center"/>
    </xf>
    <xf numFmtId="187" fontId="2" fillId="0" borderId="50" xfId="0" applyNumberFormat="1" applyFont="1" applyFill="1" applyBorder="1" applyAlignment="1">
      <alignment horizontal="center" vertical="center"/>
    </xf>
    <xf numFmtId="187" fontId="2" fillId="0" borderId="15" xfId="0" applyNumberFormat="1" applyFont="1" applyFill="1" applyBorder="1" applyAlignment="1">
      <alignment horizontal="center" vertical="center"/>
    </xf>
    <xf numFmtId="187" fontId="2" fillId="0" borderId="12" xfId="0" applyNumberFormat="1" applyFont="1" applyFill="1" applyBorder="1" applyAlignment="1">
      <alignment horizontal="center" vertical="center"/>
    </xf>
    <xf numFmtId="187" fontId="2" fillId="0" borderId="16" xfId="0" applyNumberFormat="1" applyFont="1" applyFill="1" applyBorder="1" applyAlignment="1">
      <alignment horizontal="center" vertical="center"/>
    </xf>
    <xf numFmtId="183" fontId="2" fillId="0" borderId="15" xfId="2" applyNumberFormat="1" applyFont="1" applyFill="1" applyBorder="1" applyAlignment="1">
      <alignment horizontal="center" vertical="center"/>
    </xf>
    <xf numFmtId="183" fontId="2" fillId="0" borderId="12" xfId="2" applyNumberFormat="1" applyFont="1" applyFill="1" applyBorder="1" applyAlignment="1">
      <alignment horizontal="center" vertical="center"/>
    </xf>
    <xf numFmtId="183" fontId="2" fillId="0" borderId="16" xfId="2" applyNumberFormat="1" applyFont="1" applyFill="1" applyBorder="1" applyAlignment="1">
      <alignment horizontal="center" vertical="center"/>
    </xf>
    <xf numFmtId="186" fontId="2" fillId="0" borderId="15" xfId="0" applyNumberFormat="1" applyFont="1" applyFill="1" applyBorder="1" applyAlignment="1">
      <alignment horizontal="center" vertical="center"/>
    </xf>
    <xf numFmtId="186" fontId="2" fillId="0" borderId="12" xfId="0" applyNumberFormat="1" applyFont="1" applyFill="1" applyBorder="1" applyAlignment="1">
      <alignment horizontal="center" vertical="center"/>
    </xf>
    <xf numFmtId="186" fontId="2" fillId="0" borderId="16" xfId="0" applyNumberFormat="1" applyFont="1" applyFill="1" applyBorder="1" applyAlignment="1">
      <alignment horizontal="center" vertical="center"/>
    </xf>
    <xf numFmtId="0" fontId="2" fillId="0" borderId="34"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81" xfId="2" applyFont="1" applyFill="1" applyBorder="1" applyAlignment="1">
      <alignment horizontal="center" vertical="center"/>
    </xf>
    <xf numFmtId="186" fontId="2" fillId="0" borderId="101" xfId="0" applyNumberFormat="1" applyFont="1" applyFill="1" applyBorder="1" applyAlignment="1">
      <alignment horizontal="center" vertical="center"/>
    </xf>
    <xf numFmtId="186" fontId="2" fillId="0" borderId="68" xfId="0" applyNumberFormat="1" applyFont="1" applyFill="1" applyBorder="1" applyAlignment="1">
      <alignment horizontal="center" vertical="center"/>
    </xf>
    <xf numFmtId="186" fontId="2" fillId="0" borderId="69" xfId="0" applyNumberFormat="1" applyFont="1" applyFill="1" applyBorder="1" applyAlignment="1">
      <alignment horizontal="center" vertical="center"/>
    </xf>
    <xf numFmtId="0" fontId="2" fillId="0" borderId="29" xfId="0" applyFont="1" applyFill="1" applyBorder="1" applyAlignment="1">
      <alignment horizontal="center" vertical="center"/>
    </xf>
    <xf numFmtId="0" fontId="2" fillId="0" borderId="19" xfId="0" applyFont="1" applyBorder="1" applyAlignment="1">
      <alignment horizontal="center" vertical="center" shrinkToFit="1"/>
    </xf>
    <xf numFmtId="0" fontId="2" fillId="0" borderId="21" xfId="0" applyFont="1" applyBorder="1" applyAlignment="1">
      <alignment horizontal="center" vertical="center" shrinkToFit="1"/>
    </xf>
    <xf numFmtId="0" fontId="2" fillId="0" borderId="12" xfId="5" applyFont="1" applyFill="1" applyBorder="1" applyAlignment="1" applyProtection="1">
      <alignment horizontal="center" vertical="center" wrapText="1"/>
    </xf>
    <xf numFmtId="0" fontId="2" fillId="0" borderId="12" xfId="0" applyFont="1" applyBorder="1" applyAlignment="1">
      <alignment horizontal="center" vertical="center" wrapText="1"/>
    </xf>
    <xf numFmtId="0" fontId="2" fillId="0" borderId="17" xfId="0" applyFont="1" applyBorder="1" applyAlignment="1">
      <alignment horizontal="center" vertical="center" wrapText="1"/>
    </xf>
    <xf numFmtId="176" fontId="22" fillId="0" borderId="47" xfId="0" applyNumberFormat="1" applyFont="1" applyFill="1" applyBorder="1" applyAlignment="1">
      <alignment horizontal="center" vertical="center"/>
    </xf>
    <xf numFmtId="0" fontId="2" fillId="0" borderId="36" xfId="0" applyFont="1" applyFill="1" applyBorder="1" applyAlignment="1">
      <alignment horizontal="center" vertical="top"/>
    </xf>
    <xf numFmtId="0" fontId="22" fillId="0" borderId="70" xfId="0" applyFont="1" applyFill="1" applyBorder="1" applyAlignment="1">
      <alignment horizontal="center" vertical="center"/>
    </xf>
    <xf numFmtId="0" fontId="2" fillId="0" borderId="29" xfId="0" applyFont="1" applyFill="1" applyBorder="1" applyAlignment="1">
      <alignment horizontal="center" vertical="top"/>
    </xf>
    <xf numFmtId="0" fontId="10" fillId="0" borderId="20" xfId="3" applyFont="1" applyFill="1" applyBorder="1" applyAlignment="1" applyProtection="1">
      <alignment horizontal="center" vertical="center" wrapText="1" shrinkToFit="1"/>
    </xf>
    <xf numFmtId="0" fontId="10" fillId="0" borderId="19" xfId="3" applyFont="1" applyFill="1" applyBorder="1" applyAlignment="1" applyProtection="1">
      <alignment horizontal="center" vertical="center" wrapText="1" shrinkToFit="1"/>
    </xf>
    <xf numFmtId="0" fontId="10" fillId="0" borderId="19" xfId="2" applyFont="1" applyFill="1" applyBorder="1" applyAlignment="1">
      <alignment horizontal="center" vertical="center" wrapText="1"/>
    </xf>
    <xf numFmtId="0" fontId="44" fillId="0" borderId="7" xfId="4" applyFont="1" applyFill="1" applyBorder="1" applyAlignment="1" applyProtection="1">
      <alignment horizontal="center" vertical="center" wrapText="1" shrinkToFit="1"/>
    </xf>
    <xf numFmtId="0" fontId="10" fillId="0" borderId="6" xfId="2" applyFont="1" applyFill="1" applyBorder="1" applyAlignment="1">
      <alignment horizontal="center" vertical="center"/>
    </xf>
    <xf numFmtId="0" fontId="25" fillId="0" borderId="72" xfId="0" applyFont="1" applyFill="1" applyBorder="1" applyAlignment="1">
      <alignment horizontal="center" vertical="top"/>
    </xf>
    <xf numFmtId="0" fontId="25" fillId="0" borderId="73" xfId="0" applyFont="1" applyFill="1" applyBorder="1" applyAlignment="1">
      <alignment horizontal="center" vertical="top"/>
    </xf>
    <xf numFmtId="0" fontId="25" fillId="0" borderId="74" xfId="0" applyFont="1" applyFill="1" applyBorder="1" applyAlignment="1">
      <alignment horizontal="center" vertical="top"/>
    </xf>
    <xf numFmtId="177" fontId="25" fillId="0" borderId="47" xfId="0" applyNumberFormat="1" applyFont="1" applyFill="1" applyBorder="1" applyAlignment="1">
      <alignment horizontal="center" vertical="center"/>
    </xf>
    <xf numFmtId="0" fontId="2" fillId="0" borderId="45" xfId="2" applyFont="1" applyFill="1" applyBorder="1" applyAlignment="1">
      <alignment horizontal="center" vertical="top"/>
    </xf>
    <xf numFmtId="0" fontId="2" fillId="0" borderId="46" xfId="2" applyFont="1" applyFill="1" applyBorder="1" applyAlignment="1">
      <alignment horizontal="center" vertical="top"/>
    </xf>
    <xf numFmtId="0" fontId="2" fillId="0" borderId="44" xfId="2" applyFont="1" applyFill="1" applyBorder="1" applyAlignment="1">
      <alignment horizontal="center" vertical="top"/>
    </xf>
    <xf numFmtId="0" fontId="25" fillId="0" borderId="76"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140" xfId="0" applyFont="1" applyFill="1" applyBorder="1" applyAlignment="1">
      <alignment horizontal="center" vertical="center"/>
    </xf>
    <xf numFmtId="176" fontId="25" fillId="0" borderId="166" xfId="0" applyNumberFormat="1" applyFont="1" applyFill="1" applyBorder="1" applyAlignment="1">
      <alignment horizontal="center" vertical="center"/>
    </xf>
    <xf numFmtId="0" fontId="2" fillId="0" borderId="140" xfId="2" applyFont="1" applyFill="1" applyBorder="1" applyAlignment="1">
      <alignment horizontal="center" vertical="top"/>
    </xf>
    <xf numFmtId="0" fontId="25" fillId="0" borderId="70" xfId="0" applyFont="1" applyFill="1" applyBorder="1" applyAlignment="1">
      <alignment horizontal="center" vertical="top"/>
    </xf>
    <xf numFmtId="0" fontId="25" fillId="0" borderId="34" xfId="0" applyFont="1" applyFill="1" applyBorder="1" applyAlignment="1">
      <alignment horizontal="center" vertical="top"/>
    </xf>
    <xf numFmtId="0" fontId="25" fillId="0" borderId="35" xfId="0" applyFont="1" applyFill="1" applyBorder="1" applyAlignment="1">
      <alignment horizontal="center" vertical="top"/>
    </xf>
    <xf numFmtId="177" fontId="25" fillId="0" borderId="36" xfId="0" applyNumberFormat="1" applyFont="1" applyFill="1" applyBorder="1" applyAlignment="1">
      <alignment horizontal="center" vertical="center"/>
    </xf>
    <xf numFmtId="0" fontId="22" fillId="0" borderId="67" xfId="0" applyFont="1" applyFill="1" applyBorder="1" applyAlignment="1" applyProtection="1">
      <alignment horizontal="center" vertical="center"/>
      <protection locked="0"/>
    </xf>
    <xf numFmtId="0" fontId="25" fillId="0" borderId="68" xfId="0" applyFont="1" applyFill="1" applyBorder="1" applyAlignment="1" applyProtection="1">
      <alignment horizontal="center" vertical="center"/>
      <protection locked="0"/>
    </xf>
    <xf numFmtId="0" fontId="25" fillId="0" borderId="69" xfId="0" applyFont="1" applyFill="1" applyBorder="1" applyAlignment="1" applyProtection="1">
      <alignment horizontal="center" vertical="center"/>
      <protection locked="0"/>
    </xf>
    <xf numFmtId="186" fontId="52" fillId="0" borderId="50" xfId="0" applyNumberFormat="1" applyFont="1" applyFill="1" applyBorder="1" applyAlignment="1" applyProtection="1">
      <alignment horizontal="center" vertical="center"/>
      <protection locked="0"/>
    </xf>
    <xf numFmtId="186" fontId="52" fillId="0" borderId="15" xfId="0" applyNumberFormat="1" applyFont="1" applyFill="1" applyBorder="1" applyAlignment="1" applyProtection="1">
      <alignment horizontal="center" vertical="center"/>
      <protection locked="0"/>
    </xf>
    <xf numFmtId="186" fontId="52" fillId="0" borderId="12" xfId="0" applyNumberFormat="1" applyFont="1" applyFill="1" applyBorder="1" applyAlignment="1" applyProtection="1">
      <alignment horizontal="center" vertical="center"/>
      <protection locked="0"/>
    </xf>
    <xf numFmtId="186" fontId="52" fillId="0" borderId="16" xfId="0" applyNumberFormat="1" applyFont="1" applyFill="1" applyBorder="1" applyAlignment="1" applyProtection="1">
      <alignment horizontal="center" vertical="center"/>
      <protection locked="0"/>
    </xf>
    <xf numFmtId="186" fontId="22" fillId="0" borderId="50" xfId="0" applyNumberFormat="1" applyFont="1" applyFill="1" applyBorder="1" applyAlignment="1" applyProtection="1">
      <alignment horizontal="center" vertical="center"/>
      <protection locked="0"/>
    </xf>
    <xf numFmtId="186" fontId="2" fillId="0" borderId="29" xfId="0" applyNumberFormat="1" applyFont="1" applyFill="1" applyBorder="1" applyAlignment="1" applyProtection="1">
      <alignment horizontal="center" vertical="center"/>
      <protection locked="0"/>
    </xf>
    <xf numFmtId="186" fontId="25" fillId="0" borderId="15" xfId="0" applyNumberFormat="1" applyFont="1" applyFill="1" applyBorder="1" applyAlignment="1" applyProtection="1">
      <alignment horizontal="center" vertical="center"/>
      <protection locked="0"/>
    </xf>
    <xf numFmtId="186" fontId="25" fillId="0" borderId="12" xfId="0" applyNumberFormat="1" applyFont="1" applyFill="1" applyBorder="1" applyAlignment="1" applyProtection="1">
      <alignment horizontal="center" vertical="center"/>
      <protection locked="0"/>
    </xf>
    <xf numFmtId="186" fontId="25" fillId="0" borderId="16" xfId="0" applyNumberFormat="1" applyFont="1" applyFill="1" applyBorder="1" applyAlignment="1" applyProtection="1">
      <alignment horizontal="center" vertical="center"/>
      <protection locked="0"/>
    </xf>
    <xf numFmtId="186" fontId="25" fillId="0" borderId="29" xfId="0" applyNumberFormat="1" applyFont="1" applyFill="1" applyBorder="1" applyAlignment="1" applyProtection="1">
      <alignment horizontal="center" vertical="center"/>
      <protection locked="0"/>
    </xf>
    <xf numFmtId="186" fontId="2" fillId="0" borderId="101" xfId="0" applyNumberFormat="1" applyFont="1" applyFill="1" applyBorder="1" applyAlignment="1" applyProtection="1">
      <alignment horizontal="center" vertical="center"/>
      <protection locked="0"/>
    </xf>
    <xf numFmtId="186" fontId="25" fillId="0" borderId="101" xfId="0" applyNumberFormat="1" applyFont="1" applyFill="1" applyBorder="1" applyAlignment="1" applyProtection="1">
      <alignment horizontal="center" vertical="center"/>
      <protection locked="0"/>
    </xf>
    <xf numFmtId="186" fontId="25" fillId="0" borderId="68" xfId="0" applyNumberFormat="1" applyFont="1" applyFill="1" applyBorder="1" applyAlignment="1" applyProtection="1">
      <alignment horizontal="center" vertical="center"/>
      <protection locked="0"/>
    </xf>
    <xf numFmtId="186" fontId="25" fillId="0" borderId="69" xfId="0" applyNumberFormat="1" applyFont="1" applyFill="1" applyBorder="1" applyAlignment="1" applyProtection="1">
      <alignment horizontal="center" vertical="center"/>
      <protection locked="0"/>
    </xf>
    <xf numFmtId="0" fontId="22" fillId="0" borderId="12" xfId="0" applyFont="1" applyBorder="1" applyAlignment="1" applyProtection="1">
      <alignment horizontal="center" vertical="center" shrinkToFit="1"/>
      <protection locked="0"/>
    </xf>
    <xf numFmtId="0" fontId="22" fillId="0" borderId="16" xfId="0" applyFont="1" applyBorder="1" applyAlignment="1" applyProtection="1">
      <alignment horizontal="center" vertical="center" shrinkToFit="1"/>
      <protection locked="0"/>
    </xf>
    <xf numFmtId="0" fontId="11" fillId="0" borderId="15" xfId="5" applyFont="1" applyFill="1" applyBorder="1" applyAlignment="1" applyProtection="1">
      <alignment horizontal="center" vertical="center" shrinkToFit="1"/>
      <protection locked="0"/>
    </xf>
    <xf numFmtId="0" fontId="11" fillId="0" borderId="12" xfId="5" applyFont="1" applyFill="1" applyBorder="1" applyAlignment="1" applyProtection="1">
      <alignment horizontal="center" vertical="center" shrinkToFit="1"/>
      <protection locked="0"/>
    </xf>
    <xf numFmtId="0" fontId="11" fillId="0" borderId="17" xfId="5" applyFont="1" applyFill="1" applyBorder="1" applyAlignment="1" applyProtection="1">
      <alignment horizontal="center" vertical="center" shrinkToFit="1"/>
      <protection locked="0"/>
    </xf>
    <xf numFmtId="0" fontId="9" fillId="0" borderId="6" xfId="4" applyFont="1" applyFill="1" applyBorder="1" applyAlignment="1" applyProtection="1">
      <alignment horizontal="center" vertical="center" wrapText="1" shrinkToFit="1"/>
    </xf>
    <xf numFmtId="0" fontId="9" fillId="0" borderId="9" xfId="4" applyFont="1" applyFill="1" applyBorder="1" applyAlignment="1" applyProtection="1">
      <alignment horizontal="center" vertical="center" wrapText="1" shrinkToFit="1"/>
    </xf>
    <xf numFmtId="0" fontId="22" fillId="0" borderId="8" xfId="0" applyFont="1" applyBorder="1" applyAlignment="1">
      <alignment horizontal="center" vertical="center"/>
    </xf>
    <xf numFmtId="0" fontId="22" fillId="0" borderId="6" xfId="0" applyFont="1" applyBorder="1" applyAlignment="1">
      <alignment horizontal="center" vertical="center"/>
    </xf>
    <xf numFmtId="0" fontId="22" fillId="0" borderId="9" xfId="0" applyFont="1" applyBorder="1" applyAlignment="1">
      <alignment horizontal="center" vertical="center"/>
    </xf>
    <xf numFmtId="0" fontId="46" fillId="0" borderId="67" xfId="0" applyFont="1" applyFill="1" applyBorder="1" applyAlignment="1">
      <alignment horizontal="center" vertical="center" wrapText="1"/>
    </xf>
    <xf numFmtId="0" fontId="46" fillId="0" borderId="68" xfId="0" applyFont="1" applyFill="1" applyBorder="1" applyAlignment="1">
      <alignment horizontal="center" vertical="center" wrapText="1"/>
    </xf>
    <xf numFmtId="0" fontId="46" fillId="0" borderId="69" xfId="0" applyFont="1" applyFill="1" applyBorder="1" applyAlignment="1">
      <alignment horizontal="center" vertical="center" wrapText="1"/>
    </xf>
    <xf numFmtId="0" fontId="34" fillId="0" borderId="70" xfId="0" applyFont="1" applyFill="1" applyBorder="1" applyAlignment="1">
      <alignment horizontal="center" vertical="center"/>
    </xf>
    <xf numFmtId="0" fontId="34" fillId="0" borderId="34" xfId="0" applyFont="1" applyFill="1" applyBorder="1" applyAlignment="1">
      <alignment horizontal="center" vertical="center"/>
    </xf>
    <xf numFmtId="0" fontId="34" fillId="0" borderId="35" xfId="0" applyFont="1" applyFill="1" applyBorder="1" applyAlignment="1">
      <alignment horizontal="center" vertical="center"/>
    </xf>
    <xf numFmtId="0" fontId="15" fillId="0" borderId="6" xfId="2" applyFont="1" applyFill="1" applyBorder="1" applyAlignment="1">
      <alignment horizontal="center" vertical="center"/>
    </xf>
    <xf numFmtId="0" fontId="2" fillId="4" borderId="15" xfId="2" applyFont="1" applyFill="1" applyBorder="1" applyAlignment="1">
      <alignment horizontal="center" vertical="center"/>
    </xf>
    <xf numFmtId="0" fontId="2" fillId="4" borderId="12" xfId="2" applyFont="1" applyFill="1" applyBorder="1" applyAlignment="1">
      <alignment horizontal="center" vertical="center"/>
    </xf>
    <xf numFmtId="0" fontId="2" fillId="4" borderId="16" xfId="2" applyFont="1" applyFill="1" applyBorder="1" applyAlignment="1">
      <alignment horizontal="center" vertical="center"/>
    </xf>
    <xf numFmtId="0" fontId="2" fillId="4" borderId="50" xfId="2"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22" fillId="0" borderId="12" xfId="0" applyFont="1" applyBorder="1" applyAlignment="1">
      <alignment horizontal="center" vertical="center" shrinkToFit="1"/>
    </xf>
    <xf numFmtId="0" fontId="22" fillId="0" borderId="16" xfId="0" applyFont="1" applyBorder="1" applyAlignment="1">
      <alignment horizontal="center" vertical="center" shrinkToFit="1"/>
    </xf>
    <xf numFmtId="0" fontId="2" fillId="0" borderId="72" xfId="2" applyFont="1" applyFill="1" applyBorder="1" applyAlignment="1">
      <alignment horizontal="center" vertical="center"/>
    </xf>
    <xf numFmtId="0" fontId="2" fillId="0" borderId="70" xfId="2" applyFont="1" applyFill="1" applyBorder="1" applyAlignment="1">
      <alignment horizontal="center" vertical="center"/>
    </xf>
    <xf numFmtId="186" fontId="25" fillId="0" borderId="29" xfId="0" applyNumberFormat="1" applyFont="1" applyFill="1" applyBorder="1" applyAlignment="1">
      <alignment horizontal="center" vertical="center"/>
    </xf>
    <xf numFmtId="0" fontId="10" fillId="0" borderId="1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7" xfId="0" applyFont="1" applyFill="1" applyBorder="1" applyAlignment="1">
      <alignment horizontal="center" vertical="center" wrapText="1"/>
    </xf>
    <xf numFmtId="183" fontId="2" fillId="0" borderId="50" xfId="0" applyNumberFormat="1" applyFont="1" applyFill="1" applyBorder="1" applyAlignment="1">
      <alignment horizontal="center" vertical="center"/>
    </xf>
    <xf numFmtId="183" fontId="2" fillId="0" borderId="15" xfId="0" applyNumberFormat="1" applyFont="1" applyFill="1" applyBorder="1" applyAlignment="1">
      <alignment horizontal="center" vertical="center"/>
    </xf>
    <xf numFmtId="183" fontId="2" fillId="0" borderId="12" xfId="0" applyNumberFormat="1" applyFont="1" applyFill="1" applyBorder="1" applyAlignment="1">
      <alignment horizontal="center" vertical="center"/>
    </xf>
    <xf numFmtId="183" fontId="2" fillId="0" borderId="16" xfId="0" applyNumberFormat="1" applyFont="1" applyFill="1" applyBorder="1" applyAlignment="1">
      <alignment horizontal="center" vertical="center"/>
    </xf>
    <xf numFmtId="183" fontId="2" fillId="4" borderId="50" xfId="0" applyNumberFormat="1" applyFont="1" applyFill="1" applyBorder="1" applyAlignment="1">
      <alignment horizontal="center" vertical="center"/>
    </xf>
    <xf numFmtId="183" fontId="2" fillId="4" borderId="15" xfId="0" applyNumberFormat="1" applyFont="1" applyFill="1" applyBorder="1" applyAlignment="1">
      <alignment horizontal="center" vertical="center"/>
    </xf>
    <xf numFmtId="183" fontId="2" fillId="4" borderId="12" xfId="0" applyNumberFormat="1" applyFont="1" applyFill="1" applyBorder="1" applyAlignment="1">
      <alignment horizontal="center" vertical="center"/>
    </xf>
    <xf numFmtId="183" fontId="2" fillId="4" borderId="16" xfId="0" applyNumberFormat="1" applyFont="1" applyFill="1" applyBorder="1" applyAlignment="1">
      <alignment horizontal="center" vertical="center"/>
    </xf>
    <xf numFmtId="0" fontId="25" fillId="0" borderId="75" xfId="0" applyFont="1" applyFill="1" applyBorder="1" applyAlignment="1">
      <alignment horizontal="center" vertical="center"/>
    </xf>
    <xf numFmtId="0" fontId="25" fillId="0" borderId="73" xfId="0" applyFont="1" applyFill="1" applyBorder="1" applyAlignment="1">
      <alignment horizontal="center" vertical="center"/>
    </xf>
    <xf numFmtId="0" fontId="25" fillId="0" borderId="74" xfId="0" applyFont="1" applyFill="1" applyBorder="1" applyAlignment="1">
      <alignment horizontal="center" vertical="center"/>
    </xf>
    <xf numFmtId="186" fontId="2" fillId="0" borderId="75" xfId="0" applyNumberFormat="1" applyFont="1" applyFill="1" applyBorder="1" applyAlignment="1">
      <alignment horizontal="center" vertical="center"/>
    </xf>
    <xf numFmtId="0" fontId="25" fillId="0" borderId="29" xfId="0" applyFont="1" applyFill="1" applyBorder="1" applyAlignment="1">
      <alignment horizontal="center" vertical="center"/>
    </xf>
    <xf numFmtId="0" fontId="25" fillId="0" borderId="101" xfId="0" applyFont="1" applyFill="1" applyBorder="1" applyAlignment="1">
      <alignment horizontal="center" vertical="center"/>
    </xf>
    <xf numFmtId="177" fontId="25" fillId="0" borderId="166" xfId="0" applyNumberFormat="1" applyFont="1" applyFill="1" applyBorder="1" applyAlignment="1">
      <alignment horizontal="center" vertical="center"/>
    </xf>
    <xf numFmtId="0" fontId="25" fillId="0" borderId="72" xfId="0" applyFont="1" applyFill="1" applyBorder="1" applyAlignment="1">
      <alignment horizontal="center" vertical="center"/>
    </xf>
    <xf numFmtId="0" fontId="2" fillId="4" borderId="67" xfId="2" applyFont="1" applyFill="1" applyBorder="1" applyAlignment="1">
      <alignment horizontal="center" vertical="center"/>
    </xf>
    <xf numFmtId="0" fontId="2" fillId="4" borderId="68" xfId="2" applyFont="1" applyFill="1" applyBorder="1" applyAlignment="1">
      <alignment horizontal="center" vertical="center"/>
    </xf>
    <xf numFmtId="0" fontId="2" fillId="4" borderId="69" xfId="2" applyFont="1" applyFill="1" applyBorder="1" applyAlignment="1">
      <alignment horizontal="center" vertical="center"/>
    </xf>
    <xf numFmtId="10" fontId="2" fillId="0" borderId="15" xfId="2" quotePrefix="1" applyNumberFormat="1" applyFont="1" applyFill="1" applyBorder="1" applyAlignment="1">
      <alignment horizontal="center" vertical="center"/>
    </xf>
    <xf numFmtId="0" fontId="2" fillId="0" borderId="67" xfId="2" applyFont="1" applyFill="1" applyBorder="1" applyAlignment="1">
      <alignment horizontal="center" vertical="center"/>
    </xf>
    <xf numFmtId="188" fontId="2" fillId="0" borderId="15" xfId="2" applyNumberFormat="1" applyFont="1" applyFill="1" applyBorder="1" applyAlignment="1">
      <alignment horizontal="center" vertical="center"/>
    </xf>
    <xf numFmtId="188" fontId="2" fillId="0" borderId="12" xfId="2" applyNumberFormat="1" applyFont="1" applyFill="1" applyBorder="1" applyAlignment="1">
      <alignment horizontal="center" vertical="center"/>
    </xf>
    <xf numFmtId="188" fontId="2" fillId="0" borderId="16" xfId="2" applyNumberFormat="1" applyFont="1" applyFill="1" applyBorder="1" applyAlignment="1">
      <alignment horizontal="center" vertical="center"/>
    </xf>
    <xf numFmtId="186" fontId="2" fillId="0" borderId="73" xfId="0" applyNumberFormat="1" applyFont="1" applyFill="1" applyBorder="1" applyAlignment="1">
      <alignment horizontal="center" vertical="center"/>
    </xf>
    <xf numFmtId="186" fontId="2" fillId="0" borderId="74" xfId="0" applyNumberFormat="1" applyFont="1" applyFill="1" applyBorder="1" applyAlignment="1">
      <alignment horizontal="center" vertical="center"/>
    </xf>
    <xf numFmtId="0" fontId="22" fillId="0" borderId="15" xfId="0" applyFont="1" applyBorder="1" applyAlignment="1">
      <alignment horizontal="center" vertical="center" shrinkToFit="1"/>
    </xf>
    <xf numFmtId="0" fontId="36" fillId="0" borderId="50" xfId="0" applyFont="1" applyBorder="1" applyAlignment="1">
      <alignment vertical="center" wrapText="1"/>
    </xf>
    <xf numFmtId="0" fontId="37" fillId="0" borderId="50" xfId="0" applyFont="1" applyBorder="1" applyAlignment="1">
      <alignment vertical="center" wrapText="1"/>
    </xf>
    <xf numFmtId="0" fontId="22" fillId="0" borderId="15" xfId="0" applyFont="1" applyBorder="1" applyAlignment="1">
      <alignment vertical="center"/>
    </xf>
    <xf numFmtId="0" fontId="22" fillId="0" borderId="12" xfId="0" applyFont="1" applyBorder="1" applyAlignment="1">
      <alignment vertical="center"/>
    </xf>
    <xf numFmtId="0" fontId="22" fillId="0" borderId="16" xfId="0" applyFont="1" applyBorder="1" applyAlignment="1">
      <alignment vertical="center"/>
    </xf>
    <xf numFmtId="182" fontId="22" fillId="0" borderId="15" xfId="0" applyNumberFormat="1" applyFont="1" applyBorder="1" applyAlignment="1">
      <alignment horizontal="right" vertical="center" wrapText="1"/>
    </xf>
    <xf numFmtId="182" fontId="22" fillId="0" borderId="12" xfId="0" applyNumberFormat="1" applyFont="1" applyBorder="1" applyAlignment="1">
      <alignment horizontal="right" vertical="center"/>
    </xf>
    <xf numFmtId="182" fontId="22" fillId="0" borderId="16" xfId="0" applyNumberFormat="1" applyFont="1" applyBorder="1" applyAlignment="1">
      <alignment horizontal="right" vertical="center"/>
    </xf>
    <xf numFmtId="0" fontId="22" fillId="0" borderId="15" xfId="0" applyFont="1" applyBorder="1" applyAlignment="1">
      <alignment horizontal="right" vertical="center" wrapText="1"/>
    </xf>
    <xf numFmtId="0" fontId="22" fillId="0" borderId="12" xfId="0" applyFont="1" applyBorder="1" applyAlignment="1">
      <alignment horizontal="right" vertical="center"/>
    </xf>
    <xf numFmtId="0" fontId="22" fillId="0" borderId="16" xfId="0" applyFont="1" applyBorder="1" applyAlignment="1">
      <alignment horizontal="right" vertical="center"/>
    </xf>
    <xf numFmtId="0" fontId="22" fillId="0" borderId="50" xfId="0" applyFont="1" applyBorder="1" applyAlignment="1">
      <alignment vertical="center" wrapText="1"/>
    </xf>
    <xf numFmtId="182" fontId="22" fillId="0" borderId="50" xfId="0" applyNumberFormat="1" applyFont="1" applyBorder="1" applyAlignment="1">
      <alignment vertical="center" wrapText="1"/>
    </xf>
    <xf numFmtId="182" fontId="22" fillId="0" borderId="50" xfId="0" applyNumberFormat="1" applyFont="1" applyBorder="1" applyAlignment="1">
      <alignment vertical="center"/>
    </xf>
    <xf numFmtId="0" fontId="22" fillId="0" borderId="50" xfId="0" applyFont="1" applyBorder="1" applyAlignment="1">
      <alignment horizontal="center" vertical="center"/>
    </xf>
    <xf numFmtId="0" fontId="25" fillId="0" borderId="50" xfId="0" applyFont="1" applyBorder="1" applyAlignment="1">
      <alignment vertical="center"/>
    </xf>
    <xf numFmtId="0" fontId="38" fillId="0" borderId="50" xfId="0" applyFont="1" applyBorder="1" applyAlignment="1">
      <alignment vertical="center" wrapText="1"/>
    </xf>
    <xf numFmtId="0" fontId="34" fillId="0" borderId="50" xfId="0" applyFont="1" applyBorder="1" applyAlignment="1">
      <alignment vertical="center" wrapText="1"/>
    </xf>
    <xf numFmtId="0" fontId="34" fillId="0" borderId="50" xfId="0" applyFont="1" applyBorder="1" applyAlignment="1">
      <alignment vertical="center"/>
    </xf>
    <xf numFmtId="0" fontId="2" fillId="0" borderId="15" xfId="2" applyFont="1" applyBorder="1" applyAlignment="1">
      <alignment horizontal="right" vertical="center" wrapText="1"/>
    </xf>
    <xf numFmtId="0" fontId="2" fillId="0" borderId="12" xfId="2" applyFont="1" applyBorder="1" applyAlignment="1">
      <alignment horizontal="right" vertical="center"/>
    </xf>
    <xf numFmtId="0" fontId="2" fillId="0" borderId="16" xfId="2" applyFont="1" applyBorder="1" applyAlignment="1">
      <alignment horizontal="right" vertical="center"/>
    </xf>
    <xf numFmtId="0" fontId="22" fillId="0" borderId="50" xfId="0" applyFont="1" applyBorder="1" applyAlignment="1">
      <alignment vertical="center"/>
    </xf>
    <xf numFmtId="0" fontId="37" fillId="0" borderId="50" xfId="0" applyFont="1" applyBorder="1" applyAlignment="1">
      <alignment vertical="center"/>
    </xf>
    <xf numFmtId="0" fontId="22" fillId="0" borderId="15" xfId="0" applyFont="1" applyBorder="1" applyAlignment="1">
      <alignment vertical="center" wrapText="1"/>
    </xf>
    <xf numFmtId="0" fontId="22" fillId="0" borderId="12" xfId="0" applyFont="1" applyBorder="1" applyAlignment="1">
      <alignment vertical="center" wrapText="1"/>
    </xf>
    <xf numFmtId="0" fontId="22" fillId="0" borderId="16" xfId="0" applyFont="1" applyBorder="1" applyAlignment="1">
      <alignment vertical="center" wrapText="1"/>
    </xf>
    <xf numFmtId="0" fontId="25" fillId="0" borderId="15" xfId="0" applyFont="1" applyFill="1" applyBorder="1" applyAlignment="1">
      <alignment vertical="center"/>
    </xf>
    <xf numFmtId="185" fontId="22" fillId="0" borderId="15" xfId="0" applyNumberFormat="1" applyFont="1" applyBorder="1" applyAlignment="1">
      <alignment vertical="center"/>
    </xf>
    <xf numFmtId="185" fontId="22" fillId="0" borderId="12" xfId="0" applyNumberFormat="1" applyFont="1" applyBorder="1" applyAlignment="1">
      <alignment vertical="center"/>
    </xf>
    <xf numFmtId="185" fontId="22" fillId="0" borderId="16" xfId="0" applyNumberFormat="1" applyFont="1" applyBorder="1" applyAlignment="1">
      <alignment vertical="center"/>
    </xf>
    <xf numFmtId="0" fontId="25" fillId="0" borderId="15" xfId="0" applyFont="1" applyFill="1" applyBorder="1" applyAlignment="1">
      <alignment horizontal="left" vertical="center" shrinkToFit="1"/>
    </xf>
    <xf numFmtId="0" fontId="25" fillId="0" borderId="12" xfId="0" applyFont="1" applyFill="1" applyBorder="1" applyAlignment="1">
      <alignment horizontal="left" vertical="center" shrinkToFit="1"/>
    </xf>
    <xf numFmtId="0" fontId="25" fillId="0" borderId="16" xfId="0" applyFont="1" applyFill="1" applyBorder="1" applyAlignment="1">
      <alignment horizontal="left" vertical="center" shrinkToFit="1"/>
    </xf>
    <xf numFmtId="0" fontId="22" fillId="0" borderId="15" xfId="0" applyFont="1" applyBorder="1" applyAlignment="1">
      <alignment horizontal="center" vertical="center"/>
    </xf>
    <xf numFmtId="0" fontId="22" fillId="0" borderId="16" xfId="0" applyFont="1" applyBorder="1" applyAlignment="1">
      <alignment horizontal="center" vertical="center"/>
    </xf>
    <xf numFmtId="177" fontId="2" fillId="0" borderId="81" xfId="2" applyNumberFormat="1" applyFont="1" applyBorder="1" applyAlignment="1">
      <alignment horizontal="right" vertical="center"/>
    </xf>
    <xf numFmtId="177" fontId="2" fillId="0" borderId="79" xfId="2" applyNumberFormat="1" applyFont="1" applyBorder="1" applyAlignment="1">
      <alignment horizontal="right" vertical="center"/>
    </xf>
    <xf numFmtId="177" fontId="2" fillId="0" borderId="162" xfId="2" applyNumberFormat="1" applyFont="1" applyBorder="1" applyAlignment="1">
      <alignment horizontal="right" vertical="center"/>
    </xf>
    <xf numFmtId="0" fontId="10" fillId="0" borderId="81" xfId="2" applyFont="1" applyBorder="1" applyAlignment="1">
      <alignment horizontal="left" vertical="center"/>
    </xf>
    <xf numFmtId="0" fontId="10" fillId="0" borderId="79" xfId="2" applyFont="1" applyBorder="1" applyAlignment="1">
      <alignment horizontal="left" vertical="center"/>
    </xf>
    <xf numFmtId="0" fontId="10" fillId="0" borderId="80" xfId="2" applyFont="1" applyBorder="1" applyAlignment="1">
      <alignment horizontal="left" vertical="center"/>
    </xf>
    <xf numFmtId="183" fontId="2" fillId="0" borderId="81" xfId="2" applyNumberFormat="1" applyFont="1" applyBorder="1" applyAlignment="1">
      <alignment horizontal="right" vertical="center"/>
    </xf>
    <xf numFmtId="183" fontId="2" fillId="0" borderId="79" xfId="2" applyNumberFormat="1" applyFont="1" applyBorder="1" applyAlignment="1">
      <alignment horizontal="right" vertical="center"/>
    </xf>
    <xf numFmtId="183" fontId="2" fillId="0" borderId="126" xfId="2" applyNumberFormat="1" applyFont="1" applyBorder="1" applyAlignment="1">
      <alignment horizontal="right" vertical="center"/>
    </xf>
    <xf numFmtId="0" fontId="10" fillId="0" borderId="12" xfId="2" applyFont="1" applyBorder="1" applyAlignment="1">
      <alignment horizontal="left" vertical="center" wrapText="1"/>
    </xf>
    <xf numFmtId="0" fontId="10" fillId="0" borderId="16" xfId="2" applyFont="1" applyBorder="1" applyAlignment="1">
      <alignment horizontal="left" vertical="center" wrapText="1"/>
    </xf>
    <xf numFmtId="177" fontId="2" fillId="0" borderId="15" xfId="2" applyNumberFormat="1" applyFont="1" applyBorder="1" applyAlignment="1">
      <alignment horizontal="right" vertical="center"/>
    </xf>
    <xf numFmtId="177" fontId="2" fillId="0" borderId="12" xfId="2" applyNumberFormat="1" applyFont="1" applyBorder="1" applyAlignment="1">
      <alignment horizontal="right" vertical="center"/>
    </xf>
    <xf numFmtId="177" fontId="2" fillId="0" borderId="13" xfId="2" applyNumberFormat="1" applyFont="1" applyBorder="1" applyAlignment="1">
      <alignment horizontal="right" vertical="center"/>
    </xf>
    <xf numFmtId="0" fontId="20" fillId="0" borderId="7" xfId="2" applyFont="1" applyBorder="1" applyAlignment="1">
      <alignment horizontal="center" vertical="center"/>
    </xf>
    <xf numFmtId="0" fontId="20" fillId="0" borderId="152" xfId="2" applyFont="1" applyBorder="1" applyAlignment="1">
      <alignment horizontal="center" vertical="center"/>
    </xf>
    <xf numFmtId="0" fontId="20" fillId="0" borderId="14" xfId="2" applyFont="1" applyBorder="1" applyAlignment="1">
      <alignment horizontal="center" vertical="center"/>
    </xf>
    <xf numFmtId="0" fontId="10" fillId="0" borderId="56" xfId="2" applyFont="1" applyBorder="1" applyAlignment="1">
      <alignment horizontal="left" vertical="center" wrapText="1"/>
    </xf>
    <xf numFmtId="0" fontId="2" fillId="0" borderId="57" xfId="2" applyFont="1" applyBorder="1" applyAlignment="1">
      <alignment horizontal="left" vertical="center"/>
    </xf>
    <xf numFmtId="0" fontId="2" fillId="0" borderId="58" xfId="2" applyFont="1" applyBorder="1" applyAlignment="1">
      <alignment horizontal="left" vertical="center"/>
    </xf>
    <xf numFmtId="183" fontId="2" fillId="0" borderId="15" xfId="2" applyNumberFormat="1" applyFont="1" applyBorder="1" applyAlignment="1">
      <alignment horizontal="right" vertical="center"/>
    </xf>
    <xf numFmtId="183" fontId="2" fillId="0" borderId="12" xfId="2" applyNumberFormat="1" applyFont="1" applyBorder="1" applyAlignment="1">
      <alignment horizontal="right" vertical="center"/>
    </xf>
    <xf numFmtId="183" fontId="2" fillId="0" borderId="17" xfId="2" applyNumberFormat="1" applyFont="1" applyBorder="1" applyAlignment="1">
      <alignment horizontal="right" vertical="center"/>
    </xf>
    <xf numFmtId="0" fontId="10" fillId="0" borderId="15" xfId="2" applyFont="1" applyBorder="1" applyAlignment="1">
      <alignment horizontal="left" vertical="center"/>
    </xf>
    <xf numFmtId="0" fontId="10" fillId="0" borderId="12" xfId="2" applyFont="1" applyBorder="1" applyAlignment="1">
      <alignment horizontal="left" vertical="center"/>
    </xf>
    <xf numFmtId="0" fontId="10" fillId="0" borderId="16" xfId="2" applyFont="1" applyBorder="1" applyAlignment="1">
      <alignment horizontal="left" vertical="center"/>
    </xf>
    <xf numFmtId="0" fontId="10" fillId="0" borderId="57" xfId="2" applyFont="1" applyBorder="1" applyAlignment="1">
      <alignment horizontal="left" vertical="center" wrapText="1"/>
    </xf>
    <xf numFmtId="0" fontId="10" fillId="0" borderId="58" xfId="2" applyFont="1" applyBorder="1" applyAlignment="1">
      <alignment horizontal="left" vertical="center" wrapText="1"/>
    </xf>
    <xf numFmtId="177" fontId="2" fillId="0" borderId="17" xfId="2" applyNumberFormat="1" applyFont="1" applyBorder="1" applyAlignment="1">
      <alignment horizontal="right" vertical="center"/>
    </xf>
    <xf numFmtId="0" fontId="22" fillId="0" borderId="14" xfId="0" applyNumberFormat="1" applyFont="1" applyBorder="1" applyAlignment="1" applyProtection="1">
      <alignment horizontal="center" vertical="center"/>
      <protection locked="0"/>
    </xf>
    <xf numFmtId="0" fontId="22" fillId="0" borderId="12" xfId="0" applyNumberFormat="1" applyFont="1" applyBorder="1" applyAlignment="1" applyProtection="1">
      <alignment horizontal="center" vertical="center"/>
      <protection locked="0"/>
    </xf>
    <xf numFmtId="0" fontId="22" fillId="0" borderId="16" xfId="0" applyNumberFormat="1" applyFont="1" applyBorder="1" applyAlignment="1" applyProtection="1">
      <alignment horizontal="center" vertical="center"/>
      <protection locked="0"/>
    </xf>
    <xf numFmtId="0" fontId="10" fillId="0" borderId="15" xfId="0" applyNumberFormat="1" applyFont="1" applyBorder="1" applyAlignment="1" applyProtection="1">
      <alignment horizontal="left" vertical="center" wrapText="1"/>
      <protection locked="0"/>
    </xf>
    <xf numFmtId="0" fontId="10" fillId="0" borderId="12" xfId="0" applyNumberFormat="1" applyFont="1" applyBorder="1" applyAlignment="1" applyProtection="1">
      <alignment horizontal="left" vertical="center" wrapText="1"/>
      <protection locked="0"/>
    </xf>
    <xf numFmtId="0" fontId="10" fillId="0" borderId="16" xfId="0" applyNumberFormat="1" applyFont="1" applyBorder="1" applyAlignment="1" applyProtection="1">
      <alignment horizontal="left" vertical="center" wrapText="1"/>
      <protection locked="0"/>
    </xf>
    <xf numFmtId="180" fontId="22" fillId="0" borderId="15" xfId="0" applyNumberFormat="1" applyFont="1" applyBorder="1" applyAlignment="1" applyProtection="1">
      <alignment horizontal="right" vertical="center"/>
      <protection locked="0"/>
    </xf>
    <xf numFmtId="180" fontId="22" fillId="0" borderId="12" xfId="0" applyNumberFormat="1" applyFont="1" applyBorder="1" applyAlignment="1" applyProtection="1">
      <alignment horizontal="right" vertical="center"/>
      <protection locked="0"/>
    </xf>
    <xf numFmtId="180" fontId="22" fillId="0" borderId="17" xfId="0" applyNumberFormat="1" applyFont="1" applyBorder="1" applyAlignment="1" applyProtection="1">
      <alignment horizontal="right" vertical="center"/>
      <protection locked="0"/>
    </xf>
    <xf numFmtId="184" fontId="2" fillId="0" borderId="15" xfId="2" applyNumberFormat="1" applyFont="1" applyBorder="1" applyAlignment="1">
      <alignment horizontal="right" vertical="center"/>
    </xf>
    <xf numFmtId="184" fontId="2" fillId="0" borderId="12" xfId="2" applyNumberFormat="1" applyFont="1" applyBorder="1" applyAlignment="1">
      <alignment horizontal="right" vertical="center"/>
    </xf>
    <xf numFmtId="184" fontId="2" fillId="0" borderId="13" xfId="2" applyNumberFormat="1" applyFont="1" applyBorder="1" applyAlignment="1">
      <alignment horizontal="right" vertical="center"/>
    </xf>
    <xf numFmtId="184" fontId="2" fillId="0" borderId="143" xfId="2" applyNumberFormat="1" applyFont="1" applyBorder="1" applyAlignment="1">
      <alignment horizontal="right" vertical="center"/>
    </xf>
    <xf numFmtId="184" fontId="2" fillId="0" borderId="105" xfId="2" applyNumberFormat="1" applyFont="1" applyBorder="1" applyAlignment="1">
      <alignment horizontal="right" vertical="center"/>
    </xf>
    <xf numFmtId="0" fontId="2" fillId="0" borderId="136" xfId="2" applyFont="1" applyBorder="1" applyAlignment="1">
      <alignment horizontal="center" vertical="center"/>
    </xf>
    <xf numFmtId="0" fontId="10" fillId="0" borderId="1" xfId="2" applyFont="1" applyBorder="1" applyAlignment="1">
      <alignment horizontal="center" vertical="center" wrapText="1"/>
    </xf>
    <xf numFmtId="176" fontId="2" fillId="0" borderId="1" xfId="2" applyNumberFormat="1" applyFont="1" applyBorder="1" applyAlignment="1">
      <alignment horizontal="right" vertical="center"/>
    </xf>
    <xf numFmtId="176" fontId="2" fillId="0" borderId="77" xfId="2" applyNumberFormat="1" applyFont="1" applyBorder="1" applyAlignment="1">
      <alignment horizontal="right" vertical="center"/>
    </xf>
    <xf numFmtId="0" fontId="2" fillId="0" borderId="134" xfId="2" applyFont="1" applyBorder="1" applyAlignment="1">
      <alignment horizontal="center" vertical="center"/>
    </xf>
    <xf numFmtId="0" fontId="2" fillId="0" borderId="132" xfId="2" applyFont="1" applyBorder="1" applyAlignment="1">
      <alignment horizontal="center" vertical="center"/>
    </xf>
    <xf numFmtId="0" fontId="10" fillId="0" borderId="132" xfId="2" applyFont="1" applyBorder="1" applyAlignment="1">
      <alignment horizontal="left" vertical="center" wrapText="1"/>
    </xf>
    <xf numFmtId="0" fontId="2" fillId="0" borderId="132" xfId="2" applyFont="1" applyBorder="1" applyAlignment="1">
      <alignment horizontal="left" vertical="center"/>
    </xf>
    <xf numFmtId="176" fontId="2" fillId="0" borderId="132" xfId="2" applyNumberFormat="1" applyFont="1" applyBorder="1" applyAlignment="1">
      <alignment horizontal="right" vertical="center"/>
    </xf>
    <xf numFmtId="176" fontId="2" fillId="0" borderId="135" xfId="2" applyNumberFormat="1" applyFont="1" applyBorder="1" applyAlignment="1">
      <alignment horizontal="right" vertical="center"/>
    </xf>
    <xf numFmtId="0" fontId="20" fillId="0" borderId="43" xfId="2" applyFont="1" applyBorder="1" applyAlignment="1">
      <alignment horizontal="center" vertical="center"/>
    </xf>
    <xf numFmtId="177" fontId="2" fillId="0" borderId="101" xfId="2" quotePrefix="1" applyNumberFormat="1" applyFont="1" applyBorder="1" applyAlignment="1">
      <alignment horizontal="right" vertical="center"/>
    </xf>
    <xf numFmtId="177" fontId="2" fillId="0" borderId="68" xfId="2" applyNumberFormat="1" applyFont="1" applyBorder="1" applyAlignment="1">
      <alignment horizontal="right" vertical="center"/>
    </xf>
    <xf numFmtId="177" fontId="2" fillId="0" borderId="142" xfId="2" applyNumberFormat="1" applyFont="1" applyBorder="1" applyAlignment="1">
      <alignment horizontal="right" vertical="center"/>
    </xf>
    <xf numFmtId="177" fontId="2" fillId="0" borderId="16" xfId="2" applyNumberFormat="1" applyFont="1" applyBorder="1" applyAlignment="1">
      <alignment horizontal="right" vertical="center"/>
    </xf>
    <xf numFmtId="176" fontId="2" fillId="0" borderId="15" xfId="2" quotePrefix="1" applyNumberFormat="1" applyFont="1" applyBorder="1" applyAlignment="1">
      <alignment horizontal="right" vertical="center"/>
    </xf>
    <xf numFmtId="176" fontId="2" fillId="0" borderId="12" xfId="2" quotePrefix="1" applyNumberFormat="1" applyFont="1" applyBorder="1" applyAlignment="1">
      <alignment horizontal="right" vertical="center"/>
    </xf>
    <xf numFmtId="176" fontId="2" fillId="0" borderId="17" xfId="2" quotePrefix="1" applyNumberFormat="1" applyFont="1" applyBorder="1" applyAlignment="1">
      <alignment horizontal="right" vertical="center"/>
    </xf>
    <xf numFmtId="0" fontId="20" fillId="0" borderId="100" xfId="2" applyFont="1" applyBorder="1" applyAlignment="1">
      <alignment horizontal="center" vertical="center"/>
    </xf>
    <xf numFmtId="0" fontId="20" fillId="0" borderId="68" xfId="2" applyFont="1" applyBorder="1" applyAlignment="1">
      <alignment horizontal="center" vertical="center"/>
    </xf>
    <xf numFmtId="0" fontId="20" fillId="0" borderId="142" xfId="2" applyFont="1" applyBorder="1" applyAlignment="1">
      <alignment horizontal="center" vertical="center"/>
    </xf>
    <xf numFmtId="177" fontId="2" fillId="0" borderId="15" xfId="0" applyNumberFormat="1" applyFont="1" applyBorder="1" applyAlignment="1">
      <alignment horizontal="right" vertical="center"/>
    </xf>
    <xf numFmtId="177" fontId="2" fillId="0" borderId="12" xfId="0" applyNumberFormat="1" applyFont="1" applyBorder="1" applyAlignment="1">
      <alignment horizontal="right" vertical="center"/>
    </xf>
    <xf numFmtId="177" fontId="2" fillId="0" borderId="17" xfId="0" applyNumberFormat="1" applyFont="1" applyBorder="1" applyAlignment="1">
      <alignment horizontal="right" vertical="center"/>
    </xf>
    <xf numFmtId="177" fontId="2" fillId="0" borderId="143" xfId="0" applyNumberFormat="1" applyFont="1" applyBorder="1" applyAlignment="1">
      <alignment horizontal="right" vertical="center"/>
    </xf>
    <xf numFmtId="177" fontId="2" fillId="0" borderId="105" xfId="0" applyNumberFormat="1" applyFont="1" applyBorder="1" applyAlignment="1">
      <alignment horizontal="right" vertical="center"/>
    </xf>
    <xf numFmtId="177" fontId="2" fillId="0" borderId="165" xfId="0" applyNumberFormat="1" applyFont="1" applyBorder="1" applyAlignment="1">
      <alignment horizontal="right" vertical="center"/>
    </xf>
    <xf numFmtId="0" fontId="22" fillId="0" borderId="98"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4" xfId="0" applyFont="1" applyBorder="1" applyAlignment="1">
      <alignment horizontal="left" vertical="center"/>
    </xf>
    <xf numFmtId="0" fontId="2" fillId="0" borderId="35" xfId="0" applyFont="1" applyBorder="1" applyAlignment="1">
      <alignment horizontal="left" vertical="center"/>
    </xf>
    <xf numFmtId="177" fontId="2" fillId="0" borderId="33" xfId="0" applyNumberFormat="1" applyFont="1" applyBorder="1" applyAlignment="1">
      <alignment horizontal="right" vertical="center"/>
    </xf>
    <xf numFmtId="177" fontId="2" fillId="0" borderId="34" xfId="0" applyNumberFormat="1" applyFont="1" applyBorder="1" applyAlignment="1">
      <alignment horizontal="right" vertical="center"/>
    </xf>
    <xf numFmtId="177" fontId="2" fillId="0" borderId="35" xfId="0" applyNumberFormat="1" applyFont="1" applyBorder="1" applyAlignment="1">
      <alignment horizontal="right" vertical="center"/>
    </xf>
    <xf numFmtId="0" fontId="15" fillId="0" borderId="81" xfId="0" quotePrefix="1" applyFont="1" applyFill="1" applyBorder="1" applyAlignment="1">
      <alignment horizontal="left" vertical="center"/>
    </xf>
    <xf numFmtId="0" fontId="15" fillId="0" borderId="79" xfId="0" applyFont="1" applyFill="1" applyBorder="1" applyAlignment="1">
      <alignment horizontal="left" vertical="center"/>
    </xf>
    <xf numFmtId="0" fontId="15" fillId="0" borderId="126" xfId="0" applyFont="1" applyFill="1" applyBorder="1" applyAlignment="1">
      <alignment horizontal="left" vertical="center"/>
    </xf>
    <xf numFmtId="0" fontId="20" fillId="0" borderId="0" xfId="4" applyFont="1" applyFill="1" applyBorder="1" applyAlignment="1" applyProtection="1">
      <alignment horizontal="center" vertical="center"/>
    </xf>
    <xf numFmtId="0" fontId="20" fillId="0" borderId="0" xfId="4" applyFont="1" applyFill="1" applyBorder="1" applyAlignment="1" applyProtection="1">
      <alignment horizontal="left" vertical="center"/>
    </xf>
    <xf numFmtId="0" fontId="17" fillId="4" borderId="78" xfId="2" applyFont="1" applyFill="1" applyBorder="1" applyAlignment="1">
      <alignment horizontal="left" vertical="top" wrapText="1"/>
    </xf>
    <xf numFmtId="0" fontId="10" fillId="4" borderId="79" xfId="2" applyFont="1" applyFill="1" applyBorder="1" applyAlignment="1">
      <alignment horizontal="left" vertical="top"/>
    </xf>
    <xf numFmtId="0" fontId="10" fillId="4" borderId="126" xfId="2" applyFont="1" applyFill="1" applyBorder="1" applyAlignment="1">
      <alignment horizontal="left" vertical="top"/>
    </xf>
    <xf numFmtId="0" fontId="21" fillId="0" borderId="81" xfId="0" applyFont="1" applyFill="1" applyBorder="1" applyAlignment="1">
      <alignment horizontal="left" vertical="center" wrapText="1"/>
    </xf>
    <xf numFmtId="0" fontId="21" fillId="0" borderId="79" xfId="0" applyFont="1" applyFill="1" applyBorder="1" applyAlignment="1">
      <alignment horizontal="left" vertical="center"/>
    </xf>
    <xf numFmtId="0" fontId="2" fillId="0" borderId="79" xfId="0" applyFont="1" applyBorder="1" applyAlignment="1">
      <alignment horizontal="left" vertical="center"/>
    </xf>
    <xf numFmtId="0" fontId="2" fillId="0" borderId="126" xfId="0" applyFont="1" applyBorder="1" applyAlignment="1">
      <alignment horizontal="left" vertical="center"/>
    </xf>
    <xf numFmtId="0" fontId="22" fillId="0" borderId="100" xfId="0" applyFont="1" applyBorder="1" applyAlignment="1">
      <alignment horizontal="center" vertical="center"/>
    </xf>
    <xf numFmtId="0" fontId="2" fillId="0" borderId="68" xfId="0" applyFont="1" applyBorder="1" applyAlignment="1">
      <alignment horizontal="center" vertical="center"/>
    </xf>
    <xf numFmtId="0" fontId="2" fillId="0" borderId="69" xfId="0" applyFont="1" applyBorder="1" applyAlignment="1">
      <alignment horizontal="center" vertical="center"/>
    </xf>
    <xf numFmtId="0" fontId="2" fillId="0" borderId="68" xfId="0" applyFont="1" applyBorder="1" applyAlignment="1">
      <alignment horizontal="left" vertical="center"/>
    </xf>
    <xf numFmtId="0" fontId="2" fillId="0" borderId="69" xfId="0" applyFont="1" applyBorder="1" applyAlignment="1">
      <alignment horizontal="left" vertical="center"/>
    </xf>
    <xf numFmtId="176" fontId="2" fillId="0" borderId="101" xfId="0" applyNumberFormat="1" applyFont="1" applyBorder="1" applyAlignment="1">
      <alignment horizontal="right" vertical="center"/>
    </xf>
    <xf numFmtId="176" fontId="2" fillId="0" borderId="68" xfId="0" applyNumberFormat="1" applyFont="1" applyBorder="1" applyAlignment="1">
      <alignment horizontal="right" vertical="center"/>
    </xf>
    <xf numFmtId="176" fontId="2" fillId="0" borderId="69" xfId="0" applyNumberFormat="1" applyFont="1" applyBorder="1" applyAlignment="1">
      <alignment horizontal="right" vertical="center"/>
    </xf>
    <xf numFmtId="0" fontId="2" fillId="0" borderId="76" xfId="2" applyFont="1" applyBorder="1" applyAlignment="1">
      <alignment horizontal="center" vertical="center" textRotation="255"/>
    </xf>
    <xf numFmtId="0" fontId="2" fillId="0" borderId="120" xfId="2" applyFont="1" applyBorder="1" applyAlignment="1">
      <alignment horizontal="center" vertical="center" textRotation="255"/>
    </xf>
    <xf numFmtId="0" fontId="2" fillId="0" borderId="27" xfId="2" applyFont="1" applyFill="1" applyBorder="1" applyAlignment="1">
      <alignment horizontal="center" vertical="center"/>
    </xf>
    <xf numFmtId="0" fontId="2" fillId="0" borderId="19" xfId="2" applyFont="1" applyFill="1" applyBorder="1" applyAlignment="1">
      <alignment vertical="center"/>
    </xf>
    <xf numFmtId="0" fontId="2" fillId="0" borderId="21" xfId="2" applyFont="1" applyFill="1" applyBorder="1" applyAlignment="1">
      <alignment vertical="center"/>
    </xf>
    <xf numFmtId="0" fontId="2" fillId="0" borderId="122" xfId="2" applyFont="1" applyFill="1" applyBorder="1" applyAlignment="1">
      <alignment horizontal="center" vertical="center"/>
    </xf>
    <xf numFmtId="0" fontId="2" fillId="0" borderId="123" xfId="2" applyFont="1" applyFill="1" applyBorder="1" applyAlignment="1">
      <alignment horizontal="center" vertical="center"/>
    </xf>
    <xf numFmtId="0" fontId="2" fillId="0" borderId="122" xfId="2" applyFont="1" applyFill="1" applyBorder="1" applyAlignment="1">
      <alignment vertical="center"/>
    </xf>
    <xf numFmtId="0" fontId="2" fillId="0" borderId="125" xfId="2" applyFont="1" applyFill="1" applyBorder="1" applyAlignment="1">
      <alignment vertical="center"/>
    </xf>
    <xf numFmtId="0" fontId="2" fillId="0" borderId="101" xfId="2" applyFont="1" applyBorder="1" applyAlignment="1">
      <alignment vertical="center"/>
    </xf>
    <xf numFmtId="0" fontId="22" fillId="0" borderId="101" xfId="0" applyFont="1" applyBorder="1" applyAlignment="1">
      <alignment horizontal="center" vertical="center"/>
    </xf>
    <xf numFmtId="0" fontId="22" fillId="0" borderId="28" xfId="0" applyFont="1" applyFill="1" applyBorder="1" applyAlignment="1">
      <alignment horizontal="left" vertical="center" wrapText="1"/>
    </xf>
    <xf numFmtId="0" fontId="2" fillId="0" borderId="19" xfId="0" applyFont="1" applyBorder="1" applyAlignment="1">
      <alignment horizontal="left" vertical="center" wrapText="1"/>
    </xf>
    <xf numFmtId="0" fontId="2" fillId="0" borderId="21" xfId="0" applyFont="1" applyBorder="1" applyAlignment="1">
      <alignment horizontal="left" vertical="center" wrapText="1"/>
    </xf>
    <xf numFmtId="0" fontId="2" fillId="0" borderId="71" xfId="0" applyFont="1" applyBorder="1" applyAlignment="1">
      <alignment horizontal="left" vertical="center" wrapText="1"/>
    </xf>
    <xf numFmtId="0" fontId="2" fillId="0" borderId="0" xfId="0" applyFont="1" applyBorder="1" applyAlignment="1">
      <alignment horizontal="left" vertical="center" wrapText="1"/>
    </xf>
    <xf numFmtId="0" fontId="2" fillId="0" borderId="66" xfId="0" applyFont="1" applyBorder="1" applyAlignment="1">
      <alignment horizontal="left" vertical="center" wrapText="1"/>
    </xf>
    <xf numFmtId="0" fontId="2" fillId="0" borderId="45" xfId="0" applyFont="1" applyBorder="1" applyAlignment="1">
      <alignment horizontal="left" vertical="center" wrapText="1"/>
    </xf>
    <xf numFmtId="0" fontId="2" fillId="0" borderId="46" xfId="0" applyFont="1" applyBorder="1" applyAlignment="1">
      <alignment horizontal="left" vertical="center" wrapText="1"/>
    </xf>
    <xf numFmtId="0" fontId="2" fillId="0" borderId="65" xfId="0" applyFont="1" applyBorder="1" applyAlignment="1">
      <alignment horizontal="left" vertical="center" wrapText="1"/>
    </xf>
    <xf numFmtId="0" fontId="22" fillId="0" borderId="33" xfId="0" applyFont="1" applyBorder="1" applyAlignment="1">
      <alignment horizontal="center" vertical="center"/>
    </xf>
    <xf numFmtId="0" fontId="22" fillId="0" borderId="75" xfId="0" applyFont="1" applyBorder="1" applyAlignment="1">
      <alignment horizontal="center" vertical="center"/>
    </xf>
    <xf numFmtId="0" fontId="2" fillId="0" borderId="73" xfId="0" applyFont="1" applyBorder="1" applyAlignment="1">
      <alignment horizontal="center" vertical="center"/>
    </xf>
    <xf numFmtId="0" fontId="22" fillId="0" borderId="19" xfId="0" applyFont="1" applyFill="1" applyBorder="1" applyAlignment="1">
      <alignment horizontal="left" vertical="center" wrapText="1"/>
    </xf>
    <xf numFmtId="0" fontId="22" fillId="0" borderId="21" xfId="0" applyFont="1" applyFill="1" applyBorder="1" applyAlignment="1">
      <alignment horizontal="left" vertical="center" wrapText="1"/>
    </xf>
    <xf numFmtId="0" fontId="22" fillId="0" borderId="71"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66" xfId="0" applyFont="1" applyFill="1" applyBorder="1" applyAlignment="1">
      <alignment horizontal="left" vertical="center" wrapText="1"/>
    </xf>
    <xf numFmtId="0" fontId="22" fillId="0" borderId="45" xfId="0" applyFont="1" applyFill="1" applyBorder="1" applyAlignment="1">
      <alignment horizontal="left" vertical="center" wrapText="1"/>
    </xf>
    <xf numFmtId="0" fontId="22" fillId="0" borderId="46" xfId="0" applyFont="1" applyFill="1" applyBorder="1" applyAlignment="1">
      <alignment horizontal="left" vertical="center" wrapText="1"/>
    </xf>
    <xf numFmtId="0" fontId="22" fillId="0" borderId="65" xfId="0" applyFont="1" applyFill="1" applyBorder="1" applyAlignment="1">
      <alignment horizontal="left" vertical="center" wrapText="1"/>
    </xf>
    <xf numFmtId="0" fontId="22" fillId="0" borderId="94" xfId="0" applyFont="1" applyBorder="1" applyAlignment="1">
      <alignment horizontal="center" vertical="center"/>
    </xf>
    <xf numFmtId="0" fontId="2" fillId="0" borderId="93" xfId="0" applyFont="1" applyBorder="1" applyAlignment="1">
      <alignment horizontal="center" vertical="center"/>
    </xf>
    <xf numFmtId="0" fontId="2" fillId="0" borderId="164" xfId="0" applyFont="1" applyBorder="1" applyAlignment="1">
      <alignment horizontal="center" vertical="center"/>
    </xf>
    <xf numFmtId="0" fontId="22" fillId="0" borderId="95" xfId="0" applyFont="1" applyFill="1" applyBorder="1" applyAlignment="1">
      <alignment horizontal="left" vertical="center" wrapText="1"/>
    </xf>
    <xf numFmtId="0" fontId="2" fillId="0" borderId="96" xfId="0" applyFont="1" applyBorder="1" applyAlignment="1">
      <alignment horizontal="left" vertical="center" wrapText="1"/>
    </xf>
    <xf numFmtId="0" fontId="2" fillId="0" borderId="97" xfId="0" applyFont="1" applyBorder="1" applyAlignment="1">
      <alignment horizontal="left" vertical="center" wrapText="1"/>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21" fillId="0" borderId="70" xfId="2" applyFont="1" applyFill="1" applyBorder="1" applyAlignment="1">
      <alignment horizontal="left" vertical="center" wrapText="1"/>
    </xf>
    <xf numFmtId="0" fontId="21" fillId="0" borderId="34" xfId="2" applyFont="1" applyFill="1" applyBorder="1" applyAlignment="1">
      <alignment horizontal="left" vertical="center" wrapText="1"/>
    </xf>
    <xf numFmtId="0" fontId="21" fillId="0" borderId="35" xfId="2" applyFont="1" applyFill="1" applyBorder="1" applyAlignment="1">
      <alignment horizontal="left" vertical="center" wrapText="1"/>
    </xf>
    <xf numFmtId="0" fontId="15" fillId="0" borderId="70" xfId="2" applyFont="1" applyFill="1" applyBorder="1" applyAlignment="1">
      <alignment horizontal="left" vertical="center" wrapText="1"/>
    </xf>
    <xf numFmtId="0" fontId="15" fillId="0" borderId="34" xfId="2" applyFont="1" applyFill="1" applyBorder="1" applyAlignment="1">
      <alignment horizontal="left" vertical="center" wrapText="1"/>
    </xf>
    <xf numFmtId="0" fontId="15" fillId="0" borderId="35" xfId="2" applyFont="1" applyFill="1" applyBorder="1" applyAlignment="1">
      <alignment horizontal="left" vertical="center" wrapText="1"/>
    </xf>
    <xf numFmtId="0" fontId="15" fillId="0" borderId="72" xfId="2" applyFont="1" applyFill="1" applyBorder="1" applyAlignment="1">
      <alignment horizontal="left" vertical="center"/>
    </xf>
    <xf numFmtId="0" fontId="15" fillId="0" borderId="73" xfId="2" applyFont="1" applyFill="1" applyBorder="1" applyAlignment="1">
      <alignment horizontal="left" vertical="center"/>
    </xf>
    <xf numFmtId="0" fontId="15" fillId="0" borderId="74" xfId="2" applyFont="1" applyFill="1" applyBorder="1" applyAlignment="1">
      <alignment horizontal="left" vertical="center"/>
    </xf>
    <xf numFmtId="0" fontId="15" fillId="0" borderId="67" xfId="2" applyFont="1" applyFill="1" applyBorder="1" applyAlignment="1">
      <alignment horizontal="left" vertical="center"/>
    </xf>
    <xf numFmtId="0" fontId="15" fillId="0" borderId="68" xfId="2" applyFont="1" applyFill="1" applyBorder="1" applyAlignment="1">
      <alignment horizontal="left" vertical="center"/>
    </xf>
    <xf numFmtId="0" fontId="15" fillId="0" borderId="69" xfId="2" applyFont="1" applyFill="1" applyBorder="1" applyAlignment="1">
      <alignment horizontal="left" vertical="center"/>
    </xf>
    <xf numFmtId="0" fontId="15" fillId="0" borderId="70" xfId="2" applyFont="1" applyFill="1" applyBorder="1" applyAlignment="1">
      <alignment horizontal="left" vertical="center"/>
    </xf>
    <xf numFmtId="0" fontId="15" fillId="0" borderId="34" xfId="2" applyFont="1" applyFill="1" applyBorder="1" applyAlignment="1">
      <alignment horizontal="left" vertical="center"/>
    </xf>
    <xf numFmtId="0" fontId="15" fillId="0" borderId="35" xfId="2" applyFont="1" applyFill="1" applyBorder="1" applyAlignment="1">
      <alignment horizontal="left" vertical="center"/>
    </xf>
    <xf numFmtId="0" fontId="21" fillId="0" borderId="15" xfId="2" quotePrefix="1" applyFont="1" applyFill="1" applyBorder="1" applyAlignment="1">
      <alignment horizontal="center" vertical="center" wrapText="1"/>
    </xf>
    <xf numFmtId="0" fontId="21" fillId="0" borderId="17" xfId="2" applyFont="1" applyFill="1" applyBorder="1" applyAlignment="1">
      <alignment horizontal="center" vertical="center"/>
    </xf>
    <xf numFmtId="0" fontId="21" fillId="0" borderId="15" xfId="0" applyFont="1" applyBorder="1" applyAlignment="1">
      <alignment horizontal="center" vertical="center" wrapText="1" shrinkToFit="1"/>
    </xf>
    <xf numFmtId="0" fontId="21" fillId="0" borderId="12" xfId="0" applyFont="1" applyBorder="1" applyAlignment="1">
      <alignment horizontal="center" vertical="center" shrinkToFit="1"/>
    </xf>
    <xf numFmtId="0" fontId="21" fillId="0" borderId="16" xfId="0" applyFont="1" applyBorder="1" applyAlignment="1">
      <alignment horizontal="center" vertical="center" shrinkToFit="1"/>
    </xf>
    <xf numFmtId="0" fontId="17" fillId="0" borderId="20" xfId="2" applyFont="1" applyFill="1" applyBorder="1" applyAlignment="1">
      <alignment horizontal="left" vertical="center" wrapText="1"/>
    </xf>
    <xf numFmtId="0" fontId="17" fillId="0" borderId="19" xfId="2" applyFont="1" applyFill="1" applyBorder="1" applyAlignment="1">
      <alignment horizontal="left" vertical="center" wrapText="1"/>
    </xf>
    <xf numFmtId="0" fontId="17" fillId="0" borderId="27" xfId="2" applyFont="1" applyFill="1" applyBorder="1" applyAlignment="1">
      <alignment horizontal="left" vertical="center" wrapText="1"/>
    </xf>
    <xf numFmtId="0" fontId="10" fillId="0" borderId="43" xfId="2" applyFont="1" applyFill="1" applyBorder="1" applyAlignment="1">
      <alignment horizontal="left" vertical="center" wrapText="1"/>
    </xf>
    <xf numFmtId="0" fontId="10" fillId="0" borderId="46" xfId="2" applyFont="1" applyFill="1" applyBorder="1" applyAlignment="1">
      <alignment horizontal="left" vertical="center" wrapText="1"/>
    </xf>
    <xf numFmtId="0" fontId="10" fillId="0" borderId="44" xfId="2" applyFont="1" applyFill="1" applyBorder="1" applyAlignment="1">
      <alignment horizontal="left" vertical="center" wrapText="1"/>
    </xf>
    <xf numFmtId="3" fontId="21" fillId="0" borderId="15" xfId="2" applyNumberFormat="1" applyFont="1" applyFill="1" applyBorder="1" applyAlignment="1">
      <alignment horizontal="center" vertical="center" wrapText="1"/>
    </xf>
    <xf numFmtId="0" fontId="21" fillId="0" borderId="45" xfId="0" quotePrefix="1" applyFont="1" applyBorder="1" applyAlignment="1">
      <alignment horizontal="center" vertical="center" wrapText="1"/>
    </xf>
    <xf numFmtId="0" fontId="21" fillId="0" borderId="46" xfId="0" applyFont="1" applyBorder="1" applyAlignment="1">
      <alignment horizontal="center" vertical="center"/>
    </xf>
    <xf numFmtId="0" fontId="21" fillId="0" borderId="44" xfId="0" applyFont="1" applyBorder="1" applyAlignment="1">
      <alignment horizontal="center" vertical="center"/>
    </xf>
    <xf numFmtId="0" fontId="21" fillId="0" borderId="65" xfId="0" applyFont="1" applyBorder="1" applyAlignment="1">
      <alignment horizontal="center" vertical="center"/>
    </xf>
    <xf numFmtId="0" fontId="2" fillId="0" borderId="22" xfId="2" applyFont="1" applyBorder="1" applyAlignment="1">
      <alignment horizontal="center" vertical="center"/>
    </xf>
    <xf numFmtId="0" fontId="2" fillId="0" borderId="25" xfId="2" applyFont="1" applyBorder="1" applyAlignment="1">
      <alignment horizontal="center" vertical="center"/>
    </xf>
    <xf numFmtId="0" fontId="2" fillId="0" borderId="26" xfId="2" applyFont="1" applyBorder="1" applyAlignment="1">
      <alignment horizontal="center" vertical="center"/>
    </xf>
    <xf numFmtId="0" fontId="2" fillId="0" borderId="52" xfId="2" applyFont="1" applyBorder="1" applyAlignment="1">
      <alignment horizontal="center" vertical="center"/>
    </xf>
    <xf numFmtId="0" fontId="2" fillId="0" borderId="53" xfId="2" applyFont="1" applyBorder="1" applyAlignment="1">
      <alignment horizontal="center" vertical="center"/>
    </xf>
    <xf numFmtId="0" fontId="2" fillId="0" borderId="57" xfId="2" applyFont="1" applyFill="1" applyBorder="1" applyAlignment="1">
      <alignment horizontal="center" vertical="center" shrinkToFit="1"/>
    </xf>
    <xf numFmtId="0" fontId="2" fillId="0" borderId="58" xfId="2" applyFont="1" applyFill="1" applyBorder="1" applyAlignment="1">
      <alignment horizontal="center" vertical="center" shrinkToFit="1"/>
    </xf>
    <xf numFmtId="0" fontId="10" fillId="0" borderId="20" xfId="2" applyFont="1" applyBorder="1" applyAlignment="1">
      <alignment horizontal="left" vertical="center" wrapText="1"/>
    </xf>
    <xf numFmtId="0" fontId="10" fillId="0" borderId="19" xfId="2" applyFont="1" applyBorder="1" applyAlignment="1">
      <alignment horizontal="left" vertical="center"/>
    </xf>
    <xf numFmtId="0" fontId="10" fillId="0" borderId="27" xfId="2" applyFont="1" applyBorder="1" applyAlignment="1">
      <alignment horizontal="left" vertical="center"/>
    </xf>
    <xf numFmtId="0" fontId="10" fillId="0" borderId="43" xfId="2" applyFont="1" applyBorder="1" applyAlignment="1">
      <alignment horizontal="left" vertical="center"/>
    </xf>
    <xf numFmtId="0" fontId="10" fillId="0" borderId="46" xfId="2" applyFont="1" applyBorder="1" applyAlignment="1">
      <alignment horizontal="left" vertical="center"/>
    </xf>
    <xf numFmtId="0" fontId="10" fillId="0" borderId="44" xfId="2" applyFont="1" applyBorder="1" applyAlignment="1">
      <alignment horizontal="left" vertical="center"/>
    </xf>
    <xf numFmtId="0" fontId="2" fillId="0" borderId="27" xfId="2" applyFont="1" applyBorder="1" applyAlignment="1">
      <alignment horizontal="center" vertical="center" shrinkToFit="1"/>
    </xf>
    <xf numFmtId="0" fontId="21" fillId="0" borderId="15" xfId="0" applyFont="1" applyBorder="1" applyAlignment="1">
      <alignment horizontal="center" vertical="center" wrapText="1"/>
    </xf>
    <xf numFmtId="0" fontId="21" fillId="0" borderId="12" xfId="0" applyFont="1" applyBorder="1" applyAlignment="1">
      <alignment horizontal="center" vertical="center"/>
    </xf>
    <xf numFmtId="0" fontId="21" fillId="0" borderId="16" xfId="0" applyFont="1" applyBorder="1" applyAlignment="1">
      <alignment horizontal="center" vertical="center"/>
    </xf>
    <xf numFmtId="0" fontId="21" fillId="4" borderId="50" xfId="0" applyFont="1" applyFill="1" applyBorder="1" applyAlignment="1">
      <alignment horizontal="center" vertical="center" wrapText="1"/>
    </xf>
    <xf numFmtId="0" fontId="21" fillId="4" borderId="50" xfId="0" applyFont="1" applyFill="1" applyBorder="1" applyAlignment="1">
      <alignment horizontal="center" vertical="center"/>
    </xf>
    <xf numFmtId="0" fontId="21" fillId="0" borderId="15" xfId="2" applyFont="1" applyBorder="1" applyAlignment="1">
      <alignment horizontal="center" vertical="center"/>
    </xf>
    <xf numFmtId="0" fontId="21" fillId="0" borderId="12" xfId="2" applyFont="1" applyBorder="1" applyAlignment="1">
      <alignment horizontal="center" vertical="center"/>
    </xf>
    <xf numFmtId="0" fontId="21" fillId="0" borderId="17" xfId="2" applyFont="1" applyBorder="1" applyAlignment="1">
      <alignment horizontal="center" vertical="center"/>
    </xf>
    <xf numFmtId="0" fontId="2" fillId="2" borderId="14" xfId="2" applyFont="1" applyFill="1" applyBorder="1" applyAlignment="1">
      <alignment horizontal="center" vertical="center" wrapText="1"/>
    </xf>
    <xf numFmtId="0" fontId="21" fillId="0" borderId="45" xfId="0" applyFont="1" applyBorder="1" applyAlignment="1">
      <alignment horizontal="center" vertical="center" wrapText="1"/>
    </xf>
    <xf numFmtId="0" fontId="15" fillId="0" borderId="61" xfId="2" applyFont="1" applyBorder="1" applyAlignment="1">
      <alignment horizontal="center" vertical="center"/>
    </xf>
    <xf numFmtId="9" fontId="15" fillId="0" borderId="61" xfId="0" applyNumberFormat="1" applyFont="1" applyBorder="1" applyAlignment="1">
      <alignment horizontal="center" vertical="center"/>
    </xf>
    <xf numFmtId="9" fontId="15" fillId="0" borderId="61" xfId="2" applyNumberFormat="1" applyFont="1" applyBorder="1" applyAlignment="1">
      <alignment horizontal="center" vertical="center"/>
    </xf>
    <xf numFmtId="0" fontId="15" fillId="0" borderId="63" xfId="2" applyFont="1" applyBorder="1" applyAlignment="1">
      <alignment horizontal="center" vertical="center"/>
    </xf>
    <xf numFmtId="0" fontId="15" fillId="0" borderId="64" xfId="2" applyFont="1" applyBorder="1" applyAlignment="1">
      <alignment horizontal="center" vertical="center"/>
    </xf>
    <xf numFmtId="0" fontId="21" fillId="2" borderId="50" xfId="2" applyFont="1" applyFill="1" applyBorder="1" applyAlignment="1">
      <alignment horizontal="center" vertical="center" wrapText="1"/>
    </xf>
    <xf numFmtId="0" fontId="21" fillId="2" borderId="50" xfId="2" applyFont="1" applyFill="1" applyBorder="1" applyAlignment="1">
      <alignment horizontal="center" vertical="center"/>
    </xf>
    <xf numFmtId="0" fontId="21" fillId="2" borderId="59" xfId="2" applyFont="1" applyFill="1" applyBorder="1" applyAlignment="1">
      <alignment horizontal="center" vertical="center"/>
    </xf>
    <xf numFmtId="0" fontId="10" fillId="0" borderId="19" xfId="2" applyFont="1" applyBorder="1" applyAlignment="1">
      <alignment horizontal="left" vertical="center" wrapText="1"/>
    </xf>
    <xf numFmtId="0" fontId="10" fillId="0" borderId="27" xfId="2" applyFont="1" applyBorder="1" applyAlignment="1">
      <alignment horizontal="left" vertical="center" wrapText="1"/>
    </xf>
    <xf numFmtId="0" fontId="10" fillId="0" borderId="31" xfId="2" applyFont="1" applyBorder="1" applyAlignment="1">
      <alignment horizontal="left" vertical="center" wrapText="1"/>
    </xf>
    <xf numFmtId="0" fontId="10" fillId="0" borderId="32" xfId="2" applyFont="1" applyBorder="1" applyAlignment="1">
      <alignment horizontal="left" vertical="center" wrapText="1"/>
    </xf>
    <xf numFmtId="0" fontId="10" fillId="0" borderId="43" xfId="2" applyFont="1" applyBorder="1" applyAlignment="1">
      <alignment horizontal="left" vertical="center" wrapText="1"/>
    </xf>
    <xf numFmtId="0" fontId="10" fillId="0" borderId="44" xfId="2" applyFont="1" applyBorder="1" applyAlignment="1">
      <alignment horizontal="left" vertical="center" wrapText="1"/>
    </xf>
    <xf numFmtId="0" fontId="21" fillId="0" borderId="50" xfId="0" applyFont="1" applyBorder="1" applyAlignment="1">
      <alignment horizontal="center" vertical="center" wrapText="1" shrinkToFit="1"/>
    </xf>
    <xf numFmtId="0" fontId="21" fillId="0" borderId="50" xfId="0" applyFont="1" applyBorder="1" applyAlignment="1">
      <alignment horizontal="center" vertical="center" shrinkToFit="1"/>
    </xf>
    <xf numFmtId="0" fontId="46" fillId="0" borderId="15" xfId="0" applyFont="1" applyBorder="1" applyAlignment="1">
      <alignment horizontal="center" vertical="center" wrapText="1"/>
    </xf>
    <xf numFmtId="0" fontId="46" fillId="0" borderId="12" xfId="0" applyFont="1" applyBorder="1" applyAlignment="1">
      <alignment horizontal="center" vertical="center"/>
    </xf>
    <xf numFmtId="0" fontId="46" fillId="0" borderId="16" xfId="0" applyFont="1" applyBorder="1" applyAlignment="1">
      <alignment horizontal="center" vertical="center"/>
    </xf>
    <xf numFmtId="0" fontId="46" fillId="0" borderId="50" xfId="0" applyFont="1" applyBorder="1" applyAlignment="1">
      <alignment horizontal="center" vertical="center" wrapText="1"/>
    </xf>
    <xf numFmtId="0" fontId="46" fillId="0" borderId="50" xfId="0" applyFont="1" applyBorder="1" applyAlignment="1">
      <alignment horizontal="center" vertical="center"/>
    </xf>
    <xf numFmtId="0" fontId="46" fillId="4" borderId="50" xfId="0" applyFont="1" applyFill="1" applyBorder="1" applyAlignment="1">
      <alignment horizontal="center" vertical="center" wrapText="1"/>
    </xf>
    <xf numFmtId="0" fontId="46" fillId="4" borderId="50" xfId="0" applyFont="1" applyFill="1" applyBorder="1" applyAlignment="1">
      <alignment horizontal="center" vertical="center"/>
    </xf>
    <xf numFmtId="0" fontId="21" fillId="0" borderId="58" xfId="2" applyFont="1" applyBorder="1" applyAlignment="1">
      <alignment horizontal="center" vertical="center"/>
    </xf>
    <xf numFmtId="0" fontId="21" fillId="0" borderId="24" xfId="2" applyFont="1" applyBorder="1" applyAlignment="1">
      <alignment horizontal="center" vertical="center"/>
    </xf>
    <xf numFmtId="0" fontId="21" fillId="0" borderId="51" xfId="2" applyFont="1" applyBorder="1" applyAlignment="1">
      <alignment horizontal="center" vertical="center"/>
    </xf>
    <xf numFmtId="0" fontId="2" fillId="0" borderId="34" xfId="2" applyFont="1" applyBorder="1" applyAlignment="1">
      <alignment horizontal="center" vertical="center" wrapText="1"/>
    </xf>
    <xf numFmtId="0" fontId="2" fillId="0" borderId="35" xfId="2" applyFont="1" applyBorder="1" applyAlignment="1">
      <alignment horizontal="center" vertical="center" wrapText="1"/>
    </xf>
    <xf numFmtId="0" fontId="46" fillId="0" borderId="50" xfId="0" applyFont="1" applyFill="1" applyBorder="1" applyAlignment="1">
      <alignment horizontal="center" vertical="center" wrapText="1"/>
    </xf>
    <xf numFmtId="0" fontId="46" fillId="0" borderId="50" xfId="0" applyFont="1" applyFill="1" applyBorder="1" applyAlignment="1">
      <alignment horizontal="center" vertical="center"/>
    </xf>
    <xf numFmtId="10" fontId="2" fillId="0" borderId="50" xfId="0" applyNumberFormat="1" applyFont="1" applyFill="1" applyBorder="1" applyAlignment="1">
      <alignment horizontal="center" vertical="center"/>
    </xf>
    <xf numFmtId="10" fontId="2" fillId="0" borderId="50" xfId="2" applyNumberFormat="1" applyFont="1" applyFill="1" applyBorder="1" applyAlignment="1">
      <alignment horizontal="center" vertical="center"/>
    </xf>
    <xf numFmtId="0" fontId="46" fillId="0" borderId="16" xfId="0" quotePrefix="1" applyFont="1" applyFill="1" applyBorder="1" applyAlignment="1">
      <alignment horizontal="center" vertical="center" wrapText="1"/>
    </xf>
    <xf numFmtId="0" fontId="46" fillId="0" borderId="59" xfId="0" applyFont="1" applyFill="1" applyBorder="1" applyAlignment="1">
      <alignment horizontal="center" vertical="center"/>
    </xf>
    <xf numFmtId="38" fontId="8" fillId="2" borderId="15" xfId="1" applyFont="1" applyFill="1" applyBorder="1" applyAlignment="1" applyProtection="1">
      <alignment horizontal="center" vertical="center"/>
    </xf>
    <xf numFmtId="38" fontId="8" fillId="2" borderId="12" xfId="1" applyFont="1" applyFill="1" applyBorder="1" applyAlignment="1" applyProtection="1">
      <alignment horizontal="center" vertical="center"/>
    </xf>
    <xf numFmtId="38" fontId="8" fillId="2" borderId="16" xfId="1" applyFont="1" applyFill="1" applyBorder="1" applyAlignment="1" applyProtection="1">
      <alignment horizontal="center" vertical="center"/>
    </xf>
    <xf numFmtId="38" fontId="38" fillId="0" borderId="12" xfId="1" applyFont="1" applyFill="1" applyBorder="1" applyAlignment="1" applyProtection="1">
      <alignment horizontal="center" vertical="center" wrapText="1"/>
    </xf>
    <xf numFmtId="38" fontId="10" fillId="0" borderId="12" xfId="1" applyFont="1" applyFill="1" applyBorder="1" applyAlignment="1" applyProtection="1">
      <alignment horizontal="center" vertical="center" wrapText="1"/>
    </xf>
    <xf numFmtId="38" fontId="10" fillId="0" borderId="12" xfId="1" applyFont="1" applyBorder="1" applyAlignment="1">
      <alignment horizontal="center" vertical="center" wrapText="1"/>
    </xf>
    <xf numFmtId="38" fontId="10" fillId="0" borderId="17" xfId="1" applyFont="1" applyBorder="1" applyAlignment="1">
      <alignment horizontal="center" vertical="center" wrapText="1"/>
    </xf>
    <xf numFmtId="0" fontId="2" fillId="0" borderId="30" xfId="2" applyFont="1" applyFill="1" applyBorder="1" applyAlignment="1">
      <alignment horizontal="center" vertical="center"/>
    </xf>
    <xf numFmtId="178" fontId="6" fillId="0" borderId="1" xfId="2" quotePrefix="1" applyNumberFormat="1" applyFont="1" applyBorder="1" applyAlignment="1">
      <alignment horizontal="center" vertical="center"/>
    </xf>
    <xf numFmtId="38" fontId="8" fillId="2" borderId="5" xfId="1" applyFont="1" applyFill="1" applyBorder="1" applyAlignment="1" applyProtection="1">
      <alignment horizontal="center" vertical="center"/>
    </xf>
    <xf numFmtId="38" fontId="8" fillId="2" borderId="6" xfId="1" applyFont="1" applyFill="1" applyBorder="1" applyAlignment="1" applyProtection="1">
      <alignment horizontal="center" vertical="center"/>
    </xf>
    <xf numFmtId="38" fontId="8" fillId="0" borderId="7" xfId="1" applyFont="1" applyFill="1" applyBorder="1" applyAlignment="1" applyProtection="1">
      <alignment horizontal="center" vertical="center" wrapText="1" shrinkToFit="1"/>
    </xf>
    <xf numFmtId="38" fontId="8" fillId="0" borderId="6" xfId="1" applyFont="1" applyFill="1" applyBorder="1" applyAlignment="1" applyProtection="1">
      <alignment horizontal="center" vertical="center" wrapText="1" shrinkToFit="1"/>
    </xf>
    <xf numFmtId="38" fontId="8" fillId="0" borderId="9" xfId="1" applyFont="1" applyFill="1" applyBorder="1" applyAlignment="1" applyProtection="1">
      <alignment horizontal="center" vertical="center" wrapText="1" shrinkToFit="1"/>
    </xf>
    <xf numFmtId="38" fontId="8" fillId="2" borderId="8" xfId="1" applyFont="1" applyFill="1" applyBorder="1" applyAlignment="1" applyProtection="1">
      <alignment horizontal="center" vertical="center" wrapText="1" shrinkToFit="1"/>
    </xf>
    <xf numFmtId="38" fontId="2" fillId="0" borderId="6" xfId="1" applyFont="1" applyBorder="1" applyAlignment="1">
      <alignment horizontal="center" vertical="center"/>
    </xf>
    <xf numFmtId="38" fontId="2" fillId="0" borderId="9" xfId="1" applyFont="1" applyBorder="1" applyAlignment="1">
      <alignment horizontal="center" vertical="center"/>
    </xf>
    <xf numFmtId="38" fontId="22" fillId="0" borderId="6" xfId="1" applyFont="1" applyBorder="1" applyAlignment="1">
      <alignment horizontal="center" vertical="center"/>
    </xf>
    <xf numFmtId="38" fontId="22" fillId="0" borderId="9" xfId="1" applyFont="1" applyBorder="1" applyAlignment="1">
      <alignment horizontal="center" vertical="center"/>
    </xf>
    <xf numFmtId="38" fontId="8" fillId="2" borderId="8" xfId="1" applyFont="1" applyFill="1" applyBorder="1" applyAlignment="1" applyProtection="1">
      <alignment horizontal="center" vertical="center"/>
    </xf>
    <xf numFmtId="38" fontId="2" fillId="0" borderId="10" xfId="1" applyFont="1" applyBorder="1" applyAlignment="1">
      <alignment horizontal="center" vertical="center"/>
    </xf>
    <xf numFmtId="0" fontId="22" fillId="0" borderId="14" xfId="4" applyFont="1" applyFill="1" applyBorder="1" applyAlignment="1" applyProtection="1">
      <alignment vertical="top" wrapText="1"/>
    </xf>
    <xf numFmtId="38" fontId="12" fillId="2" borderId="18" xfId="1" applyFont="1" applyFill="1" applyBorder="1" applyAlignment="1" applyProtection="1">
      <alignment horizontal="center" vertical="center" wrapText="1" shrinkToFit="1"/>
    </xf>
    <xf numFmtId="38" fontId="12" fillId="2" borderId="19" xfId="1" applyFont="1" applyFill="1" applyBorder="1" applyAlignment="1" applyProtection="1">
      <alignment horizontal="center" vertical="center" wrapText="1" shrinkToFit="1"/>
    </xf>
    <xf numFmtId="38" fontId="2" fillId="0" borderId="20" xfId="1" applyFont="1" applyFill="1" applyBorder="1" applyAlignment="1" applyProtection="1">
      <alignment horizontal="center" vertical="center" wrapText="1" shrinkToFit="1"/>
    </xf>
    <xf numFmtId="38" fontId="2" fillId="0" borderId="19" xfId="1" applyFont="1" applyFill="1" applyBorder="1" applyAlignment="1" applyProtection="1">
      <alignment horizontal="center" vertical="center" wrapText="1" shrinkToFit="1"/>
    </xf>
    <xf numFmtId="38" fontId="22" fillId="0" borderId="19" xfId="1" applyFont="1" applyBorder="1" applyAlignment="1">
      <alignment horizontal="center" vertical="center" wrapText="1"/>
    </xf>
    <xf numFmtId="38" fontId="8" fillId="2" borderId="15" xfId="1" applyFont="1" applyFill="1" applyBorder="1" applyAlignment="1" applyProtection="1">
      <alignment horizontal="center" vertical="center" wrapText="1"/>
    </xf>
    <xf numFmtId="38" fontId="6" fillId="0" borderId="19" xfId="1" applyFont="1" applyFill="1" applyBorder="1" applyAlignment="1">
      <alignment horizontal="center" vertical="center" shrinkToFit="1"/>
    </xf>
    <xf numFmtId="38" fontId="2" fillId="0" borderId="19" xfId="1" applyFont="1" applyBorder="1" applyAlignment="1">
      <alignment horizontal="center" vertical="center" shrinkToFit="1"/>
    </xf>
    <xf numFmtId="38" fontId="2" fillId="0" borderId="21" xfId="1" applyFont="1" applyBorder="1" applyAlignment="1">
      <alignment horizontal="center" vertical="center" shrinkToFit="1"/>
    </xf>
    <xf numFmtId="38" fontId="8" fillId="2" borderId="11" xfId="1" applyFont="1" applyFill="1" applyBorder="1" applyAlignment="1" applyProtection="1">
      <alignment horizontal="center" vertical="center" wrapText="1"/>
    </xf>
    <xf numFmtId="38" fontId="8" fillId="2" borderId="12" xfId="1" applyFont="1" applyFill="1" applyBorder="1" applyAlignment="1" applyProtection="1">
      <alignment horizontal="center" vertical="center" wrapText="1"/>
    </xf>
    <xf numFmtId="38" fontId="22" fillId="0" borderId="14" xfId="1" applyFont="1" applyFill="1" applyBorder="1" applyAlignment="1" applyProtection="1">
      <alignment vertical="center" wrapText="1"/>
    </xf>
    <xf numFmtId="38" fontId="2" fillId="0" borderId="12" xfId="1" applyFont="1" applyFill="1" applyBorder="1" applyAlignment="1" applyProtection="1">
      <alignment vertical="center" wrapText="1"/>
    </xf>
    <xf numFmtId="38" fontId="2" fillId="0" borderId="17" xfId="1" applyFont="1" applyFill="1" applyBorder="1" applyAlignment="1" applyProtection="1">
      <alignment vertical="center" wrapText="1"/>
    </xf>
    <xf numFmtId="38" fontId="9" fillId="2" borderId="11" xfId="1" applyFont="1" applyFill="1" applyBorder="1" applyAlignment="1" applyProtection="1">
      <alignment horizontal="center" vertical="center" wrapText="1" shrinkToFit="1"/>
    </xf>
    <xf numFmtId="38" fontId="9" fillId="2" borderId="12" xfId="1" applyFont="1" applyFill="1" applyBorder="1" applyAlignment="1" applyProtection="1">
      <alignment horizontal="center" vertical="center" shrinkToFit="1"/>
    </xf>
    <xf numFmtId="38" fontId="9" fillId="2" borderId="13" xfId="1" applyFont="1" applyFill="1" applyBorder="1" applyAlignment="1" applyProtection="1">
      <alignment horizontal="center" vertical="center" shrinkToFit="1"/>
    </xf>
    <xf numFmtId="38" fontId="11" fillId="0" borderId="14" xfId="1" applyFont="1" applyFill="1" applyBorder="1" applyAlignment="1" applyProtection="1">
      <alignment horizontal="center" vertical="center"/>
    </xf>
    <xf numFmtId="38" fontId="11" fillId="0" borderId="12" xfId="1" applyFont="1" applyFill="1" applyBorder="1" applyAlignment="1" applyProtection="1">
      <alignment horizontal="center" vertical="center"/>
    </xf>
    <xf numFmtId="38" fontId="22" fillId="0" borderId="12" xfId="1" applyFont="1" applyBorder="1" applyAlignment="1">
      <alignment horizontal="center" vertical="center"/>
    </xf>
    <xf numFmtId="38" fontId="8" fillId="2" borderId="15" xfId="1" applyFont="1" applyFill="1" applyBorder="1" applyAlignment="1" applyProtection="1">
      <alignment horizontal="center" vertical="center" shrinkToFit="1"/>
    </xf>
    <xf numFmtId="38" fontId="2" fillId="0" borderId="12" xfId="1" applyFont="1" applyBorder="1" applyAlignment="1">
      <alignment horizontal="center" vertical="center" shrinkToFit="1"/>
    </xf>
    <xf numFmtId="38" fontId="2" fillId="0" borderId="16" xfId="1" applyFont="1" applyBorder="1" applyAlignment="1">
      <alignment horizontal="center" vertical="center" shrinkToFit="1"/>
    </xf>
    <xf numFmtId="38" fontId="22" fillId="0" borderId="12" xfId="1" applyFont="1" applyBorder="1" applyAlignment="1">
      <alignment horizontal="center" vertical="center" shrinkToFit="1"/>
    </xf>
    <xf numFmtId="38" fontId="22" fillId="0" borderId="16" xfId="1" applyFont="1" applyBorder="1" applyAlignment="1">
      <alignment horizontal="center" vertical="center" shrinkToFit="1"/>
    </xf>
    <xf numFmtId="38" fontId="22" fillId="0" borderId="15" xfId="1" applyFont="1" applyFill="1" applyBorder="1" applyAlignment="1" applyProtection="1">
      <alignment horizontal="center" vertical="center" wrapText="1" shrinkToFit="1"/>
    </xf>
    <xf numFmtId="38" fontId="2" fillId="0" borderId="12" xfId="1" applyFont="1" applyFill="1" applyBorder="1" applyAlignment="1" applyProtection="1">
      <alignment horizontal="center" vertical="center" wrapText="1" shrinkToFit="1"/>
    </xf>
    <xf numFmtId="38" fontId="2" fillId="0" borderId="17" xfId="1" applyFont="1" applyFill="1" applyBorder="1" applyAlignment="1" applyProtection="1">
      <alignment horizontal="center" vertical="center" wrapText="1" shrinkToFit="1"/>
    </xf>
    <xf numFmtId="38" fontId="12" fillId="2" borderId="11" xfId="1" applyFont="1" applyFill="1" applyBorder="1" applyAlignment="1" applyProtection="1">
      <alignment horizontal="center" vertical="center"/>
    </xf>
    <xf numFmtId="38" fontId="12" fillId="2" borderId="12" xfId="1" applyFont="1" applyFill="1" applyBorder="1" applyAlignment="1" applyProtection="1">
      <alignment horizontal="center" vertical="center"/>
    </xf>
    <xf numFmtId="38" fontId="22" fillId="0" borderId="14" xfId="1" applyFont="1" applyFill="1" applyBorder="1" applyAlignment="1" applyProtection="1">
      <alignment horizontal="center" vertical="center" wrapText="1" shrinkToFit="1"/>
    </xf>
    <xf numFmtId="38" fontId="2" fillId="0" borderId="12" xfId="1" applyFont="1" applyBorder="1" applyAlignment="1">
      <alignment horizontal="center" vertical="center" wrapText="1"/>
    </xf>
    <xf numFmtId="182" fontId="2" fillId="0" borderId="50" xfId="2" applyNumberFormat="1" applyFont="1" applyBorder="1" applyAlignment="1">
      <alignment vertical="center" wrapText="1"/>
    </xf>
    <xf numFmtId="182" fontId="2" fillId="0" borderId="50" xfId="2" applyNumberFormat="1" applyFont="1" applyBorder="1" applyAlignment="1">
      <alignment vertical="center"/>
    </xf>
    <xf numFmtId="0" fontId="51" fillId="0" borderId="50" xfId="2" applyFont="1" applyBorder="1" applyAlignment="1">
      <alignment vertical="center" wrapText="1"/>
    </xf>
    <xf numFmtId="0" fontId="51" fillId="0" borderId="50" xfId="2" applyFont="1" applyBorder="1" applyAlignment="1">
      <alignment vertical="center"/>
    </xf>
    <xf numFmtId="0" fontId="51" fillId="0" borderId="15" xfId="2" applyFont="1" applyBorder="1" applyAlignment="1">
      <alignment vertical="center" wrapText="1"/>
    </xf>
    <xf numFmtId="0" fontId="51" fillId="0" borderId="12" xfId="2" applyFont="1" applyBorder="1" applyAlignment="1">
      <alignment vertical="center" wrapText="1"/>
    </xf>
    <xf numFmtId="0" fontId="51" fillId="0" borderId="16" xfId="2" applyFont="1" applyBorder="1" applyAlignment="1">
      <alignment vertical="center" wrapText="1"/>
    </xf>
    <xf numFmtId="183" fontId="2" fillId="0" borderId="50" xfId="2" applyNumberFormat="1" applyFont="1" applyBorder="1" applyAlignment="1">
      <alignment vertical="center" wrapText="1"/>
    </xf>
    <xf numFmtId="183" fontId="2" fillId="0" borderId="50" xfId="2" applyNumberFormat="1" applyFont="1" applyBorder="1" applyAlignment="1">
      <alignment vertical="center"/>
    </xf>
    <xf numFmtId="179" fontId="2" fillId="0" borderId="50" xfId="2" applyNumberFormat="1" applyFont="1" applyBorder="1" applyAlignment="1">
      <alignment vertical="center" wrapText="1"/>
    </xf>
    <xf numFmtId="179" fontId="2" fillId="0" borderId="50" xfId="2" applyNumberFormat="1" applyFont="1" applyBorder="1" applyAlignment="1">
      <alignment vertical="center"/>
    </xf>
    <xf numFmtId="180" fontId="2" fillId="0" borderId="50" xfId="2" applyNumberFormat="1" applyFont="1" applyBorder="1" applyAlignment="1">
      <alignment vertical="center" wrapText="1"/>
    </xf>
    <xf numFmtId="180" fontId="2" fillId="0" borderId="50" xfId="2" applyNumberFormat="1" applyFont="1" applyBorder="1" applyAlignment="1">
      <alignment vertical="center"/>
    </xf>
    <xf numFmtId="177" fontId="2" fillId="0" borderId="80" xfId="2" applyNumberFormat="1" applyFont="1" applyBorder="1" applyAlignment="1">
      <alignment horizontal="right" vertical="center"/>
    </xf>
    <xf numFmtId="177" fontId="2" fillId="0" borderId="101" xfId="2" applyNumberFormat="1" applyFont="1" applyBorder="1" applyAlignment="1">
      <alignment horizontal="right" vertical="center"/>
    </xf>
    <xf numFmtId="177" fontId="2" fillId="0" borderId="69" xfId="2" applyNumberFormat="1" applyFont="1" applyBorder="1" applyAlignment="1">
      <alignment horizontal="right" vertical="center"/>
    </xf>
    <xf numFmtId="177" fontId="2" fillId="0" borderId="141" xfId="2" applyNumberFormat="1" applyFont="1" applyBorder="1" applyAlignment="1">
      <alignment horizontal="right" vertical="center"/>
    </xf>
    <xf numFmtId="0" fontId="2" fillId="0" borderId="33" xfId="2" applyFont="1" applyBorder="1" applyAlignment="1">
      <alignment horizontal="left" vertical="center"/>
    </xf>
    <xf numFmtId="0" fontId="2" fillId="0" borderId="39" xfId="2" applyFont="1" applyBorder="1" applyAlignment="1">
      <alignment horizontal="left" vertical="center"/>
    </xf>
    <xf numFmtId="0" fontId="2" fillId="0" borderId="101" xfId="2" applyFont="1" applyFill="1" applyBorder="1" applyAlignment="1">
      <alignment horizontal="left" vertical="center"/>
    </xf>
    <xf numFmtId="0" fontId="2" fillId="0" borderId="68" xfId="2" applyFont="1" applyFill="1" applyBorder="1" applyAlignment="1">
      <alignment horizontal="left" vertical="center"/>
    </xf>
    <xf numFmtId="0" fontId="2" fillId="0" borderId="141" xfId="2" applyFont="1" applyFill="1" applyBorder="1" applyAlignment="1">
      <alignment horizontal="left" vertical="center"/>
    </xf>
    <xf numFmtId="0" fontId="2" fillId="0" borderId="95" xfId="2" applyFont="1" applyFill="1" applyBorder="1" applyAlignment="1">
      <alignment horizontal="left" vertical="center"/>
    </xf>
    <xf numFmtId="0" fontId="2" fillId="0" borderId="96" xfId="2" applyFont="1" applyFill="1" applyBorder="1" applyAlignment="1">
      <alignment horizontal="left" vertical="center"/>
    </xf>
    <xf numFmtId="0" fontId="2" fillId="0" borderId="97" xfId="2" applyFont="1" applyFill="1" applyBorder="1" applyAlignment="1">
      <alignment horizontal="left" vertical="center"/>
    </xf>
    <xf numFmtId="0" fontId="50" fillId="0" borderId="28" xfId="2" applyFont="1" applyFill="1" applyBorder="1" applyAlignment="1">
      <alignment horizontal="left" vertical="top" wrapText="1"/>
    </xf>
    <xf numFmtId="0" fontId="50" fillId="0" borderId="19" xfId="2" applyFont="1" applyFill="1" applyBorder="1" applyAlignment="1">
      <alignment horizontal="left" vertical="top" wrapText="1"/>
    </xf>
    <xf numFmtId="0" fontId="50" fillId="0" borderId="21" xfId="2" applyFont="1" applyFill="1" applyBorder="1" applyAlignment="1">
      <alignment horizontal="left" vertical="top" wrapText="1"/>
    </xf>
    <xf numFmtId="0" fontId="50" fillId="0" borderId="71" xfId="2" applyFont="1" applyFill="1" applyBorder="1" applyAlignment="1">
      <alignment horizontal="left" vertical="top" wrapText="1"/>
    </xf>
    <xf numFmtId="0" fontId="50" fillId="0" borderId="0" xfId="2" applyFont="1" applyFill="1" applyBorder="1" applyAlignment="1">
      <alignment horizontal="left" vertical="top" wrapText="1"/>
    </xf>
    <xf numFmtId="0" fontId="50" fillId="0" borderId="66" xfId="2" applyFont="1" applyFill="1" applyBorder="1" applyAlignment="1">
      <alignment horizontal="left" vertical="top" wrapText="1"/>
    </xf>
    <xf numFmtId="0" fontId="50" fillId="0" borderId="82" xfId="2" applyFont="1" applyFill="1" applyBorder="1" applyAlignment="1">
      <alignment horizontal="left" vertical="top" wrapText="1"/>
    </xf>
    <xf numFmtId="0" fontId="50" fillId="0" borderId="1" xfId="2" applyFont="1" applyFill="1" applyBorder="1" applyAlignment="1">
      <alignment horizontal="left" vertical="top" wrapText="1"/>
    </xf>
    <xf numFmtId="0" fontId="50" fillId="0" borderId="77" xfId="2" applyFont="1" applyFill="1" applyBorder="1" applyAlignment="1">
      <alignment horizontal="left" vertical="top" wrapText="1"/>
    </xf>
    <xf numFmtId="0" fontId="2" fillId="0" borderId="17" xfId="2" applyFill="1" applyBorder="1" applyAlignment="1">
      <alignment vertical="center"/>
    </xf>
    <xf numFmtId="3" fontId="2" fillId="0" borderId="15" xfId="2" applyNumberFormat="1" applyFont="1" applyFill="1" applyBorder="1" applyAlignment="1">
      <alignment horizontal="center" vertical="center"/>
    </xf>
    <xf numFmtId="0" fontId="2" fillId="0" borderId="20" xfId="2" applyFont="1" applyBorder="1" applyAlignment="1">
      <alignment horizontal="left" vertical="center"/>
    </xf>
    <xf numFmtId="0" fontId="2" fillId="0" borderId="19" xfId="2" applyFont="1" applyBorder="1" applyAlignment="1">
      <alignment horizontal="left" vertical="center"/>
    </xf>
    <xf numFmtId="0" fontId="2" fillId="0" borderId="27" xfId="2" applyFont="1" applyBorder="1" applyAlignment="1">
      <alignment horizontal="left" vertical="center"/>
    </xf>
    <xf numFmtId="0" fontId="2" fillId="0" borderId="43" xfId="2" applyFont="1" applyBorder="1" applyAlignment="1">
      <alignment horizontal="left" vertical="center"/>
    </xf>
    <xf numFmtId="0" fontId="2" fillId="0" borderId="46" xfId="2" applyFont="1" applyBorder="1" applyAlignment="1">
      <alignment horizontal="left" vertical="center"/>
    </xf>
    <xf numFmtId="0" fontId="2" fillId="0" borderId="44" xfId="2" applyFont="1" applyBorder="1" applyAlignment="1">
      <alignment horizontal="left" vertical="center"/>
    </xf>
    <xf numFmtId="176" fontId="2" fillId="0" borderId="50" xfId="2" applyNumberFormat="1" applyFont="1" applyBorder="1" applyAlignment="1">
      <alignment horizontal="center" vertical="center"/>
    </xf>
    <xf numFmtId="0" fontId="2" fillId="0" borderId="15" xfId="2" applyNumberFormat="1" applyFont="1" applyBorder="1" applyAlignment="1">
      <alignment horizontal="center" vertical="center"/>
    </xf>
    <xf numFmtId="0" fontId="2" fillId="0" borderId="12" xfId="2" applyNumberFormat="1" applyFont="1" applyBorder="1" applyAlignment="1">
      <alignment horizontal="center" vertical="center"/>
    </xf>
    <xf numFmtId="0" fontId="2" fillId="0" borderId="16" xfId="2" applyNumberFormat="1" applyFont="1" applyBorder="1" applyAlignment="1">
      <alignment horizontal="center" vertical="center"/>
    </xf>
    <xf numFmtId="0" fontId="2" fillId="0" borderId="63" xfId="2" applyFont="1" applyFill="1" applyBorder="1" applyAlignment="1">
      <alignment horizontal="center" vertical="center"/>
    </xf>
    <xf numFmtId="0" fontId="2" fillId="0" borderId="64" xfId="2" applyFont="1" applyFill="1" applyBorder="1" applyAlignment="1">
      <alignment horizontal="center" vertical="center"/>
    </xf>
    <xf numFmtId="0" fontId="2" fillId="0" borderId="27" xfId="2" applyFont="1" applyBorder="1" applyAlignment="1">
      <alignment horizontal="left" vertical="top" wrapText="1"/>
    </xf>
    <xf numFmtId="0" fontId="2" fillId="0" borderId="31" xfId="2" applyFont="1" applyBorder="1" applyAlignment="1">
      <alignment horizontal="left" vertical="top" wrapText="1"/>
    </xf>
    <xf numFmtId="0" fontId="2" fillId="0" borderId="32" xfId="2" applyFont="1" applyBorder="1" applyAlignment="1">
      <alignment horizontal="left" vertical="top" wrapText="1"/>
    </xf>
    <xf numFmtId="0" fontId="2" fillId="0" borderId="43" xfId="2" applyFont="1" applyBorder="1" applyAlignment="1">
      <alignment horizontal="left" vertical="top" wrapText="1"/>
    </xf>
    <xf numFmtId="0" fontId="2" fillId="0" borderId="44" xfId="2" applyFont="1" applyBorder="1" applyAlignment="1">
      <alignment horizontal="left" vertical="top" wrapText="1"/>
    </xf>
    <xf numFmtId="0" fontId="2" fillId="0" borderId="50" xfId="2" applyFont="1" applyFill="1" applyBorder="1" applyAlignment="1">
      <alignment horizontal="center" vertical="center" shrinkToFit="1"/>
    </xf>
    <xf numFmtId="0" fontId="2" fillId="0" borderId="50" xfId="2" applyNumberFormat="1" applyFont="1" applyFill="1" applyBorder="1" applyAlignment="1">
      <alignment horizontal="center" vertical="center"/>
    </xf>
    <xf numFmtId="178" fontId="2" fillId="0" borderId="1" xfId="2" quotePrefix="1" applyNumberFormat="1" applyBorder="1" applyAlignment="1">
      <alignment horizontal="center" vertical="center"/>
    </xf>
    <xf numFmtId="178" fontId="2" fillId="0" borderId="1" xfId="2" applyNumberFormat="1" applyBorder="1" applyAlignment="1">
      <alignment horizontal="center" vertical="center"/>
    </xf>
    <xf numFmtId="0" fontId="13" fillId="0" borderId="7" xfId="4" applyFont="1" applyFill="1" applyBorder="1" applyAlignment="1" applyProtection="1">
      <alignment horizontal="center" vertical="center" wrapText="1" shrinkToFit="1"/>
    </xf>
    <xf numFmtId="0" fontId="13" fillId="0" borderId="6" xfId="4" applyFont="1" applyFill="1" applyBorder="1" applyAlignment="1" applyProtection="1">
      <alignment horizontal="center" vertical="center" wrapText="1" shrinkToFit="1"/>
    </xf>
    <xf numFmtId="0" fontId="13" fillId="0" borderId="9" xfId="4" applyFont="1" applyFill="1" applyBorder="1" applyAlignment="1" applyProtection="1">
      <alignment horizontal="center" vertical="center" wrapText="1" shrinkToFit="1"/>
    </xf>
    <xf numFmtId="0" fontId="8" fillId="0" borderId="12" xfId="4" applyFont="1" applyFill="1" applyBorder="1" applyAlignment="1" applyProtection="1">
      <alignment horizontal="center" vertical="center" wrapText="1" shrinkToFit="1"/>
    </xf>
    <xf numFmtId="0" fontId="8" fillId="0" borderId="16" xfId="4" applyFont="1" applyFill="1" applyBorder="1" applyAlignment="1" applyProtection="1">
      <alignment horizontal="center" vertical="center" wrapText="1" shrinkToFit="1"/>
    </xf>
    <xf numFmtId="0" fontId="27" fillId="0" borderId="15" xfId="5" applyFont="1" applyFill="1" applyBorder="1" applyAlignment="1" applyProtection="1">
      <alignment horizontal="center" vertical="center" wrapText="1"/>
    </xf>
    <xf numFmtId="0" fontId="27" fillId="0" borderId="12" xfId="5" applyFont="1" applyFill="1" applyBorder="1" applyAlignment="1" applyProtection="1">
      <alignment horizontal="center" vertical="center" wrapText="1"/>
    </xf>
    <xf numFmtId="0" fontId="10" fillId="0" borderId="12" xfId="0" applyFont="1" applyBorder="1" applyAlignment="1">
      <alignment horizontal="center" vertical="center"/>
    </xf>
    <xf numFmtId="0" fontId="10" fillId="0" borderId="17" xfId="0" applyFont="1" applyBorder="1" applyAlignment="1">
      <alignment horizontal="center" vertical="center"/>
    </xf>
    <xf numFmtId="0" fontId="2" fillId="0" borderId="15" xfId="2" applyFont="1" applyBorder="1" applyAlignment="1">
      <alignment horizontal="left" vertical="center"/>
    </xf>
    <xf numFmtId="0" fontId="2" fillId="0" borderId="12" xfId="2" applyFont="1" applyBorder="1" applyAlignment="1">
      <alignment horizontal="left" vertical="center"/>
    </xf>
    <xf numFmtId="0" fontId="2" fillId="0" borderId="16" xfId="2" applyFont="1" applyBorder="1" applyAlignment="1">
      <alignment horizontal="left" vertical="center"/>
    </xf>
    <xf numFmtId="0" fontId="2" fillId="0" borderId="12" xfId="2" applyFont="1" applyBorder="1" applyAlignment="1">
      <alignment horizontal="right" vertical="center" wrapText="1"/>
    </xf>
    <xf numFmtId="0" fontId="2" fillId="0" borderId="16" xfId="2" applyFont="1" applyBorder="1" applyAlignment="1">
      <alignment horizontal="right" vertical="center" wrapText="1"/>
    </xf>
    <xf numFmtId="0" fontId="2" fillId="0" borderId="101" xfId="2" applyFont="1" applyBorder="1" applyAlignment="1">
      <alignment horizontal="left" vertical="center" wrapText="1"/>
    </xf>
    <xf numFmtId="0" fontId="2" fillId="0" borderId="33" xfId="2" applyFont="1" applyBorder="1" applyAlignment="1">
      <alignment horizontal="left" vertical="center" wrapText="1"/>
    </xf>
    <xf numFmtId="0" fontId="2" fillId="0" borderId="33" xfId="0" applyFont="1" applyBorder="1" applyAlignment="1">
      <alignment horizontal="left" vertical="center" wrapText="1"/>
    </xf>
    <xf numFmtId="0" fontId="25" fillId="0" borderId="34" xfId="0" applyFont="1" applyBorder="1" applyAlignment="1">
      <alignment horizontal="left" vertical="center"/>
    </xf>
    <xf numFmtId="0" fontId="25" fillId="0" borderId="35" xfId="0" applyFont="1" applyBorder="1" applyAlignment="1">
      <alignment horizontal="left" vertical="center"/>
    </xf>
    <xf numFmtId="176" fontId="22" fillId="0" borderId="33" xfId="0" applyNumberFormat="1" applyFont="1" applyBorder="1" applyAlignment="1">
      <alignment horizontal="right" vertical="center"/>
    </xf>
    <xf numFmtId="176" fontId="22" fillId="0" borderId="34" xfId="0" applyNumberFormat="1" applyFont="1" applyBorder="1" applyAlignment="1">
      <alignment horizontal="right" vertical="center"/>
    </xf>
    <xf numFmtId="176" fontId="22" fillId="0" borderId="35" xfId="0" applyNumberFormat="1" applyFont="1" applyBorder="1" applyAlignment="1">
      <alignment horizontal="right" vertical="center"/>
    </xf>
    <xf numFmtId="0" fontId="22" fillId="0" borderId="68" xfId="0" applyFont="1" applyBorder="1" applyAlignment="1">
      <alignment horizontal="center" vertical="center"/>
    </xf>
    <xf numFmtId="0" fontId="22" fillId="0" borderId="69" xfId="0" applyFont="1" applyBorder="1" applyAlignment="1">
      <alignment horizontal="center" vertical="center"/>
    </xf>
    <xf numFmtId="176" fontId="22" fillId="0" borderId="101" xfId="0" applyNumberFormat="1" applyFont="1" applyBorder="1" applyAlignment="1">
      <alignment horizontal="right" vertical="center"/>
    </xf>
    <xf numFmtId="176" fontId="22" fillId="0" borderId="68" xfId="0" applyNumberFormat="1" applyFont="1" applyBorder="1" applyAlignment="1">
      <alignment horizontal="right" vertical="center"/>
    </xf>
    <xf numFmtId="176" fontId="22" fillId="0" borderId="142" xfId="0" applyNumberFormat="1" applyFont="1" applyBorder="1" applyAlignment="1">
      <alignment horizontal="right" vertical="center"/>
    </xf>
    <xf numFmtId="0" fontId="20" fillId="0" borderId="7" xfId="2" applyFont="1" applyFill="1" applyBorder="1" applyAlignment="1">
      <alignment horizontal="center" vertical="center" wrapText="1"/>
    </xf>
    <xf numFmtId="176" fontId="22" fillId="0" borderId="75" xfId="0" applyNumberFormat="1" applyFont="1" applyBorder="1" applyAlignment="1">
      <alignment horizontal="right" vertical="center"/>
    </xf>
    <xf numFmtId="0" fontId="22" fillId="0" borderId="73" xfId="0" applyFont="1" applyBorder="1" applyAlignment="1">
      <alignment horizontal="right" vertical="center"/>
    </xf>
    <xf numFmtId="0" fontId="22" fillId="0" borderId="163" xfId="0" applyFont="1" applyBorder="1" applyAlignment="1">
      <alignment horizontal="right" vertical="center"/>
    </xf>
    <xf numFmtId="0" fontId="10" fillId="0" borderId="79" xfId="2" applyNumberFormat="1" applyFont="1" applyFill="1" applyBorder="1" applyAlignment="1">
      <alignment horizontal="left" vertical="center"/>
    </xf>
    <xf numFmtId="0" fontId="2" fillId="0" borderId="170" xfId="2" applyFont="1" applyFill="1" applyBorder="1" applyAlignment="1">
      <alignment horizontal="center" vertical="center"/>
    </xf>
    <xf numFmtId="0" fontId="25" fillId="0" borderId="61" xfId="0" applyFont="1" applyFill="1" applyBorder="1" applyAlignment="1">
      <alignment horizontal="left" vertical="center" wrapText="1"/>
    </xf>
    <xf numFmtId="0" fontId="25" fillId="0" borderId="171" xfId="0" applyFont="1" applyFill="1" applyBorder="1" applyAlignment="1">
      <alignment horizontal="left" vertical="center" wrapText="1"/>
    </xf>
    <xf numFmtId="0" fontId="2" fillId="0" borderId="172" xfId="2" applyFont="1" applyFill="1" applyBorder="1" applyAlignment="1">
      <alignment horizontal="center" vertical="center" wrapText="1"/>
    </xf>
    <xf numFmtId="0" fontId="2" fillId="0" borderId="173" xfId="2" applyFont="1" applyFill="1" applyBorder="1" applyAlignment="1">
      <alignment horizontal="center" vertical="center"/>
    </xf>
    <xf numFmtId="0" fontId="2" fillId="0" borderId="173" xfId="2" applyFont="1" applyFill="1" applyBorder="1" applyAlignment="1">
      <alignment vertical="center" wrapText="1"/>
    </xf>
    <xf numFmtId="0" fontId="2" fillId="0" borderId="174" xfId="2" applyFont="1" applyFill="1" applyBorder="1" applyAlignment="1">
      <alignment vertical="center" wrapText="1"/>
    </xf>
    <xf numFmtId="0" fontId="25" fillId="0" borderId="28" xfId="0" applyFont="1" applyFill="1" applyBorder="1" applyAlignment="1">
      <alignment horizontal="left" vertical="center" wrapText="1"/>
    </xf>
    <xf numFmtId="0" fontId="25" fillId="0" borderId="19" xfId="0" applyFont="1" applyBorder="1" applyAlignment="1">
      <alignment horizontal="left" vertical="center" wrapText="1"/>
    </xf>
    <xf numFmtId="0" fontId="25" fillId="0" borderId="21" xfId="0" applyFont="1" applyBorder="1" applyAlignment="1">
      <alignment horizontal="left" vertical="center" wrapText="1"/>
    </xf>
    <xf numFmtId="0" fontId="25" fillId="0" borderId="71" xfId="0" applyFont="1" applyBorder="1" applyAlignment="1">
      <alignment horizontal="left" vertical="center" wrapText="1"/>
    </xf>
    <xf numFmtId="0" fontId="25" fillId="0" borderId="0" xfId="0" applyFont="1" applyAlignment="1">
      <alignment horizontal="left" vertical="center" wrapText="1"/>
    </xf>
    <xf numFmtId="0" fontId="25" fillId="0" borderId="66" xfId="0" applyFont="1" applyBorder="1" applyAlignment="1">
      <alignment horizontal="left" vertical="center" wrapText="1"/>
    </xf>
    <xf numFmtId="0" fontId="25" fillId="0" borderId="45" xfId="0" applyFont="1" applyBorder="1" applyAlignment="1">
      <alignment horizontal="left" vertical="center" wrapText="1"/>
    </xf>
    <xf numFmtId="0" fontId="25" fillId="0" borderId="46" xfId="0" applyFont="1" applyBorder="1" applyAlignment="1">
      <alignment horizontal="left" vertical="center" wrapText="1"/>
    </xf>
    <xf numFmtId="0" fontId="25" fillId="0" borderId="65" xfId="0" applyFont="1" applyBorder="1" applyAlignment="1">
      <alignment horizontal="left" vertical="center" wrapText="1"/>
    </xf>
    <xf numFmtId="0" fontId="22" fillId="0" borderId="96" xfId="0" applyFont="1" applyBorder="1" applyAlignment="1">
      <alignment horizontal="left" vertical="center"/>
    </xf>
    <xf numFmtId="0" fontId="22" fillId="0" borderId="97" xfId="0" applyFont="1" applyBorder="1" applyAlignment="1">
      <alignment horizontal="left" vertical="center"/>
    </xf>
    <xf numFmtId="0" fontId="22" fillId="0" borderId="71" xfId="0" applyFont="1" applyBorder="1" applyAlignment="1">
      <alignment horizontal="left" vertical="center"/>
    </xf>
    <xf numFmtId="0" fontId="22" fillId="0" borderId="0" xfId="0" applyFont="1" applyAlignment="1">
      <alignment horizontal="left" vertical="center"/>
    </xf>
    <xf numFmtId="0" fontId="22" fillId="0" borderId="66" xfId="0" applyFont="1" applyBorder="1" applyAlignment="1">
      <alignment horizontal="left" vertical="center"/>
    </xf>
    <xf numFmtId="0" fontId="22" fillId="0" borderId="45" xfId="0" applyFont="1" applyBorder="1" applyAlignment="1">
      <alignment horizontal="left" vertical="center"/>
    </xf>
    <xf numFmtId="0" fontId="22" fillId="0" borderId="46" xfId="0" applyFont="1" applyBorder="1" applyAlignment="1">
      <alignment horizontal="left" vertical="center"/>
    </xf>
    <xf numFmtId="0" fontId="22" fillId="0" borderId="65" xfId="0" applyFont="1" applyBorder="1" applyAlignment="1">
      <alignment horizontal="left" vertical="center"/>
    </xf>
    <xf numFmtId="0" fontId="30" fillId="0" borderId="70" xfId="0" applyFont="1" applyFill="1" applyBorder="1" applyAlignment="1">
      <alignment horizontal="left" vertical="center"/>
    </xf>
    <xf numFmtId="0" fontId="30" fillId="0" borderId="34" xfId="0" applyFont="1" applyFill="1" applyBorder="1" applyAlignment="1">
      <alignment horizontal="left" vertical="center"/>
    </xf>
    <xf numFmtId="0" fontId="30" fillId="0" borderId="35" xfId="0" applyFont="1" applyFill="1" applyBorder="1" applyAlignment="1">
      <alignment horizontal="left" vertical="center"/>
    </xf>
    <xf numFmtId="0" fontId="22" fillId="0" borderId="36" xfId="0" applyFont="1" applyFill="1" applyBorder="1" applyAlignment="1">
      <alignment horizontal="center" vertical="top"/>
    </xf>
    <xf numFmtId="0" fontId="15" fillId="0" borderId="70" xfId="0" applyFont="1" applyFill="1" applyBorder="1" applyAlignment="1">
      <alignment horizontal="left" vertical="center" wrapText="1"/>
    </xf>
    <xf numFmtId="0" fontId="15" fillId="0" borderId="34" xfId="0" applyFont="1" applyFill="1" applyBorder="1" applyAlignment="1">
      <alignment horizontal="left" vertical="center" wrapText="1"/>
    </xf>
    <xf numFmtId="0" fontId="15" fillId="0" borderId="35" xfId="0" applyFont="1" applyFill="1" applyBorder="1" applyAlignment="1">
      <alignment horizontal="left" vertical="center" wrapText="1"/>
    </xf>
    <xf numFmtId="0" fontId="15" fillId="0" borderId="70" xfId="0" applyFont="1" applyFill="1" applyBorder="1" applyAlignment="1">
      <alignment horizontal="left" vertical="center"/>
    </xf>
    <xf numFmtId="0" fontId="15" fillId="0" borderId="34" xfId="0" applyFont="1" applyFill="1" applyBorder="1" applyAlignment="1">
      <alignment horizontal="left" vertical="center"/>
    </xf>
    <xf numFmtId="0" fontId="15" fillId="0" borderId="35" xfId="0" applyFont="1" applyFill="1" applyBorder="1" applyAlignment="1">
      <alignment horizontal="left" vertical="center"/>
    </xf>
    <xf numFmtId="0" fontId="15" fillId="0" borderId="67" xfId="0" applyFont="1" applyFill="1" applyBorder="1" applyAlignment="1">
      <alignment horizontal="left" vertical="center"/>
    </xf>
    <xf numFmtId="0" fontId="15" fillId="0" borderId="68" xfId="0" applyFont="1" applyFill="1" applyBorder="1" applyAlignment="1">
      <alignment horizontal="left" vertical="center"/>
    </xf>
    <xf numFmtId="0" fontId="15" fillId="0" borderId="69" xfId="0" applyFont="1" applyFill="1" applyBorder="1" applyAlignment="1">
      <alignment horizontal="left" vertical="center"/>
    </xf>
    <xf numFmtId="0" fontId="2" fillId="0" borderId="17" xfId="2" applyFont="1" applyFill="1" applyBorder="1" applyAlignment="1">
      <alignment horizontal="center" vertical="center"/>
    </xf>
    <xf numFmtId="0" fontId="21" fillId="0" borderId="15" xfId="2" applyFont="1" applyFill="1" applyBorder="1" applyAlignment="1">
      <alignment vertical="center" wrapText="1"/>
    </xf>
    <xf numFmtId="0" fontId="21" fillId="0" borderId="12" xfId="2" applyFont="1" applyFill="1" applyBorder="1" applyAlignment="1">
      <alignment vertical="center"/>
    </xf>
    <xf numFmtId="0" fontId="21" fillId="0" borderId="16" xfId="2" applyFont="1" applyFill="1" applyBorder="1" applyAlignment="1">
      <alignment vertical="center"/>
    </xf>
    <xf numFmtId="0" fontId="12" fillId="0" borderId="20" xfId="0" applyFont="1" applyFill="1" applyBorder="1" applyAlignment="1">
      <alignment horizontal="left" vertical="center" wrapText="1"/>
    </xf>
    <xf numFmtId="0" fontId="12" fillId="0" borderId="19"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43" xfId="0" applyFont="1" applyFill="1" applyBorder="1" applyAlignment="1">
      <alignment horizontal="left" vertical="center" wrapText="1"/>
    </xf>
    <xf numFmtId="0" fontId="12" fillId="0" borderId="46" xfId="0" applyFont="1" applyFill="1" applyBorder="1" applyAlignment="1">
      <alignment horizontal="left" vertical="center" wrapText="1"/>
    </xf>
    <xf numFmtId="0" fontId="12" fillId="0" borderId="44" xfId="0" applyFont="1" applyFill="1" applyBorder="1" applyAlignment="1">
      <alignment horizontal="left" vertical="center" wrapText="1"/>
    </xf>
    <xf numFmtId="0" fontId="21" fillId="0" borderId="12" xfId="2" applyFont="1" applyFill="1" applyBorder="1" applyAlignment="1">
      <alignment vertical="center" wrapText="1"/>
    </xf>
    <xf numFmtId="0" fontId="21" fillId="0" borderId="16" xfId="2" applyFont="1" applyFill="1" applyBorder="1" applyAlignment="1">
      <alignment vertical="center" wrapText="1"/>
    </xf>
    <xf numFmtId="0" fontId="2" fillId="0" borderId="15" xfId="2" applyFont="1" applyFill="1" applyBorder="1" applyAlignment="1">
      <alignment vertical="center" wrapText="1"/>
    </xf>
    <xf numFmtId="0" fontId="2" fillId="0" borderId="12" xfId="2" applyFont="1" applyFill="1" applyBorder="1" applyAlignment="1">
      <alignment vertical="center" wrapText="1"/>
    </xf>
    <xf numFmtId="0" fontId="2" fillId="0" borderId="16" xfId="2" applyFont="1" applyFill="1" applyBorder="1" applyAlignment="1">
      <alignment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20" xfId="0" applyFont="1" applyBorder="1" applyAlignment="1">
      <alignment horizontal="left" vertical="center" wrapText="1"/>
    </xf>
    <xf numFmtId="0" fontId="22" fillId="0" borderId="19" xfId="0" applyFont="1" applyBorder="1" applyAlignment="1">
      <alignment horizontal="left" vertical="center"/>
    </xf>
    <xf numFmtId="0" fontId="22" fillId="0" borderId="27" xfId="0" applyFont="1" applyBorder="1" applyAlignment="1">
      <alignment horizontal="left" vertical="center"/>
    </xf>
    <xf numFmtId="0" fontId="22" fillId="0" borderId="43" xfId="0" applyFont="1" applyBorder="1" applyAlignment="1">
      <alignment horizontal="left" vertical="center"/>
    </xf>
    <xf numFmtId="0" fontId="22" fillId="0" borderId="44" xfId="0" applyFont="1" applyBorder="1" applyAlignment="1">
      <alignment horizontal="left" vertical="center"/>
    </xf>
    <xf numFmtId="0" fontId="38" fillId="0" borderId="28" xfId="0" applyFont="1" applyBorder="1" applyAlignment="1">
      <alignment horizontal="center" vertical="center" wrapText="1" shrinkToFit="1"/>
    </xf>
    <xf numFmtId="0" fontId="34" fillId="0" borderId="19" xfId="0" applyFont="1" applyBorder="1" applyAlignment="1">
      <alignment horizontal="center" vertical="center" wrapText="1" shrinkToFit="1"/>
    </xf>
    <xf numFmtId="0" fontId="34" fillId="0" borderId="27" xfId="0" applyFont="1" applyBorder="1" applyAlignment="1">
      <alignment horizontal="center" vertical="center" wrapText="1" shrinkToFit="1"/>
    </xf>
    <xf numFmtId="0" fontId="38" fillId="0" borderId="28" xfId="0" applyFont="1" applyBorder="1" applyAlignment="1">
      <alignment horizontal="center" vertical="center" wrapText="1"/>
    </xf>
    <xf numFmtId="0" fontId="34" fillId="0" borderId="19" xfId="0" applyFont="1" applyBorder="1" applyAlignment="1">
      <alignment horizontal="center" vertical="center" wrapText="1"/>
    </xf>
    <xf numFmtId="0" fontId="34" fillId="0" borderId="27" xfId="0" applyFont="1" applyBorder="1" applyAlignment="1">
      <alignment horizontal="center" vertical="center" wrapText="1"/>
    </xf>
    <xf numFmtId="0" fontId="38" fillId="0" borderId="28" xfId="0" applyFont="1" applyBorder="1" applyAlignment="1">
      <alignment horizontal="center" vertical="top" wrapText="1"/>
    </xf>
    <xf numFmtId="0" fontId="34" fillId="0" borderId="19" xfId="0" applyFont="1" applyBorder="1" applyAlignment="1">
      <alignment horizontal="center" vertical="top" wrapText="1"/>
    </xf>
    <xf numFmtId="0" fontId="34" fillId="0" borderId="21" xfId="0" applyFont="1" applyBorder="1" applyAlignment="1">
      <alignment horizontal="center" vertical="top" wrapText="1"/>
    </xf>
    <xf numFmtId="0" fontId="2" fillId="0" borderId="15" xfId="0" applyFont="1" applyBorder="1" applyAlignment="1">
      <alignment horizontal="center" vertical="center"/>
    </xf>
    <xf numFmtId="0" fontId="22" fillId="0" borderId="16"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61" xfId="0" applyFont="1" applyBorder="1" applyAlignment="1">
      <alignment horizontal="center" vertical="center"/>
    </xf>
    <xf numFmtId="0" fontId="22" fillId="0" borderId="19" xfId="0" applyFont="1" applyBorder="1" applyAlignment="1">
      <alignment horizontal="left" vertical="center" wrapText="1"/>
    </xf>
    <xf numFmtId="0" fontId="22" fillId="0" borderId="27" xfId="0" applyFont="1" applyBorder="1" applyAlignment="1">
      <alignment horizontal="left" vertical="center" wrapText="1"/>
    </xf>
    <xf numFmtId="0" fontId="22" fillId="0" borderId="31" xfId="0" applyFont="1" applyBorder="1" applyAlignment="1">
      <alignment horizontal="left" vertical="center" wrapText="1"/>
    </xf>
    <xf numFmtId="0" fontId="22" fillId="0" borderId="0" xfId="0" applyFont="1" applyBorder="1" applyAlignment="1">
      <alignment horizontal="left" vertical="center" wrapText="1"/>
    </xf>
    <xf numFmtId="0" fontId="22" fillId="0" borderId="32" xfId="0" applyFont="1" applyBorder="1" applyAlignment="1">
      <alignment horizontal="left" vertical="center" wrapText="1"/>
    </xf>
    <xf numFmtId="0" fontId="22" fillId="0" borderId="43" xfId="0" applyFont="1" applyBorder="1" applyAlignment="1">
      <alignment horizontal="left" vertical="center" wrapText="1"/>
    </xf>
    <xf numFmtId="0" fontId="22" fillId="0" borderId="46" xfId="0" applyFont="1" applyBorder="1" applyAlignment="1">
      <alignment horizontal="left" vertical="center" wrapText="1"/>
    </xf>
    <xf numFmtId="0" fontId="22" fillId="0" borderId="44" xfId="0" applyFont="1" applyBorder="1" applyAlignment="1">
      <alignment horizontal="left" vertical="center" wrapText="1"/>
    </xf>
    <xf numFmtId="0" fontId="45" fillId="0" borderId="50" xfId="0" applyFont="1" applyBorder="1" applyAlignment="1">
      <alignment horizontal="center" vertical="center" wrapText="1" shrinkToFit="1"/>
    </xf>
    <xf numFmtId="0" fontId="46" fillId="0" borderId="50" xfId="0" applyFont="1" applyBorder="1" applyAlignment="1">
      <alignment horizontal="center" vertical="center" shrinkToFit="1"/>
    </xf>
    <xf numFmtId="0" fontId="45" fillId="0" borderId="50" xfId="0" applyFont="1" applyBorder="1" applyAlignment="1">
      <alignment horizontal="center" vertical="center" wrapText="1"/>
    </xf>
    <xf numFmtId="0" fontId="21" fillId="0" borderId="50" xfId="0" applyFont="1" applyBorder="1" applyAlignment="1">
      <alignment horizontal="center" vertical="center"/>
    </xf>
    <xf numFmtId="0" fontId="21" fillId="0" borderId="59" xfId="0" applyFont="1" applyBorder="1" applyAlignment="1">
      <alignment horizontal="center" vertical="center"/>
    </xf>
    <xf numFmtId="181" fontId="2" fillId="0" borderId="34" xfId="2" applyNumberFormat="1" applyFont="1" applyFill="1" applyBorder="1" applyAlignment="1">
      <alignment horizontal="center" vertical="center"/>
    </xf>
    <xf numFmtId="181" fontId="2" fillId="0" borderId="35" xfId="2" applyNumberFormat="1" applyFont="1" applyFill="1" applyBorder="1" applyAlignment="1">
      <alignment horizontal="center" vertical="center"/>
    </xf>
    <xf numFmtId="178" fontId="2" fillId="0" borderId="1" xfId="2" applyNumberFormat="1" applyFont="1" applyBorder="1" applyAlignment="1">
      <alignment horizontal="center" vertical="center"/>
    </xf>
    <xf numFmtId="0" fontId="10" fillId="0" borderId="6" xfId="0" applyFont="1" applyBorder="1" applyAlignment="1">
      <alignment horizontal="center" vertical="center"/>
    </xf>
    <xf numFmtId="0" fontId="10" fillId="0" borderId="14" xfId="4" applyFont="1" applyFill="1" applyBorder="1" applyAlignment="1" applyProtection="1">
      <alignment vertical="center" wrapText="1"/>
    </xf>
    <xf numFmtId="0" fontId="10" fillId="0" borderId="12" xfId="4" applyFont="1" applyFill="1" applyBorder="1" applyAlignment="1" applyProtection="1">
      <alignment vertical="center" wrapText="1"/>
    </xf>
    <xf numFmtId="0" fontId="10" fillId="0" borderId="17" xfId="4" applyFont="1" applyFill="1" applyBorder="1" applyAlignment="1" applyProtection="1">
      <alignment vertical="center" wrapText="1"/>
    </xf>
    <xf numFmtId="0" fontId="10" fillId="0" borderId="14" xfId="4" applyFont="1" applyFill="1" applyBorder="1" applyAlignment="1" applyProtection="1">
      <alignment horizontal="left" vertical="center" wrapText="1"/>
    </xf>
    <xf numFmtId="0" fontId="10" fillId="0" borderId="12" xfId="4" applyFont="1" applyFill="1" applyBorder="1" applyAlignment="1" applyProtection="1">
      <alignment horizontal="left" vertical="center" wrapText="1"/>
    </xf>
    <xf numFmtId="0" fontId="10" fillId="0" borderId="17" xfId="4" applyFont="1" applyFill="1" applyBorder="1" applyAlignment="1" applyProtection="1">
      <alignment horizontal="left" vertical="center" wrapText="1"/>
    </xf>
    <xf numFmtId="0" fontId="11" fillId="0" borderId="15" xfId="5" applyFont="1" applyFill="1" applyBorder="1" applyAlignment="1" applyProtection="1">
      <alignment horizontal="left" vertical="center" wrapText="1" shrinkToFit="1"/>
    </xf>
    <xf numFmtId="0" fontId="11" fillId="0" borderId="12" xfId="5" applyFont="1" applyFill="1" applyBorder="1" applyAlignment="1" applyProtection="1">
      <alignment horizontal="left" vertical="center" shrinkToFit="1"/>
    </xf>
    <xf numFmtId="0" fontId="11" fillId="0" borderId="17" xfId="5" applyFont="1" applyFill="1" applyBorder="1" applyAlignment="1" applyProtection="1">
      <alignment horizontal="left" vertical="center" shrinkToFit="1"/>
    </xf>
    <xf numFmtId="0" fontId="40" fillId="0" borderId="7" xfId="4" applyFont="1" applyFill="1" applyBorder="1" applyAlignment="1" applyProtection="1">
      <alignment horizontal="center" vertical="center" wrapText="1" shrinkToFit="1"/>
    </xf>
    <xf numFmtId="0" fontId="40" fillId="0" borderId="6" xfId="4" applyFont="1" applyFill="1" applyBorder="1" applyAlignment="1" applyProtection="1">
      <alignment horizontal="center" vertical="center" wrapText="1" shrinkToFit="1"/>
    </xf>
    <xf numFmtId="0" fontId="40" fillId="0" borderId="9" xfId="4" applyFont="1" applyFill="1" applyBorder="1" applyAlignment="1" applyProtection="1">
      <alignment horizontal="center" vertical="center" wrapText="1" shrinkToFit="1"/>
    </xf>
    <xf numFmtId="0" fontId="2" fillId="4" borderId="67" xfId="2" applyFont="1" applyFill="1" applyBorder="1" applyAlignment="1">
      <alignment horizontal="center" vertical="top"/>
    </xf>
    <xf numFmtId="0" fontId="2" fillId="4" borderId="68" xfId="2" applyFont="1" applyFill="1" applyBorder="1" applyAlignment="1">
      <alignment horizontal="center" vertical="top"/>
    </xf>
    <xf numFmtId="0" fontId="2" fillId="4" borderId="69" xfId="2" applyFont="1" applyFill="1" applyBorder="1" applyAlignment="1">
      <alignment horizontal="center" vertical="top"/>
    </xf>
    <xf numFmtId="0" fontId="2" fillId="4" borderId="101" xfId="2" applyFont="1" applyFill="1" applyBorder="1" applyAlignment="1">
      <alignment horizontal="center" vertical="top"/>
    </xf>
    <xf numFmtId="0" fontId="6" fillId="0" borderId="14" xfId="4" applyFont="1" applyFill="1" applyBorder="1" applyAlignment="1" applyProtection="1">
      <alignment horizontal="left" vertical="center" wrapText="1"/>
    </xf>
    <xf numFmtId="0" fontId="6" fillId="0" borderId="12" xfId="4" applyFont="1" applyFill="1" applyBorder="1" applyAlignment="1" applyProtection="1">
      <alignment horizontal="left" vertical="center" wrapText="1"/>
    </xf>
    <xf numFmtId="0" fontId="6" fillId="0" borderId="17" xfId="4" applyFont="1" applyFill="1" applyBorder="1" applyAlignment="1" applyProtection="1">
      <alignment horizontal="left" vertical="center" wrapText="1"/>
    </xf>
    <xf numFmtId="0" fontId="6" fillId="0" borderId="14" xfId="4" applyFont="1" applyFill="1" applyBorder="1" applyAlignment="1" applyProtection="1">
      <alignment vertical="center" wrapText="1"/>
    </xf>
    <xf numFmtId="0" fontId="6" fillId="0" borderId="12" xfId="4" applyFont="1" applyFill="1" applyBorder="1" applyAlignment="1" applyProtection="1">
      <alignment vertical="center" wrapText="1"/>
    </xf>
    <xf numFmtId="0" fontId="6" fillId="0" borderId="17" xfId="4" applyFont="1" applyFill="1" applyBorder="1" applyAlignment="1" applyProtection="1">
      <alignment vertical="center" wrapText="1"/>
    </xf>
    <xf numFmtId="0" fontId="44" fillId="0" borderId="6" xfId="4" applyFont="1" applyFill="1" applyBorder="1" applyAlignment="1" applyProtection="1">
      <alignment horizontal="center" vertical="center" wrapText="1" shrinkToFit="1"/>
    </xf>
    <xf numFmtId="0" fontId="44" fillId="0" borderId="9" xfId="4" applyFont="1" applyFill="1" applyBorder="1" applyAlignment="1" applyProtection="1">
      <alignment horizontal="center" vertical="center" wrapText="1" shrinkToFit="1"/>
    </xf>
    <xf numFmtId="0" fontId="2" fillId="0" borderId="132" xfId="2" applyFont="1" applyFill="1" applyBorder="1" applyAlignment="1">
      <alignment horizontal="center" vertical="center"/>
    </xf>
    <xf numFmtId="0" fontId="2" fillId="0" borderId="135" xfId="2" applyFont="1" applyFill="1" applyBorder="1" applyAlignment="1">
      <alignment horizontal="center" vertical="center"/>
    </xf>
    <xf numFmtId="0" fontId="25" fillId="0" borderId="15" xfId="0" applyFont="1" applyFill="1" applyBorder="1" applyAlignment="1" applyProtection="1">
      <alignment horizontal="left" vertical="center" wrapText="1"/>
      <protection locked="0"/>
    </xf>
    <xf numFmtId="0" fontId="25" fillId="0" borderId="12" xfId="0" applyFont="1" applyFill="1" applyBorder="1" applyAlignment="1" applyProtection="1">
      <alignment horizontal="left" vertical="center"/>
      <protection locked="0"/>
    </xf>
    <xf numFmtId="0" fontId="25" fillId="0" borderId="16" xfId="0" applyFont="1" applyFill="1" applyBorder="1" applyAlignment="1" applyProtection="1">
      <alignment horizontal="left" vertical="center"/>
      <protection locked="0"/>
    </xf>
    <xf numFmtId="0" fontId="25" fillId="0" borderId="15"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0" borderId="16" xfId="0" applyFont="1" applyFill="1" applyBorder="1" applyAlignment="1" applyProtection="1">
      <alignment vertical="center"/>
      <protection locked="0"/>
    </xf>
    <xf numFmtId="0" fontId="0" fillId="0" borderId="50" xfId="0" applyBorder="1" applyAlignment="1" applyProtection="1">
      <alignment vertical="center"/>
      <protection locked="0"/>
    </xf>
    <xf numFmtId="0" fontId="0" fillId="0" borderId="15" xfId="0" applyBorder="1" applyAlignment="1" applyProtection="1">
      <alignment vertical="center"/>
      <protection locked="0"/>
    </xf>
    <xf numFmtId="0" fontId="0" fillId="0" borderId="12" xfId="0" applyBorder="1" applyAlignment="1" applyProtection="1">
      <alignment vertical="center"/>
      <protection locked="0"/>
    </xf>
    <xf numFmtId="0" fontId="0" fillId="0" borderId="16" xfId="0" applyBorder="1" applyAlignment="1" applyProtection="1">
      <alignment vertical="center"/>
      <protection locked="0"/>
    </xf>
    <xf numFmtId="0" fontId="0" fillId="0" borderId="50" xfId="0" applyBorder="1" applyAlignment="1" applyProtection="1">
      <alignment vertical="center" wrapText="1"/>
      <protection locked="0"/>
    </xf>
    <xf numFmtId="179" fontId="0" fillId="0" borderId="50" xfId="0" applyNumberFormat="1" applyBorder="1" applyAlignment="1" applyProtection="1">
      <alignment vertical="center" wrapText="1"/>
      <protection locked="0"/>
    </xf>
    <xf numFmtId="179" fontId="0" fillId="0" borderId="50" xfId="0" applyNumberFormat="1" applyBorder="1" applyAlignment="1" applyProtection="1">
      <alignment vertical="center"/>
      <protection locked="0"/>
    </xf>
    <xf numFmtId="0" fontId="0" fillId="0" borderId="50" xfId="0" applyBorder="1" applyAlignment="1" applyProtection="1">
      <alignment horizontal="center" vertical="center"/>
      <protection locked="0"/>
    </xf>
    <xf numFmtId="0" fontId="42" fillId="0" borderId="50" xfId="0" applyFont="1" applyBorder="1" applyAlignment="1" applyProtection="1">
      <alignment vertical="center"/>
      <protection locked="0"/>
    </xf>
    <xf numFmtId="0" fontId="43" fillId="0" borderId="50" xfId="0" applyFont="1" applyBorder="1" applyAlignment="1" applyProtection="1">
      <alignment vertical="center"/>
      <protection locked="0"/>
    </xf>
    <xf numFmtId="0" fontId="20" fillId="0" borderId="53" xfId="2" applyFont="1" applyFill="1" applyBorder="1" applyAlignment="1">
      <alignment horizontal="center" vertical="center"/>
    </xf>
    <xf numFmtId="176" fontId="0" fillId="0" borderId="141" xfId="0" applyNumberFormat="1" applyBorder="1" applyAlignment="1">
      <alignment horizontal="right" vertical="center"/>
    </xf>
    <xf numFmtId="0" fontId="2" fillId="0" borderId="146" xfId="2" applyFont="1" applyBorder="1" applyAlignment="1">
      <alignment horizontal="center" vertical="center"/>
    </xf>
    <xf numFmtId="0" fontId="2" fillId="0" borderId="147" xfId="2" applyFont="1" applyBorder="1" applyAlignment="1">
      <alignment horizontal="center" vertical="center"/>
    </xf>
    <xf numFmtId="0" fontId="2" fillId="0" borderId="28" xfId="2" applyFont="1" applyBorder="1" applyAlignment="1">
      <alignment horizontal="left" vertical="center" wrapText="1"/>
    </xf>
    <xf numFmtId="0" fontId="32" fillId="0" borderId="34" xfId="0" applyFont="1" applyBorder="1" applyAlignment="1">
      <alignment horizontal="left" vertical="center"/>
    </xf>
    <xf numFmtId="0" fontId="32" fillId="0" borderId="35" xfId="0" applyFont="1" applyBorder="1" applyAlignment="1">
      <alignment horizontal="left" vertical="center"/>
    </xf>
    <xf numFmtId="0" fontId="8" fillId="2" borderId="76" xfId="3" applyFont="1" applyFill="1" applyBorder="1" applyAlignment="1" applyProtection="1">
      <alignment horizontal="center" vertical="center" wrapText="1"/>
    </xf>
    <xf numFmtId="0" fontId="8" fillId="2" borderId="1" xfId="3" applyFont="1" applyFill="1" applyBorder="1" applyAlignment="1" applyProtection="1">
      <alignment horizontal="center" vertical="center" wrapText="1"/>
    </xf>
    <xf numFmtId="0" fontId="8" fillId="2" borderId="120" xfId="3" applyFont="1" applyFill="1" applyBorder="1" applyAlignment="1" applyProtection="1">
      <alignment horizontal="center" vertical="center" wrapText="1"/>
    </xf>
    <xf numFmtId="0" fontId="8" fillId="2" borderId="131" xfId="3" applyFont="1" applyFill="1" applyBorder="1" applyAlignment="1" applyProtection="1">
      <alignment horizontal="center" vertical="top" wrapText="1"/>
    </xf>
    <xf numFmtId="0" fontId="8" fillId="2" borderId="132" xfId="3" applyFont="1" applyFill="1" applyBorder="1" applyAlignment="1" applyProtection="1">
      <alignment horizontal="center" vertical="top" wrapText="1"/>
    </xf>
    <xf numFmtId="0" fontId="8" fillId="2" borderId="133" xfId="3" applyFont="1" applyFill="1" applyBorder="1" applyAlignment="1" applyProtection="1">
      <alignment horizontal="center" vertical="top" wrapText="1"/>
    </xf>
    <xf numFmtId="0" fontId="8" fillId="2" borderId="25" xfId="3" applyFont="1" applyFill="1" applyBorder="1" applyAlignment="1" applyProtection="1">
      <alignment horizontal="center" vertical="top" wrapText="1"/>
    </xf>
    <xf numFmtId="0" fontId="8" fillId="2" borderId="0" xfId="3" applyFont="1" applyFill="1" applyBorder="1" applyAlignment="1" applyProtection="1">
      <alignment horizontal="center" vertical="top" wrapText="1"/>
    </xf>
    <xf numFmtId="0" fontId="8" fillId="2" borderId="26" xfId="3" applyFont="1" applyFill="1" applyBorder="1" applyAlignment="1" applyProtection="1">
      <alignment horizontal="center" vertical="top" wrapText="1"/>
    </xf>
    <xf numFmtId="0" fontId="8" fillId="2" borderId="76" xfId="3" applyFont="1" applyFill="1" applyBorder="1" applyAlignment="1" applyProtection="1">
      <alignment horizontal="center" vertical="top" wrapText="1"/>
    </xf>
    <xf numFmtId="0" fontId="8" fillId="2" borderId="1" xfId="3" applyFont="1" applyFill="1" applyBorder="1" applyAlignment="1" applyProtection="1">
      <alignment horizontal="center" vertical="top" wrapText="1"/>
    </xf>
    <xf numFmtId="0" fontId="8" fillId="2" borderId="120" xfId="3" applyFont="1" applyFill="1" applyBorder="1" applyAlignment="1" applyProtection="1">
      <alignment horizontal="center" vertical="top" wrapText="1"/>
    </xf>
    <xf numFmtId="49" fontId="2" fillId="0" borderId="81" xfId="2" applyNumberFormat="1" applyFont="1" applyFill="1" applyBorder="1" applyAlignment="1">
      <alignment horizontal="left" vertical="center" shrinkToFit="1"/>
    </xf>
    <xf numFmtId="49" fontId="2" fillId="0" borderId="79" xfId="2" applyNumberFormat="1" applyFont="1" applyFill="1" applyBorder="1" applyAlignment="1">
      <alignment horizontal="left" vertical="center" shrinkToFit="1"/>
    </xf>
    <xf numFmtId="49" fontId="2" fillId="0" borderId="80" xfId="2" applyNumberFormat="1" applyFont="1" applyFill="1" applyBorder="1" applyAlignment="1">
      <alignment horizontal="left" vertical="center" shrinkToFit="1"/>
    </xf>
    <xf numFmtId="0" fontId="31" fillId="0" borderId="20" xfId="2" applyFont="1" applyFill="1" applyBorder="1" applyAlignment="1">
      <alignment horizontal="center" vertical="center"/>
    </xf>
    <xf numFmtId="0" fontId="31" fillId="0" borderId="19" xfId="2" applyFont="1" applyFill="1" applyBorder="1" applyAlignment="1">
      <alignment horizontal="center" vertical="center"/>
    </xf>
    <xf numFmtId="0" fontId="31" fillId="0" borderId="27" xfId="2" applyFont="1" applyFill="1" applyBorder="1" applyAlignment="1">
      <alignment horizontal="center" vertical="center"/>
    </xf>
    <xf numFmtId="0" fontId="41" fillId="0" borderId="20" xfId="0" applyFont="1" applyFill="1" applyBorder="1" applyAlignment="1">
      <alignment horizontal="left" vertical="center" wrapText="1"/>
    </xf>
    <xf numFmtId="0" fontId="41" fillId="0" borderId="19" xfId="0" applyFont="1" applyFill="1" applyBorder="1" applyAlignment="1">
      <alignment horizontal="left" vertical="center" wrapText="1"/>
    </xf>
    <xf numFmtId="0" fontId="41" fillId="0" borderId="21" xfId="0" applyFont="1" applyFill="1" applyBorder="1" applyAlignment="1">
      <alignment horizontal="left" vertical="center" wrapText="1"/>
    </xf>
    <xf numFmtId="0" fontId="31" fillId="0" borderId="121" xfId="2" applyFont="1" applyFill="1" applyBorder="1" applyAlignment="1">
      <alignment horizontal="center" vertical="center" wrapText="1"/>
    </xf>
    <xf numFmtId="0" fontId="31" fillId="0" borderId="122" xfId="2" applyFont="1" applyFill="1" applyBorder="1" applyAlignment="1">
      <alignment horizontal="center" vertical="center"/>
    </xf>
    <xf numFmtId="0" fontId="31" fillId="0" borderId="123" xfId="2" applyFont="1" applyFill="1" applyBorder="1" applyAlignment="1">
      <alignment horizontal="center" vertical="center"/>
    </xf>
    <xf numFmtId="0" fontId="31" fillId="0" borderId="124" xfId="2" applyFont="1" applyFill="1" applyBorder="1" applyAlignment="1">
      <alignment vertical="center" wrapText="1"/>
    </xf>
    <xf numFmtId="0" fontId="31" fillId="0" borderId="122" xfId="2" applyFont="1" applyFill="1" applyBorder="1" applyAlignment="1">
      <alignment vertical="center"/>
    </xf>
    <xf numFmtId="0" fontId="31" fillId="0" borderId="125" xfId="2" applyFont="1" applyFill="1" applyBorder="1" applyAlignment="1">
      <alignment vertical="center"/>
    </xf>
    <xf numFmtId="0" fontId="33" fillId="3" borderId="104" xfId="2" applyFont="1" applyFill="1" applyBorder="1" applyAlignment="1">
      <alignment horizontal="center" vertical="center" wrapText="1"/>
    </xf>
    <xf numFmtId="0" fontId="31" fillId="0" borderId="105" xfId="2" applyFont="1" applyBorder="1" applyAlignment="1">
      <alignment horizontal="center" vertical="center" wrapText="1"/>
    </xf>
    <xf numFmtId="0" fontId="31" fillId="0" borderId="106" xfId="2" applyFont="1" applyBorder="1" applyAlignment="1">
      <alignment horizontal="center" vertical="center" wrapText="1"/>
    </xf>
    <xf numFmtId="0" fontId="31" fillId="3" borderId="107" xfId="2" applyFont="1" applyFill="1" applyBorder="1" applyAlignment="1">
      <alignment horizontal="center" vertical="center" wrapText="1"/>
    </xf>
    <xf numFmtId="0" fontId="31" fillId="0" borderId="0" xfId="2" applyFont="1" applyBorder="1" applyAlignment="1">
      <alignment vertical="center"/>
    </xf>
    <xf numFmtId="0" fontId="33" fillId="0" borderId="108" xfId="2" applyFont="1" applyFill="1" applyBorder="1" applyAlignment="1">
      <alignment vertical="center"/>
    </xf>
    <xf numFmtId="0" fontId="31" fillId="0" borderId="109" xfId="2" applyFont="1" applyFill="1" applyBorder="1" applyAlignment="1">
      <alignment vertical="center"/>
    </xf>
    <xf numFmtId="0" fontId="33" fillId="0" borderId="110" xfId="2" applyFont="1" applyFill="1" applyBorder="1" applyAlignment="1">
      <alignment vertical="center"/>
    </xf>
    <xf numFmtId="0" fontId="31" fillId="0" borderId="34" xfId="2" applyFont="1" applyBorder="1" applyAlignment="1">
      <alignment vertical="center"/>
    </xf>
    <xf numFmtId="0" fontId="31" fillId="0" borderId="111" xfId="2" applyFont="1" applyBorder="1" applyAlignment="1">
      <alignment vertical="center"/>
    </xf>
    <xf numFmtId="0" fontId="31" fillId="0" borderId="110" xfId="2" applyFont="1" applyBorder="1" applyAlignment="1">
      <alignment vertical="center"/>
    </xf>
    <xf numFmtId="0" fontId="33" fillId="0" borderId="112" xfId="2" applyFont="1" applyFill="1" applyBorder="1" applyAlignment="1">
      <alignment vertical="center"/>
    </xf>
    <xf numFmtId="0" fontId="31" fillId="0" borderId="113" xfId="2" applyFont="1" applyFill="1" applyBorder="1" applyAlignment="1">
      <alignment vertical="center"/>
    </xf>
    <xf numFmtId="0" fontId="33" fillId="0" borderId="114" xfId="2" applyFont="1" applyFill="1" applyBorder="1" applyAlignment="1">
      <alignment vertical="center"/>
    </xf>
    <xf numFmtId="0" fontId="31" fillId="0" borderId="73" xfId="2" applyFont="1" applyBorder="1" applyAlignment="1">
      <alignment vertical="center"/>
    </xf>
    <xf numFmtId="0" fontId="31" fillId="0" borderId="115" xfId="2" applyFont="1" applyBorder="1" applyAlignment="1">
      <alignment vertical="center"/>
    </xf>
    <xf numFmtId="0" fontId="31" fillId="0" borderId="116" xfId="2" applyFont="1" applyBorder="1" applyAlignment="1">
      <alignment vertical="center"/>
    </xf>
    <xf numFmtId="0" fontId="31" fillId="0" borderId="46" xfId="2" applyFont="1" applyBorder="1" applyAlignment="1">
      <alignment vertical="center"/>
    </xf>
    <xf numFmtId="0" fontId="10" fillId="0" borderId="28" xfId="0" applyFont="1" applyFill="1" applyBorder="1" applyAlignment="1">
      <alignment horizontal="left" vertical="center" wrapText="1"/>
    </xf>
    <xf numFmtId="0" fontId="0" fillId="0" borderId="21" xfId="0" applyBorder="1" applyAlignment="1">
      <alignment horizontal="left" vertical="center" wrapText="1"/>
    </xf>
    <xf numFmtId="0" fontId="0" fillId="0" borderId="71" xfId="0" applyBorder="1" applyAlignment="1">
      <alignment horizontal="left" vertical="center" wrapText="1"/>
    </xf>
    <xf numFmtId="0" fontId="0" fillId="0" borderId="0" xfId="0" applyAlignment="1">
      <alignment horizontal="left" vertical="center" wrapText="1"/>
    </xf>
    <xf numFmtId="0" fontId="0" fillId="0" borderId="66" xfId="0" applyBorder="1" applyAlignment="1">
      <alignment horizontal="left" vertical="center" wrapText="1"/>
    </xf>
    <xf numFmtId="0" fontId="0" fillId="0" borderId="45" xfId="0" applyBorder="1" applyAlignment="1">
      <alignment horizontal="left" vertical="center" wrapText="1"/>
    </xf>
    <xf numFmtId="0" fontId="0" fillId="0" borderId="46" xfId="0" applyBorder="1" applyAlignment="1">
      <alignment horizontal="left" vertical="center" wrapText="1"/>
    </xf>
    <xf numFmtId="0" fontId="0" fillId="0" borderId="65" xfId="0" applyBorder="1" applyAlignment="1">
      <alignment horizontal="left" vertical="center" wrapText="1"/>
    </xf>
    <xf numFmtId="0" fontId="31" fillId="0" borderId="100" xfId="2" applyFont="1" applyFill="1" applyBorder="1" applyAlignment="1">
      <alignment horizontal="left" vertical="center" wrapText="1"/>
    </xf>
    <xf numFmtId="0" fontId="31" fillId="0" borderId="68" xfId="2" applyFont="1" applyBorder="1" applyAlignment="1">
      <alignment horizontal="left" vertical="center" wrapText="1"/>
    </xf>
    <xf numFmtId="0" fontId="31" fillId="0" borderId="68" xfId="2" applyFont="1" applyBorder="1" applyAlignment="1">
      <alignment vertical="center"/>
    </xf>
    <xf numFmtId="0" fontId="31" fillId="0" borderId="101" xfId="2" applyFont="1" applyBorder="1" applyAlignment="1">
      <alignment horizontal="center" vertical="center"/>
    </xf>
    <xf numFmtId="0" fontId="31" fillId="0" borderId="68" xfId="2" applyFont="1" applyBorder="1" applyAlignment="1">
      <alignment horizontal="center" vertical="center"/>
    </xf>
    <xf numFmtId="0" fontId="41" fillId="0" borderId="28" xfId="0" applyFont="1" applyFill="1" applyBorder="1" applyAlignment="1">
      <alignment horizontal="left" vertical="center" wrapText="1"/>
    </xf>
    <xf numFmtId="0" fontId="41" fillId="0" borderId="19" xfId="0" applyFont="1" applyBorder="1" applyAlignment="1">
      <alignment horizontal="left" vertical="center" wrapText="1"/>
    </xf>
    <xf numFmtId="0" fontId="41" fillId="0" borderId="21" xfId="0" applyFont="1" applyBorder="1" applyAlignment="1">
      <alignment horizontal="left" vertical="center" wrapText="1"/>
    </xf>
    <xf numFmtId="0" fontId="41" fillId="0" borderId="71" xfId="0" applyFont="1" applyBorder="1" applyAlignment="1">
      <alignment horizontal="left" vertical="center" wrapText="1"/>
    </xf>
    <xf numFmtId="0" fontId="41" fillId="0" borderId="0" xfId="0" applyFont="1" applyAlignment="1">
      <alignment horizontal="left" vertical="center" wrapText="1"/>
    </xf>
    <xf numFmtId="0" fontId="41" fillId="0" borderId="66" xfId="0" applyFont="1" applyBorder="1" applyAlignment="1">
      <alignment horizontal="left" vertical="center" wrapText="1"/>
    </xf>
    <xf numFmtId="0" fontId="41" fillId="0" borderId="45" xfId="0" applyFont="1" applyBorder="1" applyAlignment="1">
      <alignment horizontal="left" vertical="center" wrapText="1"/>
    </xf>
    <xf numFmtId="0" fontId="41" fillId="0" borderId="46" xfId="0" applyFont="1" applyBorder="1" applyAlignment="1">
      <alignment horizontal="left" vertical="center" wrapText="1"/>
    </xf>
    <xf numFmtId="0" fontId="41" fillId="0" borderId="65" xfId="0" applyFont="1" applyBorder="1" applyAlignment="1">
      <alignment horizontal="left" vertical="center" wrapText="1"/>
    </xf>
    <xf numFmtId="0" fontId="33" fillId="3" borderId="102" xfId="2" applyFont="1" applyFill="1" applyBorder="1" applyAlignment="1">
      <alignment horizontal="center" vertical="center" wrapText="1"/>
    </xf>
    <xf numFmtId="0" fontId="31" fillId="3" borderId="103" xfId="2" applyFont="1" applyFill="1" applyBorder="1" applyAlignment="1">
      <alignment horizontal="center" vertical="center" wrapText="1"/>
    </xf>
    <xf numFmtId="0" fontId="10" fillId="0" borderId="95" xfId="0" applyFont="1" applyFill="1" applyBorder="1" applyAlignment="1">
      <alignment horizontal="left" vertical="center" wrapText="1"/>
    </xf>
    <xf numFmtId="0" fontId="0" fillId="0" borderId="96" xfId="0" applyBorder="1" applyAlignment="1">
      <alignment horizontal="left" vertical="center"/>
    </xf>
    <xf numFmtId="0" fontId="0" fillId="0" borderId="97" xfId="0" applyBorder="1" applyAlignment="1">
      <alignment horizontal="left" vertical="center"/>
    </xf>
    <xf numFmtId="0" fontId="0" fillId="0" borderId="71" xfId="0" applyBorder="1" applyAlignment="1">
      <alignment horizontal="left" vertical="center"/>
    </xf>
    <xf numFmtId="0" fontId="0" fillId="0" borderId="0" xfId="0" applyAlignment="1">
      <alignment horizontal="left" vertical="center"/>
    </xf>
    <xf numFmtId="0" fontId="0" fillId="0" borderId="66" xfId="0" applyBorder="1" applyAlignment="1">
      <alignment horizontal="left" vertical="center"/>
    </xf>
    <xf numFmtId="0" fontId="0" fillId="0" borderId="45" xfId="0" applyBorder="1" applyAlignment="1">
      <alignment horizontal="left" vertical="center"/>
    </xf>
    <xf numFmtId="0" fontId="0" fillId="0" borderId="46" xfId="0" applyBorder="1" applyAlignment="1">
      <alignment horizontal="left" vertical="center"/>
    </xf>
    <xf numFmtId="0" fontId="0" fillId="0" borderId="65" xfId="0" applyBorder="1" applyAlignment="1">
      <alignment horizontal="left" vertical="center"/>
    </xf>
    <xf numFmtId="0" fontId="15" fillId="0" borderId="72" xfId="0" applyFont="1" applyFill="1" applyBorder="1" applyAlignment="1">
      <alignment horizontal="left" vertical="center"/>
    </xf>
    <xf numFmtId="0" fontId="15" fillId="0" borderId="73" xfId="0" applyFont="1" applyFill="1" applyBorder="1" applyAlignment="1">
      <alignment horizontal="left" vertical="center"/>
    </xf>
    <xf numFmtId="0" fontId="15" fillId="0" borderId="74" xfId="0" applyFont="1" applyFill="1" applyBorder="1" applyAlignment="1">
      <alignment horizontal="left" vertical="center"/>
    </xf>
    <xf numFmtId="0" fontId="0" fillId="0" borderId="75" xfId="0" applyFill="1" applyBorder="1" applyAlignment="1">
      <alignment horizontal="center" vertical="center"/>
    </xf>
    <xf numFmtId="0" fontId="2" fillId="0" borderId="73" xfId="0" applyFont="1" applyFill="1" applyBorder="1" applyAlignment="1">
      <alignment horizontal="center" vertical="center"/>
    </xf>
    <xf numFmtId="0" fontId="2" fillId="0" borderId="74" xfId="0" applyFont="1" applyFill="1" applyBorder="1" applyAlignment="1">
      <alignment horizontal="center" vertical="center"/>
    </xf>
    <xf numFmtId="0" fontId="15" fillId="0" borderId="15" xfId="2" applyFont="1" applyFill="1" applyBorder="1" applyAlignment="1">
      <alignment vertical="center" wrapText="1"/>
    </xf>
    <xf numFmtId="0" fontId="15" fillId="0" borderId="12" xfId="2" applyFont="1" applyFill="1" applyBorder="1" applyAlignment="1">
      <alignment vertical="center"/>
    </xf>
    <xf numFmtId="0" fontId="15" fillId="0" borderId="16" xfId="2" applyFont="1" applyFill="1" applyBorder="1" applyAlignment="1">
      <alignment vertical="center"/>
    </xf>
    <xf numFmtId="0" fontId="15" fillId="0" borderId="15" xfId="2" applyFont="1" applyFill="1" applyBorder="1" applyAlignment="1">
      <alignment horizontal="center" vertical="center"/>
    </xf>
    <xf numFmtId="0" fontId="0" fillId="0" borderId="20" xfId="0" applyFill="1" applyBorder="1" applyAlignment="1">
      <alignment vertical="center" wrapText="1"/>
    </xf>
    <xf numFmtId="0" fontId="0" fillId="0" borderId="19" xfId="0" applyFill="1" applyBorder="1" applyAlignment="1">
      <alignment vertical="center" wrapText="1"/>
    </xf>
    <xf numFmtId="0" fontId="0" fillId="0" borderId="27" xfId="0" applyFill="1" applyBorder="1" applyAlignment="1">
      <alignment vertical="center" wrapText="1"/>
    </xf>
    <xf numFmtId="0" fontId="0" fillId="0" borderId="43" xfId="0" applyFill="1" applyBorder="1" applyAlignment="1">
      <alignment vertical="center" wrapText="1"/>
    </xf>
    <xf numFmtId="0" fontId="0" fillId="0" borderId="46" xfId="0" applyFill="1" applyBorder="1" applyAlignment="1">
      <alignment vertical="center" wrapText="1"/>
    </xf>
    <xf numFmtId="0" fontId="0" fillId="0" borderId="44" xfId="0" applyFill="1" applyBorder="1" applyAlignment="1">
      <alignment vertical="center" wrapText="1"/>
    </xf>
    <xf numFmtId="0" fontId="0" fillId="0" borderId="20" xfId="0" applyBorder="1" applyAlignment="1">
      <alignment horizontal="left" vertical="center" wrapText="1"/>
    </xf>
    <xf numFmtId="0" fontId="0" fillId="0" borderId="43" xfId="0" applyBorder="1" applyAlignment="1">
      <alignment horizontal="left" vertical="center" wrapText="1"/>
    </xf>
    <xf numFmtId="0" fontId="0" fillId="0" borderId="44" xfId="0" applyBorder="1" applyAlignment="1">
      <alignment horizontal="left" vertical="center" wrapText="1"/>
    </xf>
    <xf numFmtId="0" fontId="0" fillId="0" borderId="28" xfId="0" applyBorder="1" applyAlignment="1">
      <alignment horizontal="center" vertical="center" wrapText="1" shrinkToFit="1"/>
    </xf>
    <xf numFmtId="0" fontId="0" fillId="0" borderId="19" xfId="0" applyBorder="1" applyAlignment="1">
      <alignment horizontal="center" vertical="center" wrapText="1" shrinkToFit="1"/>
    </xf>
    <xf numFmtId="0" fontId="0" fillId="0" borderId="27" xfId="0" applyBorder="1" applyAlignment="1">
      <alignment horizontal="center" vertical="center" wrapText="1" shrinkToFit="1"/>
    </xf>
    <xf numFmtId="0" fontId="0" fillId="0" borderId="28" xfId="0" applyBorder="1" applyAlignment="1">
      <alignment horizontal="center" vertical="center" wrapText="1"/>
    </xf>
    <xf numFmtId="0" fontId="0" fillId="0" borderId="21" xfId="0" applyBorder="1" applyAlignment="1">
      <alignment horizontal="center" vertical="center" wrapText="1"/>
    </xf>
    <xf numFmtId="0" fontId="2" fillId="0" borderId="28" xfId="2" applyFont="1" applyBorder="1" applyAlignment="1">
      <alignment horizontal="center" vertical="center"/>
    </xf>
    <xf numFmtId="0" fontId="2" fillId="0" borderId="15" xfId="0" applyFont="1" applyBorder="1" applyAlignment="1">
      <alignment horizontal="center" vertical="center" shrinkToFit="1"/>
    </xf>
    <xf numFmtId="0" fontId="2" fillId="0" borderId="12" xfId="0" applyFont="1" applyBorder="1" applyAlignment="1">
      <alignment horizontal="center" vertical="center" shrinkToFit="1"/>
    </xf>
    <xf numFmtId="0" fontId="2" fillId="0" borderId="16" xfId="0" applyFont="1" applyBorder="1" applyAlignment="1">
      <alignment horizontal="center" vertical="center" shrinkToFit="1"/>
    </xf>
    <xf numFmtId="0" fontId="21" fillId="0" borderId="12" xfId="0" applyFont="1" applyBorder="1" applyAlignment="1">
      <alignment horizontal="center" vertical="center" wrapText="1"/>
    </xf>
    <xf numFmtId="0" fontId="21" fillId="0" borderId="16" xfId="0" applyFont="1" applyBorder="1" applyAlignment="1">
      <alignment horizontal="center" vertical="center" wrapText="1"/>
    </xf>
    <xf numFmtId="0" fontId="0" fillId="0" borderId="31" xfId="0" applyBorder="1" applyAlignment="1">
      <alignment horizontal="left" vertical="center" wrapText="1"/>
    </xf>
    <xf numFmtId="0" fontId="0" fillId="0" borderId="0" xfId="0" applyBorder="1" applyAlignment="1">
      <alignment horizontal="left" vertical="center" wrapText="1"/>
    </xf>
    <xf numFmtId="0" fontId="0" fillId="0" borderId="32" xfId="0" applyBorder="1" applyAlignment="1">
      <alignment horizontal="left" vertical="center" wrapText="1"/>
    </xf>
    <xf numFmtId="0" fontId="0" fillId="0" borderId="50" xfId="0" applyBorder="1" applyAlignment="1">
      <alignment horizontal="center" vertical="center" wrapText="1" shrinkToFit="1"/>
    </xf>
    <xf numFmtId="0" fontId="0" fillId="0" borderId="50" xfId="0" applyFont="1" applyBorder="1" applyAlignment="1">
      <alignment horizontal="center" vertical="center" shrinkToFit="1"/>
    </xf>
    <xf numFmtId="0" fontId="0" fillId="0" borderId="50" xfId="0" applyBorder="1" applyAlignment="1">
      <alignment horizontal="center" vertical="center" wrapText="1"/>
    </xf>
    <xf numFmtId="0" fontId="2" fillId="0" borderId="50" xfId="0" applyFont="1" applyBorder="1" applyAlignment="1">
      <alignment horizontal="center" vertical="center"/>
    </xf>
    <xf numFmtId="0" fontId="32" fillId="0" borderId="50" xfId="0" applyFont="1" applyBorder="1" applyAlignment="1">
      <alignment horizontal="center" vertical="center" wrapText="1"/>
    </xf>
    <xf numFmtId="0" fontId="2" fillId="0" borderId="59" xfId="0" applyFont="1" applyBorder="1" applyAlignment="1">
      <alignment horizontal="center" vertical="center"/>
    </xf>
    <xf numFmtId="0" fontId="40" fillId="3" borderId="3" xfId="2" applyFont="1" applyFill="1" applyBorder="1" applyAlignment="1">
      <alignment horizontal="center" vertical="center"/>
    </xf>
    <xf numFmtId="0" fontId="6" fillId="0" borderId="3" xfId="2" applyFont="1" applyBorder="1" applyAlignment="1">
      <alignment horizontal="center" vertical="center"/>
    </xf>
    <xf numFmtId="0" fontId="6" fillId="0" borderId="4" xfId="2" applyFont="1" applyBorder="1" applyAlignment="1">
      <alignment horizontal="center" vertical="center"/>
    </xf>
    <xf numFmtId="0" fontId="2" fillId="2" borderId="15" xfId="2" applyFont="1" applyFill="1" applyBorder="1" applyAlignment="1">
      <alignment horizontal="right" vertical="center"/>
    </xf>
    <xf numFmtId="0" fontId="2" fillId="2" borderId="16" xfId="2" applyFont="1" applyFill="1" applyBorder="1" applyAlignment="1">
      <alignment horizontal="right" vertical="center"/>
    </xf>
    <xf numFmtId="0" fontId="22" fillId="0" borderId="50" xfId="0" applyFont="1" applyBorder="1" applyAlignment="1" applyProtection="1">
      <alignment vertical="center"/>
      <protection locked="0"/>
    </xf>
    <xf numFmtId="0" fontId="10" fillId="0" borderId="50" xfId="0" applyFont="1" applyBorder="1" applyAlignment="1" applyProtection="1">
      <alignment vertical="center"/>
      <protection locked="0"/>
    </xf>
    <xf numFmtId="0" fontId="22" fillId="0" borderId="50" xfId="0" applyFont="1" applyBorder="1" applyAlignment="1" applyProtection="1">
      <alignment vertical="center" wrapText="1"/>
      <protection locked="0"/>
    </xf>
    <xf numFmtId="0" fontId="22" fillId="0" borderId="50" xfId="0" applyFont="1" applyBorder="1" applyAlignment="1" applyProtection="1">
      <alignment horizontal="center" vertical="center"/>
      <protection locked="0"/>
    </xf>
    <xf numFmtId="0" fontId="22" fillId="0" borderId="98" xfId="0" applyFont="1" applyBorder="1" applyAlignment="1" applyProtection="1">
      <alignment horizontal="center" vertical="center"/>
      <protection locked="0"/>
    </xf>
    <xf numFmtId="0" fontId="22" fillId="0" borderId="34" xfId="0" applyFont="1" applyBorder="1" applyAlignment="1" applyProtection="1">
      <alignment horizontal="center" vertical="center"/>
      <protection locked="0"/>
    </xf>
    <xf numFmtId="0" fontId="22" fillId="0" borderId="35" xfId="0" applyFont="1" applyBorder="1" applyAlignment="1" applyProtection="1">
      <alignment horizontal="center" vertical="center"/>
      <protection locked="0"/>
    </xf>
    <xf numFmtId="0" fontId="10" fillId="0" borderId="33" xfId="0" applyFont="1" applyBorder="1" applyAlignment="1" applyProtection="1">
      <alignment horizontal="left" vertical="center" wrapText="1"/>
      <protection locked="0"/>
    </xf>
    <xf numFmtId="0" fontId="22" fillId="0" borderId="34" xfId="0" applyFont="1" applyBorder="1" applyAlignment="1" applyProtection="1">
      <alignment horizontal="left" vertical="center"/>
      <protection locked="0"/>
    </xf>
    <xf numFmtId="0" fontId="22" fillId="0" borderId="35" xfId="0" applyFont="1" applyBorder="1" applyAlignment="1" applyProtection="1">
      <alignment horizontal="left" vertical="center"/>
      <protection locked="0"/>
    </xf>
    <xf numFmtId="176" fontId="22" fillId="0" borderId="33" xfId="0" applyNumberFormat="1" applyFont="1" applyBorder="1" applyAlignment="1" applyProtection="1">
      <alignment horizontal="right" vertical="center"/>
      <protection locked="0"/>
    </xf>
    <xf numFmtId="176" fontId="22" fillId="0" borderId="34" xfId="0" applyNumberFormat="1" applyFont="1" applyBorder="1" applyAlignment="1" applyProtection="1">
      <alignment horizontal="right" vertical="center"/>
      <protection locked="0"/>
    </xf>
    <xf numFmtId="176" fontId="22" fillId="0" borderId="35" xfId="0" applyNumberFormat="1" applyFont="1" applyBorder="1" applyAlignment="1" applyProtection="1">
      <alignment horizontal="right" vertical="center"/>
      <protection locked="0"/>
    </xf>
    <xf numFmtId="0" fontId="22" fillId="0" borderId="100" xfId="0" applyFont="1" applyBorder="1" applyAlignment="1" applyProtection="1">
      <alignment horizontal="center" vertical="center"/>
      <protection locked="0"/>
    </xf>
    <xf numFmtId="0" fontId="22" fillId="0" borderId="68" xfId="0" applyFont="1" applyBorder="1" applyAlignment="1" applyProtection="1">
      <alignment horizontal="center" vertical="center"/>
      <protection locked="0"/>
    </xf>
    <xf numFmtId="0" fontId="22" fillId="0" borderId="69" xfId="0" applyFont="1" applyBorder="1" applyAlignment="1" applyProtection="1">
      <alignment horizontal="center" vertical="center"/>
      <protection locked="0"/>
    </xf>
    <xf numFmtId="0" fontId="10" fillId="0" borderId="101" xfId="0" applyFont="1" applyBorder="1" applyAlignment="1" applyProtection="1">
      <alignment horizontal="left" vertical="center" wrapText="1"/>
      <protection locked="0"/>
    </xf>
    <xf numFmtId="0" fontId="10" fillId="0" borderId="68" xfId="0" applyFont="1" applyBorder="1" applyAlignment="1" applyProtection="1">
      <alignment horizontal="left" vertical="center" wrapText="1"/>
      <protection locked="0"/>
    </xf>
    <xf numFmtId="0" fontId="10" fillId="0" borderId="69" xfId="0" applyFont="1" applyBorder="1" applyAlignment="1" applyProtection="1">
      <alignment horizontal="left" vertical="center" wrapText="1"/>
      <protection locked="0"/>
    </xf>
    <xf numFmtId="176" fontId="22" fillId="0" borderId="101" xfId="0" applyNumberFormat="1" applyFont="1" applyBorder="1" applyAlignment="1" applyProtection="1">
      <alignment horizontal="right" vertical="center"/>
      <protection locked="0"/>
    </xf>
    <xf numFmtId="176" fontId="22" fillId="0" borderId="68" xfId="0" applyNumberFormat="1" applyFont="1" applyBorder="1" applyAlignment="1" applyProtection="1">
      <alignment horizontal="right" vertical="center"/>
      <protection locked="0"/>
    </xf>
    <xf numFmtId="176" fontId="22" fillId="0" borderId="142" xfId="0" applyNumberFormat="1" applyFont="1" applyBorder="1" applyAlignment="1" applyProtection="1">
      <alignment horizontal="right" vertical="center"/>
      <protection locked="0"/>
    </xf>
    <xf numFmtId="0" fontId="20" fillId="0" borderId="0" xfId="4" applyFont="1" applyFill="1" applyBorder="1" applyAlignment="1" applyProtection="1">
      <alignment horizontal="center" vertical="center" wrapText="1" shrinkToFit="1"/>
    </xf>
    <xf numFmtId="0" fontId="39" fillId="0" borderId="0" xfId="0" applyFont="1" applyAlignment="1">
      <alignment horizontal="center" vertical="center" wrapText="1" shrinkToFit="1"/>
    </xf>
    <xf numFmtId="0" fontId="22" fillId="0" borderId="0" xfId="0" applyFont="1" applyAlignment="1">
      <alignment vertical="center" wrapText="1"/>
    </xf>
    <xf numFmtId="0" fontId="39" fillId="0" borderId="0" xfId="0" applyFont="1" applyAlignment="1">
      <alignment horizontal="center" vertical="center" shrinkToFit="1"/>
    </xf>
    <xf numFmtId="0" fontId="25" fillId="0" borderId="160" xfId="0" applyFont="1" applyFill="1" applyBorder="1" applyAlignment="1">
      <alignment horizontal="left" vertical="center" wrapText="1"/>
    </xf>
    <xf numFmtId="0" fontId="25" fillId="0" borderId="118" xfId="0" applyFont="1" applyFill="1" applyBorder="1" applyAlignment="1">
      <alignment horizontal="left" vertical="center" wrapText="1"/>
    </xf>
    <xf numFmtId="0" fontId="25" fillId="0" borderId="119" xfId="0" applyFont="1" applyFill="1" applyBorder="1" applyAlignment="1">
      <alignment horizontal="left" vertical="center" wrapText="1"/>
    </xf>
    <xf numFmtId="0" fontId="2" fillId="0" borderId="124" xfId="2" applyFont="1" applyFill="1" applyBorder="1" applyAlignment="1">
      <alignment vertical="center" wrapText="1"/>
    </xf>
    <xf numFmtId="0" fontId="2" fillId="0" borderId="122" xfId="2" applyFont="1" applyFill="1" applyBorder="1" applyAlignment="1">
      <alignment vertical="center" wrapText="1"/>
    </xf>
    <xf numFmtId="0" fontId="2" fillId="0" borderId="125" xfId="2" applyFont="1" applyFill="1" applyBorder="1" applyAlignment="1">
      <alignment vertical="center" wrapText="1"/>
    </xf>
    <xf numFmtId="0" fontId="22" fillId="0" borderId="21" xfId="0" applyFont="1" applyBorder="1" applyAlignment="1">
      <alignment horizontal="left" vertical="center" wrapText="1"/>
    </xf>
    <xf numFmtId="0" fontId="22" fillId="0" borderId="71" xfId="0" applyFont="1" applyBorder="1" applyAlignment="1">
      <alignment horizontal="left" vertical="center" wrapText="1"/>
    </xf>
    <xf numFmtId="0" fontId="22" fillId="0" borderId="0" xfId="0" applyFont="1" applyAlignment="1">
      <alignment horizontal="left" vertical="center" wrapText="1"/>
    </xf>
    <xf numFmtId="0" fontId="22" fillId="0" borderId="66" xfId="0" applyFont="1" applyBorder="1" applyAlignment="1">
      <alignment horizontal="left" vertical="center" wrapText="1"/>
    </xf>
    <xf numFmtId="0" fontId="22" fillId="0" borderId="45" xfId="0" applyFont="1" applyBorder="1" applyAlignment="1">
      <alignment horizontal="left" vertical="center" wrapText="1"/>
    </xf>
    <xf numFmtId="0" fontId="22" fillId="0" borderId="65" xfId="0" applyFont="1" applyBorder="1" applyAlignment="1">
      <alignment horizontal="left" vertical="center" wrapText="1"/>
    </xf>
    <xf numFmtId="0" fontId="15" fillId="0" borderId="67" xfId="0" applyFont="1" applyFill="1" applyBorder="1" applyAlignment="1">
      <alignment horizontal="left" vertical="center" wrapText="1"/>
    </xf>
    <xf numFmtId="0" fontId="15" fillId="0" borderId="68" xfId="0" applyFont="1" applyFill="1" applyBorder="1" applyAlignment="1">
      <alignment horizontal="left" vertical="center" wrapText="1"/>
    </xf>
    <xf numFmtId="0" fontId="15" fillId="0" borderId="69" xfId="0" applyFont="1" applyFill="1" applyBorder="1" applyAlignment="1">
      <alignment horizontal="left" vertical="center" wrapText="1"/>
    </xf>
    <xf numFmtId="0" fontId="2" fillId="0" borderId="12" xfId="2" applyFont="1" applyFill="1" applyBorder="1" applyAlignment="1">
      <alignment vertical="center"/>
    </xf>
    <xf numFmtId="0" fontId="2" fillId="0" borderId="16" xfId="2" applyFont="1" applyFill="1" applyBorder="1" applyAlignment="1">
      <alignment vertical="center"/>
    </xf>
    <xf numFmtId="0" fontId="21" fillId="0" borderId="15" xfId="2" applyFont="1" applyFill="1" applyBorder="1" applyAlignment="1">
      <alignment horizontal="center" vertical="center"/>
    </xf>
    <xf numFmtId="0" fontId="2" fillId="0" borderId="19" xfId="0" applyFont="1" applyBorder="1" applyAlignment="1">
      <alignment horizontal="left" vertical="center"/>
    </xf>
    <xf numFmtId="0" fontId="2" fillId="0" borderId="27" xfId="0" applyFont="1" applyBorder="1" applyAlignment="1">
      <alignment horizontal="left" vertical="center"/>
    </xf>
    <xf numFmtId="0" fontId="2" fillId="0" borderId="43" xfId="0" applyFont="1" applyBorder="1" applyAlignment="1">
      <alignment horizontal="left" vertical="center"/>
    </xf>
    <xf numFmtId="0" fontId="2" fillId="0" borderId="46" xfId="0" applyFont="1" applyBorder="1" applyAlignment="1">
      <alignment horizontal="left" vertical="center"/>
    </xf>
    <xf numFmtId="0" fontId="2" fillId="0" borderId="44" xfId="0" applyFont="1" applyBorder="1" applyAlignment="1">
      <alignment horizontal="left" vertical="center"/>
    </xf>
    <xf numFmtId="0" fontId="36" fillId="0" borderId="15" xfId="0" applyFont="1" applyBorder="1" applyAlignment="1">
      <alignment horizontal="left" vertical="center" wrapText="1" shrinkToFit="1"/>
    </xf>
    <xf numFmtId="0" fontId="37" fillId="0" borderId="12" xfId="0" applyFont="1" applyBorder="1" applyAlignment="1">
      <alignment horizontal="left" vertical="center" wrapText="1" shrinkToFit="1"/>
    </xf>
    <xf numFmtId="0" fontId="37" fillId="0" borderId="16" xfId="0" applyFont="1" applyBorder="1" applyAlignment="1">
      <alignment horizontal="left" vertical="center" wrapText="1" shrinkToFit="1"/>
    </xf>
    <xf numFmtId="0" fontId="38" fillId="0" borderId="15"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17" xfId="0" applyFont="1" applyBorder="1" applyAlignment="1">
      <alignment horizontal="center" vertical="center" wrapText="1"/>
    </xf>
    <xf numFmtId="0" fontId="21" fillId="0" borderId="61" xfId="0" applyFont="1" applyFill="1" applyBorder="1" applyAlignment="1">
      <alignment horizontal="center" vertical="center" wrapText="1"/>
    </xf>
    <xf numFmtId="0" fontId="21" fillId="0" borderId="61" xfId="0" applyFont="1" applyFill="1" applyBorder="1" applyAlignment="1">
      <alignment horizontal="center" vertical="center"/>
    </xf>
    <xf numFmtId="0" fontId="2" fillId="0" borderId="20" xfId="0" applyFont="1" applyBorder="1" applyAlignment="1">
      <alignment horizontal="left" vertical="center" wrapText="1"/>
    </xf>
    <xf numFmtId="0" fontId="2" fillId="0" borderId="27"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2" fillId="0" borderId="43" xfId="0" applyFont="1" applyBorder="1" applyAlignment="1">
      <alignment horizontal="left" vertical="center" wrapText="1"/>
    </xf>
    <xf numFmtId="0" fontId="2" fillId="0" borderId="44" xfId="0" applyFont="1" applyBorder="1" applyAlignment="1">
      <alignment horizontal="left" vertical="center" wrapText="1"/>
    </xf>
    <xf numFmtId="0" fontId="36" fillId="0" borderId="50" xfId="0" applyFont="1" applyBorder="1" applyAlignment="1">
      <alignment horizontal="center" vertical="center" wrapText="1" shrinkToFit="1"/>
    </xf>
    <xf numFmtId="0" fontId="37" fillId="0" borderId="50" xfId="0" applyFont="1" applyBorder="1" applyAlignment="1">
      <alignment horizontal="center" vertical="center" shrinkToFit="1"/>
    </xf>
    <xf numFmtId="0" fontId="34" fillId="0" borderId="50" xfId="0" applyFont="1" applyBorder="1" applyAlignment="1">
      <alignment horizontal="center" vertical="center" wrapText="1"/>
    </xf>
    <xf numFmtId="0" fontId="10" fillId="0" borderId="50" xfId="0" applyFont="1" applyBorder="1" applyAlignment="1">
      <alignment horizontal="center" vertical="center"/>
    </xf>
    <xf numFmtId="0" fontId="10" fillId="0" borderId="59" xfId="0" applyFont="1" applyBorder="1" applyAlignment="1">
      <alignment horizontal="center" vertical="center"/>
    </xf>
    <xf numFmtId="0" fontId="12" fillId="4" borderId="14" xfId="3" applyFont="1" applyFill="1" applyBorder="1" applyAlignment="1" applyProtection="1">
      <alignment horizontal="center" vertical="center" wrapText="1" shrinkToFit="1"/>
    </xf>
    <xf numFmtId="0" fontId="12" fillId="4" borderId="12" xfId="3" applyFont="1" applyFill="1" applyBorder="1" applyAlignment="1" applyProtection="1">
      <alignment horizontal="center" vertical="center" wrapText="1" shrinkToFit="1"/>
    </xf>
    <xf numFmtId="0" fontId="12" fillId="4" borderId="16" xfId="3" applyFont="1" applyFill="1" applyBorder="1" applyAlignment="1" applyProtection="1">
      <alignment horizontal="center" vertical="center" wrapText="1" shrinkToFit="1"/>
    </xf>
    <xf numFmtId="0" fontId="2" fillId="0" borderId="135" xfId="2" applyFont="1" applyBorder="1" applyAlignment="1">
      <alignment horizontal="center" vertical="center"/>
    </xf>
    <xf numFmtId="0" fontId="0" fillId="0" borderId="15" xfId="0" applyBorder="1" applyAlignment="1">
      <alignment horizontal="right" vertical="center"/>
    </xf>
    <xf numFmtId="0" fontId="0" fillId="0" borderId="16" xfId="0" applyBorder="1" applyAlignment="1">
      <alignment horizontal="right" vertical="center"/>
    </xf>
    <xf numFmtId="0" fontId="25" fillId="0" borderId="50" xfId="0" applyFont="1" applyFill="1" applyBorder="1" applyAlignment="1" applyProtection="1">
      <alignment vertical="center" shrinkToFit="1"/>
      <protection locked="0"/>
    </xf>
    <xf numFmtId="0" fontId="25" fillId="0" borderId="15" xfId="0" applyFont="1" applyFill="1" applyBorder="1" applyAlignment="1" applyProtection="1">
      <alignment vertical="center" shrinkToFit="1"/>
      <protection locked="0"/>
    </xf>
    <xf numFmtId="0" fontId="25" fillId="0" borderId="12" xfId="0" applyFont="1" applyFill="1" applyBorder="1" applyAlignment="1" applyProtection="1">
      <alignment vertical="center" shrinkToFit="1"/>
      <protection locked="0"/>
    </xf>
    <xf numFmtId="0" fontId="25" fillId="0" borderId="16" xfId="0" applyFont="1" applyFill="1" applyBorder="1" applyAlignment="1" applyProtection="1">
      <alignment vertical="center" shrinkToFit="1"/>
      <protection locked="0"/>
    </xf>
    <xf numFmtId="0" fontId="25" fillId="0" borderId="50" xfId="0" applyFont="1" applyFill="1" applyBorder="1" applyAlignment="1" applyProtection="1">
      <alignment vertical="center" wrapText="1"/>
      <protection locked="0"/>
    </xf>
    <xf numFmtId="0" fontId="25" fillId="0" borderId="50" xfId="0" applyFont="1" applyFill="1" applyBorder="1" applyAlignment="1" applyProtection="1">
      <alignment vertical="center"/>
      <protection locked="0"/>
    </xf>
    <xf numFmtId="0" fontId="25" fillId="0" borderId="15" xfId="0" applyFont="1" applyFill="1" applyBorder="1" applyAlignment="1" applyProtection="1">
      <alignment vertical="center" wrapText="1"/>
      <protection locked="0"/>
    </xf>
    <xf numFmtId="0" fontId="25" fillId="0" borderId="12" xfId="0" applyFont="1" applyFill="1" applyBorder="1" applyAlignment="1" applyProtection="1">
      <alignment vertical="center" wrapText="1"/>
      <protection locked="0"/>
    </xf>
    <xf numFmtId="0" fontId="25" fillId="0" borderId="16" xfId="0" applyFont="1" applyFill="1" applyBorder="1" applyAlignment="1" applyProtection="1">
      <alignment vertical="center" wrapText="1"/>
      <protection locked="0"/>
    </xf>
    <xf numFmtId="0" fontId="0" fillId="0" borderId="15"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176" fontId="25" fillId="0" borderId="33" xfId="0" applyNumberFormat="1" applyFont="1" applyFill="1" applyBorder="1" applyAlignment="1" applyProtection="1">
      <alignment horizontal="right" vertical="center"/>
      <protection locked="0"/>
    </xf>
    <xf numFmtId="176" fontId="25" fillId="0" borderId="34" xfId="0" applyNumberFormat="1" applyFont="1" applyFill="1" applyBorder="1" applyAlignment="1" applyProtection="1">
      <alignment horizontal="right" vertical="center"/>
      <protection locked="0"/>
    </xf>
    <xf numFmtId="176" fontId="25" fillId="0" borderId="39" xfId="0" applyNumberFormat="1" applyFont="1" applyFill="1" applyBorder="1" applyAlignment="1" applyProtection="1">
      <alignment horizontal="right" vertical="center"/>
      <protection locked="0"/>
    </xf>
    <xf numFmtId="0" fontId="25" fillId="0" borderId="159" xfId="0" applyFont="1" applyFill="1" applyBorder="1" applyAlignment="1" applyProtection="1">
      <alignment horizontal="center" vertical="center"/>
      <protection locked="0"/>
    </xf>
    <xf numFmtId="0" fontId="25" fillId="0" borderId="105" xfId="0" applyFont="1" applyFill="1" applyBorder="1" applyAlignment="1" applyProtection="1">
      <alignment horizontal="center" vertical="center"/>
      <protection locked="0"/>
    </xf>
    <xf numFmtId="0" fontId="25" fillId="0" borderId="144" xfId="0" applyFont="1" applyFill="1" applyBorder="1" applyAlignment="1" applyProtection="1">
      <alignment horizontal="center" vertical="center"/>
      <protection locked="0"/>
    </xf>
    <xf numFmtId="0" fontId="34" fillId="0" borderId="33" xfId="0" applyFont="1" applyFill="1" applyBorder="1" applyAlignment="1" applyProtection="1">
      <alignment horizontal="left" vertical="center" wrapText="1"/>
      <protection locked="0"/>
    </xf>
    <xf numFmtId="0" fontId="25" fillId="0" borderId="34" xfId="0" applyFont="1" applyFill="1" applyBorder="1" applyAlignment="1" applyProtection="1">
      <alignment horizontal="left" vertical="center"/>
      <protection locked="0"/>
    </xf>
    <xf numFmtId="0" fontId="25" fillId="0" borderId="35" xfId="0" applyFont="1" applyFill="1" applyBorder="1" applyAlignment="1" applyProtection="1">
      <alignment horizontal="left" vertical="center"/>
      <protection locked="0"/>
    </xf>
    <xf numFmtId="0" fontId="25" fillId="0" borderId="98" xfId="0" applyFont="1" applyFill="1" applyBorder="1" applyAlignment="1" applyProtection="1">
      <alignment horizontal="center" vertical="center"/>
      <protection locked="0"/>
    </xf>
    <xf numFmtId="0" fontId="25" fillId="0" borderId="34" xfId="0" applyFont="1" applyFill="1" applyBorder="1" applyAlignment="1" applyProtection="1">
      <alignment horizontal="center" vertical="center"/>
      <protection locked="0"/>
    </xf>
    <xf numFmtId="0" fontId="25" fillId="0" borderId="35" xfId="0" applyFont="1" applyFill="1" applyBorder="1" applyAlignment="1" applyProtection="1">
      <alignment horizontal="center" vertical="center"/>
      <protection locked="0"/>
    </xf>
    <xf numFmtId="0" fontId="34" fillId="0" borderId="155" xfId="0" applyFont="1" applyFill="1" applyBorder="1" applyAlignment="1" applyProtection="1">
      <alignment horizontal="left" vertical="center" wrapText="1"/>
      <protection locked="0"/>
    </xf>
    <xf numFmtId="0" fontId="25" fillId="0" borderId="156" xfId="0" applyFont="1" applyFill="1" applyBorder="1" applyAlignment="1" applyProtection="1">
      <alignment horizontal="left" vertical="center"/>
      <protection locked="0"/>
    </xf>
    <xf numFmtId="0" fontId="25" fillId="0" borderId="157" xfId="0" applyFont="1" applyFill="1" applyBorder="1" applyAlignment="1" applyProtection="1">
      <alignment horizontal="left" vertical="center"/>
      <protection locked="0"/>
    </xf>
    <xf numFmtId="176" fontId="25" fillId="0" borderId="155" xfId="0" applyNumberFormat="1" applyFont="1" applyFill="1" applyBorder="1" applyAlignment="1" applyProtection="1">
      <alignment horizontal="right" vertical="center"/>
      <protection locked="0"/>
    </xf>
    <xf numFmtId="176" fontId="25" fillId="0" borderId="156" xfId="0" applyNumberFormat="1" applyFont="1" applyFill="1" applyBorder="1" applyAlignment="1" applyProtection="1">
      <alignment horizontal="right" vertical="center"/>
      <protection locked="0"/>
    </xf>
    <xf numFmtId="176" fontId="25" fillId="0" borderId="158" xfId="0" applyNumberFormat="1" applyFont="1" applyFill="1" applyBorder="1" applyAlignment="1" applyProtection="1">
      <alignment horizontal="right" vertical="center"/>
      <protection locked="0"/>
    </xf>
    <xf numFmtId="49" fontId="2" fillId="0" borderId="79" xfId="2" applyNumberFormat="1" applyFont="1" applyFill="1" applyBorder="1" applyAlignment="1">
      <alignment horizontal="left" vertical="center"/>
    </xf>
    <xf numFmtId="0" fontId="25" fillId="0" borderId="20" xfId="0" applyFont="1" applyFill="1" applyBorder="1" applyAlignment="1" applyProtection="1">
      <alignment horizontal="center" vertical="center"/>
      <protection locked="0"/>
    </xf>
    <xf numFmtId="0" fontId="25" fillId="0" borderId="19" xfId="0" applyFont="1" applyFill="1" applyBorder="1" applyAlignment="1" applyProtection="1">
      <alignment horizontal="center" vertical="center"/>
      <protection locked="0"/>
    </xf>
    <xf numFmtId="0" fontId="25" fillId="0" borderId="27" xfId="0" applyFont="1" applyFill="1" applyBorder="1" applyAlignment="1" applyProtection="1">
      <alignment horizontal="center" vertical="center"/>
      <protection locked="0"/>
    </xf>
    <xf numFmtId="0" fontId="34" fillId="0" borderId="101" xfId="0" applyFont="1" applyFill="1" applyBorder="1" applyAlignment="1" applyProtection="1">
      <alignment horizontal="left" vertical="center" wrapText="1"/>
      <protection locked="0"/>
    </xf>
    <xf numFmtId="0" fontId="25" fillId="0" borderId="68" xfId="0" applyFont="1" applyFill="1" applyBorder="1" applyAlignment="1" applyProtection="1">
      <alignment horizontal="left" vertical="center"/>
      <protection locked="0"/>
    </xf>
    <xf numFmtId="0" fontId="25" fillId="0" borderId="69" xfId="0" applyFont="1" applyFill="1" applyBorder="1" applyAlignment="1" applyProtection="1">
      <alignment horizontal="left" vertical="center"/>
      <protection locked="0"/>
    </xf>
    <xf numFmtId="176" fontId="25" fillId="0" borderId="101" xfId="0" applyNumberFormat="1" applyFont="1" applyFill="1" applyBorder="1" applyAlignment="1" applyProtection="1">
      <alignment horizontal="right" vertical="center"/>
      <protection locked="0"/>
    </xf>
    <xf numFmtId="176" fontId="25" fillId="0" borderId="68" xfId="0" applyNumberFormat="1" applyFont="1" applyFill="1" applyBorder="1" applyAlignment="1" applyProtection="1">
      <alignment horizontal="right" vertical="center"/>
      <protection locked="0"/>
    </xf>
    <xf numFmtId="176" fontId="25" fillId="0" borderId="141" xfId="0" applyNumberFormat="1" applyFont="1" applyFill="1" applyBorder="1" applyAlignment="1" applyProtection="1">
      <alignment horizontal="right" vertical="center"/>
      <protection locked="0"/>
    </xf>
    <xf numFmtId="0" fontId="32" fillId="0" borderId="20" xfId="0" applyFont="1" applyFill="1" applyBorder="1" applyAlignment="1">
      <alignment horizontal="left" vertical="center" wrapText="1"/>
    </xf>
    <xf numFmtId="0" fontId="32" fillId="0" borderId="19" xfId="0" applyFont="1" applyFill="1" applyBorder="1" applyAlignment="1">
      <alignment horizontal="left" vertical="center" wrapText="1"/>
    </xf>
    <xf numFmtId="0" fontId="32" fillId="0" borderId="21" xfId="0" applyFont="1" applyFill="1" applyBorder="1" applyAlignment="1">
      <alignment horizontal="left" vertical="center" wrapText="1"/>
    </xf>
    <xf numFmtId="0" fontId="31" fillId="0" borderId="122" xfId="2" applyFont="1" applyFill="1" applyBorder="1" applyAlignment="1">
      <alignment vertical="center" wrapText="1"/>
    </xf>
    <xf numFmtId="0" fontId="31" fillId="0" borderId="125" xfId="2" applyFont="1" applyFill="1" applyBorder="1" applyAlignment="1">
      <alignment vertical="center" wrapText="1"/>
    </xf>
    <xf numFmtId="0" fontId="32" fillId="0" borderId="28" xfId="0" applyFont="1" applyFill="1" applyBorder="1" applyAlignment="1">
      <alignment horizontal="left" vertical="center" wrapText="1"/>
    </xf>
    <xf numFmtId="0" fontId="32" fillId="0" borderId="19" xfId="0" applyFont="1" applyBorder="1" applyAlignment="1">
      <alignment horizontal="left" vertical="center" wrapText="1"/>
    </xf>
    <xf numFmtId="0" fontId="32" fillId="0" borderId="21" xfId="0" applyFont="1" applyBorder="1" applyAlignment="1">
      <alignment horizontal="left" vertical="center" wrapText="1"/>
    </xf>
    <xf numFmtId="0" fontId="32" fillId="0" borderId="71" xfId="0" applyFont="1" applyBorder="1" applyAlignment="1">
      <alignment horizontal="left" vertical="center" wrapText="1"/>
    </xf>
    <xf numFmtId="0" fontId="32" fillId="0" borderId="0" xfId="0" applyFont="1" applyAlignment="1">
      <alignment horizontal="left" vertical="center" wrapText="1"/>
    </xf>
    <xf numFmtId="0" fontId="32" fillId="0" borderId="66" xfId="0" applyFont="1" applyBorder="1" applyAlignment="1">
      <alignment horizontal="left" vertical="center" wrapText="1"/>
    </xf>
    <xf numFmtId="0" fontId="32" fillId="0" borderId="45" xfId="0" applyFont="1" applyBorder="1" applyAlignment="1">
      <alignment horizontal="left" vertical="center" wrapText="1"/>
    </xf>
    <xf numFmtId="0" fontId="32" fillId="0" borderId="46" xfId="0" applyFont="1" applyBorder="1" applyAlignment="1">
      <alignment horizontal="left" vertical="center" wrapText="1"/>
    </xf>
    <xf numFmtId="0" fontId="32" fillId="0" borderId="65" xfId="0" applyFont="1" applyBorder="1" applyAlignment="1">
      <alignment horizontal="left" vertical="center" wrapText="1"/>
    </xf>
    <xf numFmtId="0" fontId="0" fillId="0" borderId="28" xfId="0" applyFill="1" applyBorder="1" applyAlignment="1">
      <alignment horizontal="left" vertical="center" wrapText="1"/>
    </xf>
    <xf numFmtId="0" fontId="0" fillId="0" borderId="95" xfId="0" applyFill="1" applyBorder="1" applyAlignment="1">
      <alignment horizontal="left" vertical="center" wrapText="1"/>
    </xf>
    <xf numFmtId="0" fontId="0" fillId="0" borderId="36" xfId="0" applyFill="1" applyBorder="1" applyAlignment="1">
      <alignment horizontal="center" vertical="top"/>
    </xf>
    <xf numFmtId="0" fontId="5" fillId="0" borderId="15" xfId="2" applyFont="1" applyFill="1" applyBorder="1" applyAlignment="1">
      <alignment vertical="center" wrapText="1"/>
    </xf>
    <xf numFmtId="0" fontId="5" fillId="0" borderId="12" xfId="2" applyFont="1" applyFill="1" applyBorder="1" applyAlignment="1">
      <alignment vertical="center"/>
    </xf>
    <xf numFmtId="0" fontId="5" fillId="0" borderId="16" xfId="2" applyFont="1" applyFill="1" applyBorder="1" applyAlignment="1">
      <alignment vertical="center"/>
    </xf>
    <xf numFmtId="0" fontId="10" fillId="0" borderId="15" xfId="2" applyFont="1" applyFill="1" applyBorder="1" applyAlignment="1">
      <alignment vertical="center" wrapText="1"/>
    </xf>
    <xf numFmtId="0" fontId="10" fillId="0" borderId="12" xfId="2" applyFont="1" applyFill="1" applyBorder="1" applyAlignment="1">
      <alignment vertical="center"/>
    </xf>
    <xf numFmtId="0" fontId="10" fillId="0" borderId="16" xfId="2" applyFont="1" applyFill="1" applyBorder="1" applyAlignment="1">
      <alignment vertical="center"/>
    </xf>
    <xf numFmtId="0" fontId="28" fillId="0" borderId="50" xfId="0" applyFont="1" applyBorder="1" applyAlignment="1">
      <alignment horizontal="center" vertical="center" wrapText="1"/>
    </xf>
    <xf numFmtId="0" fontId="15" fillId="0" borderId="50" xfId="0" applyFont="1" applyBorder="1" applyAlignment="1">
      <alignment horizontal="center" vertical="center"/>
    </xf>
    <xf numFmtId="0" fontId="29" fillId="0" borderId="50" xfId="0" applyFont="1" applyBorder="1" applyAlignment="1">
      <alignment horizontal="center" vertical="center" wrapText="1"/>
    </xf>
    <xf numFmtId="0" fontId="15" fillId="0" borderId="15" xfId="0" applyFont="1" applyBorder="1" applyAlignment="1">
      <alignment horizontal="center" vertical="center"/>
    </xf>
    <xf numFmtId="0" fontId="11" fillId="0" borderId="15" xfId="5" applyFont="1" applyFill="1" applyBorder="1" applyAlignment="1" applyProtection="1">
      <alignment horizontal="center" vertical="center" wrapText="1" shrinkToFit="1"/>
    </xf>
    <xf numFmtId="179" fontId="2" fillId="0" borderId="15" xfId="2" applyNumberFormat="1" applyFont="1" applyFill="1" applyBorder="1" applyAlignment="1">
      <alignment horizontal="center" vertical="center"/>
    </xf>
    <xf numFmtId="179" fontId="2" fillId="0" borderId="12" xfId="2" applyNumberFormat="1" applyFont="1" applyFill="1" applyBorder="1" applyAlignment="1">
      <alignment horizontal="center" vertical="center"/>
    </xf>
    <xf numFmtId="179" fontId="2" fillId="0" borderId="16" xfId="2" applyNumberFormat="1" applyFont="1" applyFill="1" applyBorder="1" applyAlignment="1">
      <alignment horizontal="center" vertical="center"/>
    </xf>
    <xf numFmtId="0" fontId="2" fillId="0" borderId="14" xfId="2" applyFont="1" applyBorder="1" applyAlignment="1">
      <alignment horizontal="left" vertical="center" wrapText="1"/>
    </xf>
    <xf numFmtId="0" fontId="2" fillId="0" borderId="12" xfId="2" applyFont="1" applyBorder="1" applyAlignment="1">
      <alignment horizontal="left" vertical="center" wrapText="1"/>
    </xf>
    <xf numFmtId="0" fontId="6" fillId="0" borderId="15" xfId="4" applyFont="1" applyFill="1" applyBorder="1" applyAlignment="1">
      <alignment horizontal="center" vertical="center" wrapText="1" shrinkToFit="1"/>
    </xf>
    <xf numFmtId="0" fontId="21" fillId="0" borderId="15" xfId="4" applyFont="1" applyFill="1" applyBorder="1" applyAlignment="1">
      <alignment horizontal="center" vertical="center" wrapText="1" shrinkToFit="1"/>
    </xf>
    <xf numFmtId="0" fontId="21" fillId="0" borderId="12" xfId="4" applyFont="1" applyFill="1" applyBorder="1" applyAlignment="1">
      <alignment horizontal="center" vertical="center" shrinkToFit="1"/>
    </xf>
    <xf numFmtId="0" fontId="21" fillId="0" borderId="17" xfId="4" applyFont="1" applyFill="1" applyBorder="1" applyAlignment="1">
      <alignment horizontal="center" vertical="center" shrinkToFit="1"/>
    </xf>
    <xf numFmtId="0" fontId="22" fillId="0" borderId="34" xfId="0" applyFont="1" applyFill="1" applyBorder="1" applyAlignment="1">
      <alignment horizontal="center" vertical="center"/>
    </xf>
    <xf numFmtId="0" fontId="22" fillId="0" borderId="35" xfId="0" applyFont="1" applyFill="1" applyBorder="1" applyAlignment="1">
      <alignment horizontal="center" vertical="center"/>
    </xf>
    <xf numFmtId="0" fontId="22" fillId="0" borderId="0" xfId="0" applyFont="1" applyFill="1" applyAlignment="1">
      <alignment horizontal="center" vertical="top"/>
    </xf>
    <xf numFmtId="0" fontId="22" fillId="0" borderId="66" xfId="0" applyFont="1" applyFill="1" applyBorder="1" applyAlignment="1">
      <alignment horizontal="center" vertical="top"/>
    </xf>
    <xf numFmtId="0" fontId="8" fillId="0" borderId="14" xfId="3" applyNumberFormat="1" applyFont="1" applyFill="1" applyBorder="1" applyAlignment="1" applyProtection="1">
      <alignment horizontal="center" vertical="center"/>
    </xf>
    <xf numFmtId="0" fontId="8" fillId="0" borderId="12" xfId="3" applyNumberFormat="1" applyFont="1" applyFill="1" applyBorder="1" applyAlignment="1" applyProtection="1">
      <alignment horizontal="center" vertical="center"/>
    </xf>
    <xf numFmtId="0" fontId="8" fillId="0" borderId="16" xfId="3" applyNumberFormat="1" applyFont="1" applyFill="1" applyBorder="1" applyAlignment="1" applyProtection="1">
      <alignment horizontal="center" vertical="center"/>
    </xf>
    <xf numFmtId="0" fontId="26" fillId="0" borderId="15" xfId="5" applyFont="1" applyFill="1" applyBorder="1" applyAlignment="1" applyProtection="1">
      <alignment horizontal="center" vertical="center" wrapText="1"/>
    </xf>
    <xf numFmtId="0" fontId="26" fillId="0" borderId="12" xfId="5" applyFont="1" applyFill="1" applyBorder="1" applyAlignment="1" applyProtection="1">
      <alignment horizontal="center" vertical="center" wrapText="1"/>
    </xf>
    <xf numFmtId="0" fontId="26" fillId="0" borderId="17" xfId="5" applyFont="1" applyFill="1" applyBorder="1" applyAlignment="1" applyProtection="1">
      <alignment horizontal="center" vertical="center" wrapText="1"/>
    </xf>
    <xf numFmtId="176" fontId="2" fillId="0" borderId="33" xfId="2" applyNumberFormat="1" applyFont="1" applyFill="1" applyBorder="1" applyAlignment="1">
      <alignment horizontal="center" vertical="top"/>
    </xf>
    <xf numFmtId="176" fontId="2" fillId="0" borderId="34" xfId="2" applyNumberFormat="1" applyFont="1" applyFill="1" applyBorder="1" applyAlignment="1">
      <alignment horizontal="center" vertical="top"/>
    </xf>
    <xf numFmtId="176" fontId="2" fillId="0" borderId="35" xfId="2" applyNumberFormat="1" applyFont="1" applyFill="1" applyBorder="1" applyAlignment="1">
      <alignment horizontal="center" vertical="top"/>
    </xf>
    <xf numFmtId="176" fontId="2" fillId="0" borderId="101" xfId="2" applyNumberFormat="1" applyFont="1" applyFill="1" applyBorder="1" applyAlignment="1">
      <alignment horizontal="center" vertical="top"/>
    </xf>
    <xf numFmtId="176" fontId="2" fillId="0" borderId="68" xfId="2" applyNumberFormat="1" applyFont="1" applyFill="1" applyBorder="1" applyAlignment="1">
      <alignment horizontal="center" vertical="top"/>
    </xf>
    <xf numFmtId="176" fontId="2" fillId="0" borderId="69" xfId="2" applyNumberFormat="1" applyFont="1" applyFill="1" applyBorder="1" applyAlignment="1">
      <alignment horizontal="center" vertical="top"/>
    </xf>
    <xf numFmtId="176" fontId="2" fillId="0" borderId="75" xfId="2" applyNumberFormat="1" applyFont="1" applyFill="1" applyBorder="1" applyAlignment="1">
      <alignment horizontal="center" vertical="top"/>
    </xf>
    <xf numFmtId="176" fontId="2" fillId="0" borderId="73" xfId="2" applyNumberFormat="1" applyFont="1" applyFill="1" applyBorder="1" applyAlignment="1">
      <alignment horizontal="center" vertical="top"/>
    </xf>
    <xf numFmtId="176" fontId="2" fillId="0" borderId="74" xfId="2" applyNumberFormat="1" applyFont="1" applyFill="1" applyBorder="1" applyAlignment="1">
      <alignment horizontal="center" vertical="top"/>
    </xf>
    <xf numFmtId="176" fontId="2" fillId="0" borderId="81" xfId="2" applyNumberFormat="1" applyFont="1" applyFill="1" applyBorder="1" applyAlignment="1">
      <alignment horizontal="center" vertical="top"/>
    </xf>
    <xf numFmtId="176" fontId="2" fillId="0" borderId="79" xfId="2" applyNumberFormat="1" applyFont="1" applyFill="1" applyBorder="1" applyAlignment="1">
      <alignment horizontal="center" vertical="top"/>
    </xf>
    <xf numFmtId="176" fontId="2" fillId="0" borderId="80" xfId="2" applyNumberFormat="1" applyFont="1" applyFill="1" applyBorder="1" applyAlignment="1">
      <alignment horizontal="center" vertical="top"/>
    </xf>
    <xf numFmtId="49" fontId="2" fillId="0" borderId="50" xfId="2" applyNumberFormat="1" applyFont="1" applyBorder="1" applyAlignment="1">
      <alignment vertical="center"/>
    </xf>
    <xf numFmtId="49" fontId="2" fillId="0" borderId="15" xfId="2" applyNumberFormat="1" applyFont="1" applyBorder="1" applyAlignment="1">
      <alignment horizontal="center" vertical="center"/>
    </xf>
    <xf numFmtId="49" fontId="2" fillId="0" borderId="12" xfId="2" applyNumberFormat="1" applyFont="1" applyBorder="1" applyAlignment="1">
      <alignment horizontal="center" vertical="center"/>
    </xf>
    <xf numFmtId="49" fontId="2" fillId="0" borderId="16" xfId="2" applyNumberFormat="1" applyFont="1" applyBorder="1" applyAlignment="1">
      <alignment horizontal="center" vertical="center"/>
    </xf>
    <xf numFmtId="0" fontId="2" fillId="0" borderId="15" xfId="2" applyFont="1" applyBorder="1" applyAlignment="1">
      <alignment vertical="center" shrinkToFit="1"/>
    </xf>
    <xf numFmtId="0" fontId="2" fillId="0" borderId="12" xfId="2" applyFont="1" applyBorder="1" applyAlignment="1">
      <alignment vertical="center" shrinkToFit="1"/>
    </xf>
    <xf numFmtId="0" fontId="2" fillId="0" borderId="16" xfId="2" applyFont="1" applyBorder="1" applyAlignment="1">
      <alignment vertical="center" shrinkToFit="1"/>
    </xf>
    <xf numFmtId="177" fontId="2" fillId="0" borderId="50" xfId="2" applyNumberFormat="1" applyFont="1" applyBorder="1" applyAlignment="1">
      <alignment vertical="center" wrapText="1"/>
    </xf>
    <xf numFmtId="177" fontId="2" fillId="0" borderId="50" xfId="2" applyNumberFormat="1" applyFont="1" applyBorder="1" applyAlignment="1">
      <alignment vertical="center"/>
    </xf>
    <xf numFmtId="0" fontId="2" fillId="0" borderId="100" xfId="2" applyFont="1" applyBorder="1" applyAlignment="1">
      <alignment horizontal="center" vertical="center" wrapText="1"/>
    </xf>
    <xf numFmtId="180" fontId="2" fillId="0" borderId="28" xfId="2" applyNumberFormat="1" applyFont="1" applyBorder="1" applyAlignment="1">
      <alignment horizontal="right" vertical="center"/>
    </xf>
    <xf numFmtId="180" fontId="2" fillId="0" borderId="19" xfId="2" applyNumberFormat="1" applyFont="1" applyBorder="1" applyAlignment="1">
      <alignment horizontal="right" vertical="center"/>
    </xf>
    <xf numFmtId="180" fontId="2" fillId="0" borderId="101" xfId="2" applyNumberFormat="1" applyFont="1" applyBorder="1" applyAlignment="1">
      <alignment horizontal="right" vertical="center"/>
    </xf>
    <xf numFmtId="180" fontId="2" fillId="0" borderId="68" xfId="2" applyNumberFormat="1" applyFont="1" applyBorder="1" applyAlignment="1">
      <alignment horizontal="right" vertical="center"/>
    </xf>
    <xf numFmtId="0" fontId="10" fillId="0" borderId="149" xfId="2" applyFont="1" applyBorder="1" applyAlignment="1">
      <alignment horizontal="center" vertical="center" wrapText="1"/>
    </xf>
    <xf numFmtId="0" fontId="2" fillId="0" borderId="150" xfId="2" applyFont="1" applyBorder="1" applyAlignment="1">
      <alignment horizontal="center" vertical="center"/>
    </xf>
    <xf numFmtId="0" fontId="2" fillId="0" borderId="151" xfId="2" applyFont="1" applyBorder="1" applyAlignment="1">
      <alignment horizontal="center" vertical="center"/>
    </xf>
    <xf numFmtId="176" fontId="2" fillId="0" borderId="45" xfId="2" applyNumberFormat="1" applyFont="1" applyBorder="1" applyAlignment="1">
      <alignment horizontal="right" vertical="center"/>
    </xf>
    <xf numFmtId="176" fontId="2" fillId="0" borderId="46" xfId="2" applyNumberFormat="1" applyFont="1" applyBorder="1" applyAlignment="1">
      <alignment horizontal="right" vertical="center"/>
    </xf>
    <xf numFmtId="176" fontId="2" fillId="0" borderId="65" xfId="2" applyNumberFormat="1" applyFont="1" applyBorder="1" applyAlignment="1">
      <alignment horizontal="right" vertical="center"/>
    </xf>
    <xf numFmtId="0" fontId="2" fillId="0" borderId="99" xfId="2" applyFont="1" applyBorder="1" applyAlignment="1">
      <alignment horizontal="center" vertical="center" wrapText="1"/>
    </xf>
    <xf numFmtId="0" fontId="2" fillId="0" borderId="73" xfId="2" applyFont="1" applyBorder="1" applyAlignment="1">
      <alignment horizontal="center" vertical="center" wrapText="1"/>
    </xf>
    <xf numFmtId="0" fontId="2" fillId="0" borderId="74" xfId="2" applyFont="1" applyBorder="1" applyAlignment="1">
      <alignment horizontal="center" vertical="center" wrapText="1"/>
    </xf>
    <xf numFmtId="0" fontId="2" fillId="0" borderId="68" xfId="2" applyFont="1" applyBorder="1" applyAlignment="1">
      <alignment horizontal="center" vertical="center" wrapText="1"/>
    </xf>
    <xf numFmtId="0" fontId="2" fillId="0" borderId="69" xfId="2" applyFont="1" applyBorder="1" applyAlignment="1">
      <alignment horizontal="center" vertical="center" wrapText="1"/>
    </xf>
    <xf numFmtId="0" fontId="2" fillId="0" borderId="0" xfId="2" applyFont="1" applyBorder="1" applyAlignment="1">
      <alignment horizontal="left" vertical="center"/>
    </xf>
    <xf numFmtId="176" fontId="2" fillId="0" borderId="0" xfId="2" applyNumberFormat="1" applyFont="1" applyBorder="1" applyAlignment="1">
      <alignment horizontal="right" vertical="center"/>
    </xf>
    <xf numFmtId="0" fontId="10" fillId="0" borderId="143" xfId="2" applyFont="1" applyBorder="1" applyAlignment="1">
      <alignment horizontal="left" vertical="center" wrapText="1"/>
    </xf>
    <xf numFmtId="0" fontId="2" fillId="0" borderId="105" xfId="2" applyFont="1" applyBorder="1" applyAlignment="1">
      <alignment horizontal="left" vertical="center"/>
    </xf>
    <xf numFmtId="0" fontId="2" fillId="0" borderId="144" xfId="2" applyFont="1" applyBorder="1" applyAlignment="1">
      <alignment horizontal="left" vertical="center"/>
    </xf>
    <xf numFmtId="176" fontId="2" fillId="0" borderId="143" xfId="2" applyNumberFormat="1" applyFont="1" applyBorder="1" applyAlignment="1">
      <alignment horizontal="right" vertical="center"/>
    </xf>
    <xf numFmtId="176" fontId="2" fillId="0" borderId="105" xfId="2" applyNumberFormat="1" applyFont="1" applyBorder="1" applyAlignment="1">
      <alignment horizontal="right" vertical="center"/>
    </xf>
    <xf numFmtId="176" fontId="2" fillId="0" borderId="144" xfId="2" applyNumberFormat="1" applyFont="1" applyBorder="1" applyAlignment="1">
      <alignment horizontal="right" vertical="center"/>
    </xf>
    <xf numFmtId="0" fontId="10" fillId="0" borderId="0" xfId="4" applyFont="1" applyFill="1" applyBorder="1" applyAlignment="1" applyProtection="1">
      <alignment horizontal="center"/>
    </xf>
    <xf numFmtId="0" fontId="22" fillId="0" borderId="0" xfId="0" applyFont="1" applyBorder="1" applyAlignment="1">
      <alignment horizontal="center" vertical="center"/>
    </xf>
    <xf numFmtId="0" fontId="10" fillId="0" borderId="0" xfId="4" applyFont="1" applyFill="1" applyBorder="1" applyAlignment="1" applyProtection="1">
      <alignment horizontal="center" vertical="center"/>
    </xf>
    <xf numFmtId="0" fontId="10" fillId="0" borderId="0" xfId="4" applyFont="1" applyFill="1" applyBorder="1" applyAlignment="1" applyProtection="1">
      <alignment horizontal="left" vertical="center" wrapText="1"/>
    </xf>
    <xf numFmtId="0" fontId="25" fillId="0" borderId="0" xfId="0" applyFont="1" applyBorder="1" applyAlignment="1">
      <alignment horizontal="left" vertical="center" wrapText="1"/>
    </xf>
    <xf numFmtId="0" fontId="10" fillId="0" borderId="0" xfId="4" applyFont="1" applyFill="1" applyBorder="1" applyAlignment="1" applyProtection="1">
      <alignment vertical="center"/>
    </xf>
    <xf numFmtId="0" fontId="22" fillId="0" borderId="0" xfId="0" applyFont="1" applyBorder="1" applyAlignment="1">
      <alignment vertical="center"/>
    </xf>
    <xf numFmtId="0" fontId="10" fillId="0" borderId="0" xfId="4" applyFont="1" applyFill="1" applyBorder="1" applyAlignment="1" applyProtection="1">
      <alignment vertical="center" wrapText="1"/>
    </xf>
    <xf numFmtId="0" fontId="22" fillId="0" borderId="0" xfId="0" applyFont="1" applyBorder="1" applyAlignment="1">
      <alignment vertical="center" wrapText="1"/>
    </xf>
    <xf numFmtId="0" fontId="23" fillId="4" borderId="78" xfId="2" applyFont="1" applyFill="1" applyBorder="1" applyAlignment="1">
      <alignment vertical="center" wrapText="1"/>
    </xf>
    <xf numFmtId="0" fontId="21" fillId="4" borderId="79" xfId="2" applyFont="1" applyFill="1" applyBorder="1" applyAlignment="1">
      <alignment vertical="center"/>
    </xf>
    <xf numFmtId="0" fontId="21" fillId="4" borderId="126" xfId="2" applyFont="1" applyFill="1" applyBorder="1" applyAlignment="1">
      <alignment vertical="center"/>
    </xf>
    <xf numFmtId="3" fontId="2" fillId="0" borderId="79" xfId="2" applyNumberFormat="1" applyFont="1" applyFill="1" applyBorder="1" applyAlignment="1">
      <alignment horizontal="left" vertical="center"/>
    </xf>
    <xf numFmtId="0" fontId="21" fillId="0" borderId="19" xfId="2" applyFont="1" applyFill="1" applyBorder="1" applyAlignment="1">
      <alignment vertical="center" wrapText="1"/>
    </xf>
    <xf numFmtId="0" fontId="21" fillId="0" borderId="19" xfId="2" applyFont="1" applyFill="1" applyBorder="1" applyAlignment="1">
      <alignment vertical="center"/>
    </xf>
    <xf numFmtId="0" fontId="21" fillId="0" borderId="21" xfId="2" applyFont="1" applyFill="1" applyBorder="1" applyAlignment="1">
      <alignment vertical="center"/>
    </xf>
    <xf numFmtId="0" fontId="21" fillId="0" borderId="122" xfId="2" applyFont="1" applyFill="1" applyBorder="1" applyAlignment="1">
      <alignment vertical="center" wrapText="1"/>
    </xf>
    <xf numFmtId="0" fontId="21" fillId="0" borderId="122" xfId="2" applyFont="1" applyFill="1" applyBorder="1" applyAlignment="1">
      <alignment vertical="center"/>
    </xf>
    <xf numFmtId="0" fontId="21" fillId="0" borderId="125" xfId="2" applyFont="1" applyFill="1" applyBorder="1" applyAlignment="1">
      <alignment vertical="center"/>
    </xf>
    <xf numFmtId="0" fontId="24" fillId="0" borderId="28" xfId="0" applyFont="1" applyFill="1" applyBorder="1" applyAlignment="1">
      <alignment horizontal="left" vertical="center" wrapText="1"/>
    </xf>
    <xf numFmtId="0" fontId="5" fillId="0" borderId="19" xfId="0" applyFont="1" applyBorder="1" applyAlignment="1">
      <alignment horizontal="left" vertical="center"/>
    </xf>
    <xf numFmtId="0" fontId="5" fillId="0" borderId="21" xfId="0" applyFont="1" applyBorder="1" applyAlignment="1">
      <alignment horizontal="left" vertical="center"/>
    </xf>
    <xf numFmtId="0" fontId="5" fillId="0" borderId="71" xfId="0" applyFont="1" applyBorder="1" applyAlignment="1">
      <alignment horizontal="left" vertical="center"/>
    </xf>
    <xf numFmtId="0" fontId="5" fillId="0" borderId="0" xfId="0" applyFont="1" applyBorder="1" applyAlignment="1">
      <alignment horizontal="left" vertical="center"/>
    </xf>
    <xf numFmtId="0" fontId="5" fillId="0" borderId="66" xfId="0" applyFont="1" applyBorder="1" applyAlignment="1">
      <alignment horizontal="left" vertical="center"/>
    </xf>
    <xf numFmtId="0" fontId="5" fillId="0" borderId="45" xfId="0" applyFont="1" applyBorder="1" applyAlignment="1">
      <alignment horizontal="left" vertical="center"/>
    </xf>
    <xf numFmtId="0" fontId="5" fillId="0" borderId="46" xfId="0" applyFont="1" applyBorder="1" applyAlignment="1">
      <alignment horizontal="left" vertical="center"/>
    </xf>
    <xf numFmtId="0" fontId="5" fillId="0" borderId="65" xfId="0" applyFont="1" applyBorder="1" applyAlignment="1">
      <alignment horizontal="left" vertical="center"/>
    </xf>
    <xf numFmtId="0" fontId="5" fillId="0" borderId="7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66" xfId="0" applyFont="1" applyFill="1" applyBorder="1" applyAlignment="1">
      <alignment horizontal="left" vertical="center" wrapText="1"/>
    </xf>
    <xf numFmtId="0" fontId="5" fillId="0" borderId="45"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5" fillId="0" borderId="65" xfId="0" applyFont="1" applyFill="1" applyBorder="1" applyAlignment="1">
      <alignment horizontal="left" vertical="center" wrapText="1"/>
    </xf>
    <xf numFmtId="0" fontId="2" fillId="0" borderId="72" xfId="2" applyFont="1" applyFill="1" applyBorder="1" applyAlignment="1">
      <alignment horizontal="center" vertical="top" shrinkToFit="1"/>
    </xf>
    <xf numFmtId="0" fontId="2" fillId="0" borderId="73" xfId="2" applyFont="1" applyFill="1" applyBorder="1" applyAlignment="1">
      <alignment horizontal="center" vertical="top" shrinkToFit="1"/>
    </xf>
    <xf numFmtId="0" fontId="2" fillId="0" borderId="74" xfId="2" applyFont="1" applyFill="1" applyBorder="1" applyAlignment="1">
      <alignment horizontal="center" vertical="top" shrinkToFit="1"/>
    </xf>
    <xf numFmtId="0" fontId="2" fillId="0" borderId="75" xfId="2" applyFont="1" applyFill="1" applyBorder="1" applyAlignment="1">
      <alignment horizontal="center" vertical="top" shrinkToFit="1"/>
    </xf>
    <xf numFmtId="0" fontId="2" fillId="0" borderId="36" xfId="2" applyFont="1" applyFill="1" applyBorder="1" applyAlignment="1">
      <alignment horizontal="center" vertical="center" shrinkToFit="1"/>
    </xf>
    <xf numFmtId="0" fontId="2" fillId="0" borderId="36" xfId="2" applyFont="1" applyFill="1" applyBorder="1" applyAlignment="1">
      <alignment horizontal="center" vertical="top" shrinkToFit="1"/>
    </xf>
    <xf numFmtId="0" fontId="2" fillId="0" borderId="70" xfId="2" applyFont="1" applyFill="1" applyBorder="1" applyAlignment="1">
      <alignment horizontal="center" vertical="top" shrinkToFit="1"/>
    </xf>
    <xf numFmtId="0" fontId="2" fillId="0" borderId="34" xfId="2" applyFont="1" applyFill="1" applyBorder="1" applyAlignment="1">
      <alignment horizontal="center" vertical="top" shrinkToFit="1"/>
    </xf>
    <xf numFmtId="0" fontId="2" fillId="0" borderId="35" xfId="2" applyFont="1" applyFill="1" applyBorder="1" applyAlignment="1">
      <alignment horizontal="center" vertical="top" shrinkToFit="1"/>
    </xf>
    <xf numFmtId="0" fontId="2" fillId="0" borderId="33" xfId="2" applyFont="1" applyFill="1" applyBorder="1" applyAlignment="1">
      <alignment horizontal="center" vertical="center" shrinkToFit="1"/>
    </xf>
    <xf numFmtId="0" fontId="2" fillId="0" borderId="34" xfId="2" applyFont="1" applyFill="1" applyBorder="1" applyAlignment="1">
      <alignment horizontal="center" vertical="center" shrinkToFit="1"/>
    </xf>
    <xf numFmtId="0" fontId="2" fillId="0" borderId="35" xfId="2" applyFont="1" applyFill="1" applyBorder="1" applyAlignment="1">
      <alignment horizontal="center" vertical="center" shrinkToFit="1"/>
    </xf>
    <xf numFmtId="0" fontId="2" fillId="0" borderId="67" xfId="2" applyFont="1" applyFill="1" applyBorder="1" applyAlignment="1">
      <alignment horizontal="center" vertical="center" shrinkToFit="1"/>
    </xf>
    <xf numFmtId="0" fontId="2" fillId="0" borderId="68" xfId="2" applyFont="1" applyFill="1" applyBorder="1" applyAlignment="1">
      <alignment horizontal="center" vertical="center" shrinkToFit="1"/>
    </xf>
    <xf numFmtId="0" fontId="2" fillId="0" borderId="69" xfId="2" applyFont="1" applyFill="1" applyBorder="1" applyAlignment="1">
      <alignment horizontal="center" vertical="center" shrinkToFit="1"/>
    </xf>
    <xf numFmtId="0" fontId="2" fillId="0" borderId="29" xfId="2" applyFont="1" applyFill="1" applyBorder="1" applyAlignment="1">
      <alignment horizontal="center" vertical="center" shrinkToFit="1"/>
    </xf>
    <xf numFmtId="0" fontId="2" fillId="0" borderId="29" xfId="2" applyFont="1" applyFill="1" applyBorder="1" applyAlignment="1">
      <alignment horizontal="center" vertical="top" shrinkToFit="1"/>
    </xf>
    <xf numFmtId="0" fontId="2" fillId="0" borderId="70" xfId="2" applyFont="1" applyFill="1" applyBorder="1" applyAlignment="1">
      <alignment horizontal="center" vertical="center" shrinkToFit="1"/>
    </xf>
    <xf numFmtId="0" fontId="21" fillId="0" borderId="15" xfId="2" applyFont="1" applyFill="1" applyBorder="1" applyAlignment="1">
      <alignment vertical="center"/>
    </xf>
    <xf numFmtId="0" fontId="5" fillId="0" borderId="12" xfId="2" applyFont="1" applyFill="1" applyBorder="1" applyAlignment="1">
      <alignment vertical="center" wrapText="1"/>
    </xf>
    <xf numFmtId="0" fontId="5" fillId="0" borderId="16" xfId="2" applyFont="1" applyFill="1" applyBorder="1" applyAlignment="1">
      <alignment vertical="center" wrapText="1"/>
    </xf>
    <xf numFmtId="0" fontId="5" fillId="0" borderId="15" xfId="2" applyFont="1" applyFill="1" applyBorder="1" applyAlignment="1">
      <alignment vertical="center"/>
    </xf>
    <xf numFmtId="0" fontId="5" fillId="0" borderId="17" xfId="2" applyFont="1" applyFill="1" applyBorder="1" applyAlignment="1">
      <alignment vertical="center"/>
    </xf>
    <xf numFmtId="0" fontId="23" fillId="0" borderId="19" xfId="2" applyFont="1" applyFill="1" applyBorder="1" applyAlignment="1">
      <alignment vertical="center" wrapText="1"/>
    </xf>
    <xf numFmtId="0" fontId="21" fillId="0" borderId="46" xfId="2" applyFont="1" applyFill="1" applyBorder="1" applyAlignment="1">
      <alignment vertical="center" wrapText="1"/>
    </xf>
    <xf numFmtId="0" fontId="22" fillId="0" borderId="25" xfId="0" applyFont="1" applyBorder="1" applyAlignment="1">
      <alignment horizontal="center" vertical="center"/>
    </xf>
    <xf numFmtId="0" fontId="22" fillId="0" borderId="26" xfId="0" applyFont="1" applyBorder="1" applyAlignment="1">
      <alignment horizontal="center" vertical="center"/>
    </xf>
    <xf numFmtId="0" fontId="22" fillId="0" borderId="52" xfId="0" applyFont="1" applyBorder="1" applyAlignment="1">
      <alignment horizontal="center" vertical="center"/>
    </xf>
    <xf numFmtId="0" fontId="22" fillId="0" borderId="46" xfId="0" applyFont="1" applyBorder="1" applyAlignment="1">
      <alignment horizontal="center" vertical="center"/>
    </xf>
    <xf numFmtId="0" fontId="22" fillId="0" borderId="53" xfId="0" applyFont="1" applyBorder="1" applyAlignment="1">
      <alignment horizontal="center" vertical="center"/>
    </xf>
    <xf numFmtId="0" fontId="5" fillId="0" borderId="45" xfId="2" applyFont="1" applyBorder="1" applyAlignment="1">
      <alignment horizontal="center" vertical="center"/>
    </xf>
    <xf numFmtId="0" fontId="5" fillId="0" borderId="46" xfId="2" applyFont="1" applyBorder="1" applyAlignment="1">
      <alignment horizontal="center" vertical="center"/>
    </xf>
    <xf numFmtId="0" fontId="5" fillId="0" borderId="44" xfId="2" applyFont="1" applyBorder="1" applyAlignment="1">
      <alignment horizontal="center" vertical="center"/>
    </xf>
    <xf numFmtId="0" fontId="5" fillId="0" borderId="65" xfId="2" applyFont="1" applyBorder="1" applyAlignment="1">
      <alignment horizontal="center" vertical="center"/>
    </xf>
    <xf numFmtId="0" fontId="21" fillId="0" borderId="20" xfId="2" applyFont="1" applyBorder="1" applyAlignment="1">
      <alignment vertical="center" wrapText="1"/>
    </xf>
    <xf numFmtId="0" fontId="21" fillId="0" borderId="19" xfId="2" applyFont="1" applyBorder="1" applyAlignment="1">
      <alignment vertical="center"/>
    </xf>
    <xf numFmtId="0" fontId="21" fillId="0" borderId="27" xfId="2" applyFont="1" applyBorder="1" applyAlignment="1">
      <alignment vertical="center"/>
    </xf>
    <xf numFmtId="0" fontId="21" fillId="0" borderId="43" xfId="2" applyFont="1" applyBorder="1" applyAlignment="1">
      <alignment vertical="center"/>
    </xf>
    <xf numFmtId="0" fontId="21" fillId="0" borderId="46" xfId="2" applyFont="1" applyBorder="1" applyAlignment="1">
      <alignment vertical="center"/>
    </xf>
    <xf numFmtId="0" fontId="21" fillId="0" borderId="44" xfId="2" applyFont="1" applyBorder="1" applyAlignment="1">
      <alignment vertical="center"/>
    </xf>
    <xf numFmtId="0" fontId="5" fillId="0" borderId="28" xfId="2" applyFont="1" applyBorder="1" applyAlignment="1">
      <alignment horizontal="center" vertical="center" shrinkToFit="1"/>
    </xf>
    <xf numFmtId="0" fontId="5" fillId="0" borderId="19" xfId="2" applyFont="1" applyBorder="1" applyAlignment="1">
      <alignment horizontal="center" vertical="center" shrinkToFit="1"/>
    </xf>
    <xf numFmtId="0" fontId="5" fillId="0" borderId="27" xfId="2" applyFont="1" applyBorder="1" applyAlignment="1">
      <alignment horizontal="center" vertical="center" shrinkToFit="1"/>
    </xf>
    <xf numFmtId="3" fontId="5" fillId="0" borderId="61" xfId="2" applyNumberFormat="1" applyFont="1" applyBorder="1" applyAlignment="1">
      <alignment horizontal="center" vertical="center" wrapText="1"/>
    </xf>
    <xf numFmtId="0" fontId="5" fillId="0" borderId="61" xfId="2" applyFont="1" applyBorder="1" applyAlignment="1">
      <alignment horizontal="center" vertical="center"/>
    </xf>
    <xf numFmtId="3" fontId="5" fillId="0" borderId="50" xfId="2" applyNumberFormat="1" applyFont="1" applyBorder="1" applyAlignment="1">
      <alignment horizontal="center" vertical="center" wrapText="1"/>
    </xf>
    <xf numFmtId="0" fontId="5" fillId="0" borderId="50" xfId="2" applyFont="1" applyBorder="1" applyAlignment="1">
      <alignment horizontal="center" vertical="center"/>
    </xf>
    <xf numFmtId="0" fontId="5" fillId="0" borderId="15" xfId="2" applyFont="1" applyBorder="1" applyAlignment="1">
      <alignment horizontal="center" vertical="center" shrinkToFit="1"/>
    </xf>
    <xf numFmtId="0" fontId="5" fillId="0" borderId="12" xfId="2" applyFont="1" applyBorder="1" applyAlignment="1">
      <alignment horizontal="center" vertical="center" shrinkToFit="1"/>
    </xf>
    <xf numFmtId="0" fontId="5" fillId="0" borderId="16" xfId="2" applyFont="1" applyBorder="1" applyAlignment="1">
      <alignment horizontal="center" vertical="center" shrinkToFit="1"/>
    </xf>
    <xf numFmtId="3" fontId="5" fillId="0" borderId="15" xfId="2" applyNumberFormat="1" applyFont="1" applyBorder="1" applyAlignment="1">
      <alignment horizontal="center" vertical="center"/>
    </xf>
    <xf numFmtId="0" fontId="5" fillId="0" borderId="12" xfId="2" applyFont="1" applyBorder="1" applyAlignment="1">
      <alignment horizontal="center" vertical="center"/>
    </xf>
    <xf numFmtId="0" fontId="5" fillId="0" borderId="16" xfId="2" applyFont="1" applyBorder="1" applyAlignment="1">
      <alignment horizontal="center" vertical="center"/>
    </xf>
    <xf numFmtId="176" fontId="5" fillId="0" borderId="45" xfId="2" applyNumberFormat="1" applyFont="1" applyBorder="1" applyAlignment="1">
      <alignment horizontal="center" vertical="center"/>
    </xf>
    <xf numFmtId="176" fontId="5" fillId="0" borderId="46" xfId="2" applyNumberFormat="1" applyFont="1" applyBorder="1" applyAlignment="1">
      <alignment horizontal="center" vertical="center"/>
    </xf>
    <xf numFmtId="176" fontId="5" fillId="0" borderId="44" xfId="2" applyNumberFormat="1" applyFont="1" applyBorder="1" applyAlignment="1">
      <alignment horizontal="center" vertical="center"/>
    </xf>
    <xf numFmtId="176" fontId="5" fillId="0" borderId="65" xfId="2" applyNumberFormat="1" applyFont="1" applyBorder="1" applyAlignment="1">
      <alignment horizontal="center" vertical="center"/>
    </xf>
    <xf numFmtId="0" fontId="5" fillId="0" borderId="15" xfId="2" applyFont="1" applyBorder="1" applyAlignment="1">
      <alignment horizontal="center" vertical="center"/>
    </xf>
    <xf numFmtId="0" fontId="5" fillId="0" borderId="17" xfId="2" applyFont="1" applyBorder="1" applyAlignment="1">
      <alignment horizontal="center" vertical="center"/>
    </xf>
    <xf numFmtId="0" fontId="5" fillId="0" borderId="28" xfId="2" applyFont="1" applyBorder="1" applyAlignment="1">
      <alignment horizontal="center" vertical="center" wrapText="1" shrinkToFit="1"/>
    </xf>
    <xf numFmtId="3" fontId="5" fillId="0" borderId="61" xfId="2" applyNumberFormat="1" applyFont="1" applyBorder="1" applyAlignment="1">
      <alignment horizontal="center" vertical="center"/>
    </xf>
    <xf numFmtId="3" fontId="5" fillId="0" borderId="50" xfId="2" applyNumberFormat="1" applyFont="1" applyBorder="1" applyAlignment="1">
      <alignment horizontal="center" vertical="center"/>
    </xf>
    <xf numFmtId="176" fontId="5" fillId="0" borderId="50" xfId="2" applyNumberFormat="1" applyFont="1" applyBorder="1" applyAlignment="1">
      <alignment horizontal="center" vertical="center"/>
    </xf>
    <xf numFmtId="0" fontId="5" fillId="0" borderId="24" xfId="2" applyFont="1" applyFill="1" applyBorder="1" applyAlignment="1">
      <alignment horizontal="center" vertical="center"/>
    </xf>
    <xf numFmtId="0" fontId="5" fillId="0" borderId="51" xfId="2" applyFont="1" applyFill="1" applyBorder="1" applyAlignment="1">
      <alignment horizontal="center" vertical="center"/>
    </xf>
    <xf numFmtId="0" fontId="22" fillId="0" borderId="25" xfId="0" applyFont="1" applyBorder="1" applyAlignment="1">
      <alignment horizontal="center" vertical="center" wrapText="1"/>
    </xf>
    <xf numFmtId="0" fontId="22" fillId="0" borderId="0" xfId="0" applyFont="1" applyAlignment="1">
      <alignment horizontal="center" vertical="center" wrapText="1"/>
    </xf>
    <xf numFmtId="0" fontId="22" fillId="0" borderId="26" xfId="0" applyFont="1" applyBorder="1" applyAlignment="1">
      <alignment horizontal="center" vertical="center" wrapText="1"/>
    </xf>
    <xf numFmtId="0" fontId="22" fillId="0" borderId="52"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53" xfId="0" applyFont="1" applyBorder="1" applyAlignment="1">
      <alignment horizontal="center" vertical="center" wrapText="1"/>
    </xf>
    <xf numFmtId="0" fontId="5" fillId="0" borderId="61" xfId="2" applyFont="1" applyFill="1" applyBorder="1" applyAlignment="1">
      <alignment horizontal="center" vertical="center"/>
    </xf>
    <xf numFmtId="0" fontId="5" fillId="0" borderId="50" xfId="2" applyFont="1" applyFill="1" applyBorder="1" applyAlignment="1">
      <alignment horizontal="center" vertical="center"/>
    </xf>
    <xf numFmtId="0" fontId="5" fillId="0" borderId="59" xfId="2" applyFont="1" applyFill="1" applyBorder="1" applyAlignment="1">
      <alignment horizontal="center" vertical="center"/>
    </xf>
    <xf numFmtId="0" fontId="12" fillId="2" borderId="19" xfId="2" applyFont="1" applyFill="1" applyBorder="1" applyAlignment="1">
      <alignment horizontal="center" vertical="center"/>
    </xf>
    <xf numFmtId="0" fontId="12" fillId="2" borderId="22" xfId="2" applyFont="1" applyFill="1" applyBorder="1" applyAlignment="1">
      <alignment horizontal="center" vertical="center"/>
    </xf>
    <xf numFmtId="0" fontId="12" fillId="2" borderId="25" xfId="2" applyFont="1" applyFill="1" applyBorder="1" applyAlignment="1">
      <alignment horizontal="center" vertical="center"/>
    </xf>
    <xf numFmtId="0" fontId="12" fillId="2" borderId="0" xfId="2" applyFont="1" applyFill="1" applyBorder="1" applyAlignment="1">
      <alignment horizontal="center" vertical="center"/>
    </xf>
    <xf numFmtId="0" fontId="12" fillId="2" borderId="26" xfId="2" applyFont="1" applyFill="1" applyBorder="1" applyAlignment="1">
      <alignment horizontal="center" vertical="center"/>
    </xf>
    <xf numFmtId="0" fontId="22" fillId="0" borderId="0" xfId="0" applyFont="1" applyAlignment="1">
      <alignment horizontal="center" vertical="center"/>
    </xf>
    <xf numFmtId="0" fontId="21" fillId="0" borderId="19" xfId="2" applyFont="1" applyBorder="1" applyAlignment="1">
      <alignment vertical="center" wrapText="1"/>
    </xf>
    <xf numFmtId="0" fontId="21" fillId="0" borderId="27" xfId="2" applyFont="1" applyBorder="1" applyAlignment="1">
      <alignment vertical="center" wrapText="1"/>
    </xf>
    <xf numFmtId="0" fontId="21" fillId="0" borderId="31" xfId="2" applyFont="1" applyBorder="1" applyAlignment="1">
      <alignment vertical="center" wrapText="1"/>
    </xf>
    <xf numFmtId="0" fontId="21" fillId="0" borderId="0" xfId="2" applyFont="1" applyBorder="1" applyAlignment="1">
      <alignment vertical="center" wrapText="1"/>
    </xf>
    <xf numFmtId="0" fontId="21" fillId="0" borderId="32" xfId="2" applyFont="1" applyBorder="1" applyAlignment="1">
      <alignment vertical="center" wrapText="1"/>
    </xf>
    <xf numFmtId="0" fontId="21" fillId="0" borderId="43" xfId="2" applyFont="1" applyBorder="1" applyAlignment="1">
      <alignment vertical="center" wrapText="1"/>
    </xf>
    <xf numFmtId="0" fontId="21" fillId="0" borderId="46" xfId="2" applyFont="1" applyBorder="1" applyAlignment="1">
      <alignment vertical="center" wrapText="1"/>
    </xf>
    <xf numFmtId="0" fontId="21" fillId="0" borderId="44" xfId="2" applyFont="1" applyBorder="1" applyAlignment="1">
      <alignment vertical="center" wrapText="1"/>
    </xf>
    <xf numFmtId="0" fontId="5" fillId="0" borderId="63" xfId="2" applyFont="1" applyFill="1" applyBorder="1" applyAlignment="1">
      <alignment horizontal="center" vertical="center"/>
    </xf>
    <xf numFmtId="0" fontId="5" fillId="0" borderId="64" xfId="2" applyFont="1" applyFill="1" applyBorder="1" applyAlignment="1">
      <alignment horizontal="center" vertical="center"/>
    </xf>
    <xf numFmtId="0" fontId="5" fillId="0" borderId="50" xfId="2" applyFont="1" applyFill="1" applyBorder="1" applyAlignment="1">
      <alignment horizontal="center" vertical="center" shrinkToFit="1"/>
    </xf>
    <xf numFmtId="0" fontId="5" fillId="0" borderId="50" xfId="2" quotePrefix="1" applyFont="1" applyFill="1" applyBorder="1" applyAlignment="1">
      <alignment horizontal="center" vertical="center" wrapText="1"/>
    </xf>
    <xf numFmtId="0" fontId="5" fillId="0" borderId="15" xfId="2" quotePrefix="1" applyFont="1" applyFill="1" applyBorder="1" applyAlignment="1">
      <alignment horizontal="center" vertical="center" wrapText="1" shrinkToFit="1"/>
    </xf>
    <xf numFmtId="0" fontId="5" fillId="0" borderId="12" xfId="2" applyFont="1" applyFill="1" applyBorder="1" applyAlignment="1">
      <alignment horizontal="center" vertical="center" shrinkToFit="1"/>
    </xf>
    <xf numFmtId="0" fontId="5" fillId="0" borderId="16" xfId="2" applyFont="1" applyFill="1" applyBorder="1" applyAlignment="1">
      <alignment horizontal="center" vertical="center" shrinkToFit="1"/>
    </xf>
    <xf numFmtId="3" fontId="5" fillId="0" borderId="50" xfId="2" applyNumberFormat="1" applyFont="1" applyFill="1" applyBorder="1" applyAlignment="1">
      <alignment horizontal="center" vertical="center"/>
    </xf>
    <xf numFmtId="9" fontId="5" fillId="0" borderId="61" xfId="2" applyNumberFormat="1" applyFont="1" applyFill="1" applyBorder="1" applyAlignment="1">
      <alignment horizontal="center" vertical="center"/>
    </xf>
    <xf numFmtId="10" fontId="5" fillId="0" borderId="50" xfId="2" applyNumberFormat="1" applyFont="1" applyFill="1" applyBorder="1" applyAlignment="1">
      <alignment horizontal="center" vertical="center"/>
    </xf>
    <xf numFmtId="0" fontId="5" fillId="0" borderId="15" xfId="2" applyFont="1" applyFill="1" applyBorder="1" applyAlignment="1">
      <alignment horizontal="center" vertical="center" wrapText="1" shrinkToFit="1"/>
    </xf>
    <xf numFmtId="0" fontId="5" fillId="0" borderId="12" xfId="2" applyFont="1" applyFill="1" applyBorder="1" applyAlignment="1">
      <alignment horizontal="center" vertical="center" wrapText="1" shrinkToFit="1"/>
    </xf>
    <xf numFmtId="0" fontId="5" fillId="0" borderId="16" xfId="2" applyFont="1" applyFill="1" applyBorder="1" applyAlignment="1">
      <alignment horizontal="center" vertical="center" wrapText="1" shrinkToFit="1"/>
    </xf>
    <xf numFmtId="0" fontId="5" fillId="0" borderId="50" xfId="2" applyFont="1" applyFill="1" applyBorder="1" applyAlignment="1">
      <alignment horizontal="center" vertical="center" wrapText="1"/>
    </xf>
    <xf numFmtId="179" fontId="2" fillId="0" borderId="50" xfId="2" applyNumberFormat="1" applyFont="1" applyFill="1" applyBorder="1" applyAlignment="1">
      <alignment horizontal="center" vertical="center"/>
    </xf>
    <xf numFmtId="0" fontId="21" fillId="0" borderId="14" xfId="4" applyFont="1" applyFill="1" applyBorder="1" applyAlignment="1" applyProtection="1">
      <alignment vertical="center" wrapText="1"/>
    </xf>
    <xf numFmtId="0" fontId="21" fillId="0" borderId="12" xfId="4" applyFont="1" applyFill="1" applyBorder="1" applyAlignment="1" applyProtection="1">
      <alignment vertical="center" wrapText="1"/>
    </xf>
    <xf numFmtId="0" fontId="21" fillId="0" borderId="17" xfId="4" applyFont="1" applyFill="1" applyBorder="1" applyAlignment="1" applyProtection="1">
      <alignment vertical="center" wrapText="1"/>
    </xf>
    <xf numFmtId="0" fontId="2" fillId="0" borderId="12" xfId="2" applyFont="1" applyBorder="1" applyAlignment="1">
      <alignment horizontal="center" vertical="center" wrapText="1"/>
    </xf>
    <xf numFmtId="0" fontId="2" fillId="0" borderId="16" xfId="2" applyFont="1" applyBorder="1" applyAlignment="1">
      <alignment horizontal="center" vertical="center" wrapText="1"/>
    </xf>
    <xf numFmtId="0" fontId="21" fillId="0" borderId="15" xfId="4" applyFont="1" applyFill="1" applyBorder="1" applyAlignment="1">
      <alignment horizontal="center" vertical="center" wrapText="1"/>
    </xf>
    <xf numFmtId="0" fontId="21" fillId="0" borderId="12" xfId="2" applyFont="1" applyBorder="1" applyAlignment="1">
      <alignment horizontal="center" vertical="center" wrapText="1"/>
    </xf>
    <xf numFmtId="0" fontId="21" fillId="0" borderId="17" xfId="2" applyFont="1" applyBorder="1" applyAlignment="1">
      <alignment horizontal="center" vertical="center" wrapText="1"/>
    </xf>
    <xf numFmtId="0" fontId="13" fillId="0" borderId="14" xfId="3" applyFont="1" applyFill="1" applyBorder="1" applyAlignment="1" applyProtection="1">
      <alignment horizontal="center" vertical="center" wrapText="1"/>
    </xf>
    <xf numFmtId="0" fontId="13" fillId="0" borderId="12" xfId="3" applyFont="1" applyFill="1" applyBorder="1" applyAlignment="1" applyProtection="1">
      <alignment horizontal="center" vertical="center"/>
    </xf>
    <xf numFmtId="0" fontId="15" fillId="0" borderId="12" xfId="2" applyFont="1" applyBorder="1" applyAlignment="1">
      <alignment horizontal="center" vertical="center"/>
    </xf>
    <xf numFmtId="0" fontId="15" fillId="0" borderId="16" xfId="2" applyFont="1" applyBorder="1" applyAlignment="1">
      <alignment horizontal="center" vertical="center"/>
    </xf>
    <xf numFmtId="178" fontId="2" fillId="0" borderId="1" xfId="2" quotePrefix="1" applyNumberFormat="1" applyFont="1" applyBorder="1" applyAlignment="1">
      <alignment horizontal="center" vertical="center"/>
    </xf>
    <xf numFmtId="0" fontId="2" fillId="0" borderId="15" xfId="2" applyFont="1" applyBorder="1" applyAlignment="1">
      <alignment horizontal="left" vertical="center" wrapText="1"/>
    </xf>
    <xf numFmtId="0" fontId="2" fillId="0" borderId="16" xfId="2" applyFont="1" applyBorder="1" applyAlignment="1">
      <alignment horizontal="left" vertical="center" wrapText="1"/>
    </xf>
    <xf numFmtId="0" fontId="0" fillId="0" borderId="19" xfId="0" applyBorder="1" applyAlignment="1">
      <alignment vertical="center"/>
    </xf>
    <xf numFmtId="0" fontId="0" fillId="0" borderId="27" xfId="0" applyBorder="1" applyAlignment="1">
      <alignment vertical="center"/>
    </xf>
    <xf numFmtId="0" fontId="0" fillId="0" borderId="31" xfId="0" applyBorder="1" applyAlignment="1">
      <alignment vertical="center"/>
    </xf>
    <xf numFmtId="0" fontId="0" fillId="0" borderId="0" xfId="0" applyBorder="1" applyAlignment="1">
      <alignment vertical="center"/>
    </xf>
    <xf numFmtId="0" fontId="0" fillId="0" borderId="32" xfId="0" applyBorder="1" applyAlignment="1">
      <alignment vertical="center"/>
    </xf>
    <xf numFmtId="0" fontId="0" fillId="0" borderId="136" xfId="0" applyBorder="1" applyAlignment="1">
      <alignment vertical="center"/>
    </xf>
    <xf numFmtId="0" fontId="0" fillId="0" borderId="1" xfId="0" applyBorder="1" applyAlignment="1">
      <alignment vertical="center"/>
    </xf>
    <xf numFmtId="0" fontId="0" fillId="0" borderId="140" xfId="0" applyBorder="1" applyAlignment="1">
      <alignment vertical="center"/>
    </xf>
    <xf numFmtId="0" fontId="0" fillId="0" borderId="25" xfId="0" applyBorder="1" applyAlignment="1">
      <alignment horizontal="center" vertical="center" wrapText="1"/>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0" fillId="0" borderId="76" xfId="0" applyBorder="1" applyAlignment="1">
      <alignment horizontal="center" vertical="center" wrapText="1"/>
    </xf>
    <xf numFmtId="0" fontId="0" fillId="0" borderId="1" xfId="0" applyBorder="1" applyAlignment="1">
      <alignment horizontal="center" vertical="center" wrapText="1"/>
    </xf>
    <xf numFmtId="0" fontId="0" fillId="0" borderId="120" xfId="0" applyBorder="1" applyAlignment="1">
      <alignment horizontal="center" vertical="center" wrapText="1"/>
    </xf>
    <xf numFmtId="49" fontId="2" fillId="0" borderId="79" xfId="2" applyNumberFormat="1" applyFont="1" applyBorder="1" applyAlignment="1">
      <alignment horizontal="left" vertical="center"/>
    </xf>
    <xf numFmtId="49" fontId="2" fillId="0" borderId="126" xfId="2" applyNumberFormat="1" applyFont="1" applyBorder="1" applyAlignment="1">
      <alignment horizontal="left" vertical="center"/>
    </xf>
    <xf numFmtId="0" fontId="2" fillId="0" borderId="117" xfId="2" applyFont="1" applyFill="1" applyBorder="1" applyAlignment="1">
      <alignment horizontal="left" vertical="center" wrapText="1"/>
    </xf>
    <xf numFmtId="0" fontId="2" fillId="0" borderId="118" xfId="2" applyFill="1" applyBorder="1" applyAlignment="1">
      <alignment horizontal="left" vertical="center" wrapText="1"/>
    </xf>
    <xf numFmtId="0" fontId="2" fillId="0" borderId="119" xfId="2" applyFill="1" applyBorder="1" applyAlignment="1">
      <alignment horizontal="left" vertical="center" wrapText="1"/>
    </xf>
    <xf numFmtId="0" fontId="2" fillId="0" borderId="124" xfId="2" applyFill="1" applyBorder="1" applyAlignment="1">
      <alignment horizontal="left" vertical="center" wrapText="1"/>
    </xf>
    <xf numFmtId="0" fontId="2" fillId="0" borderId="122" xfId="2" applyFill="1" applyBorder="1" applyAlignment="1">
      <alignment horizontal="left" vertical="center" wrapText="1"/>
    </xf>
    <xf numFmtId="0" fontId="2" fillId="0" borderId="125" xfId="2" applyFill="1" applyBorder="1" applyAlignment="1">
      <alignment horizontal="left" vertical="center" wrapText="1"/>
    </xf>
    <xf numFmtId="0" fontId="2" fillId="0" borderId="17" xfId="2" applyFill="1" applyBorder="1" applyAlignment="1">
      <alignment horizontal="center" vertical="center"/>
    </xf>
    <xf numFmtId="0" fontId="2" fillId="0" borderId="28" xfId="2" applyFont="1" applyBorder="1" applyAlignment="1">
      <alignment horizontal="center" vertical="center" wrapText="1" shrinkToFit="1"/>
    </xf>
    <xf numFmtId="0" fontId="2" fillId="0" borderId="50" xfId="2" applyFont="1" applyBorder="1" applyAlignment="1">
      <alignment horizontal="left" vertical="center" wrapText="1"/>
    </xf>
    <xf numFmtId="0" fontId="2" fillId="0" borderId="15" xfId="2" applyFont="1" applyBorder="1" applyAlignment="1">
      <alignment horizontal="center" vertical="center" wrapText="1"/>
    </xf>
    <xf numFmtId="0" fontId="2" fillId="0" borderId="17" xfId="2" applyFont="1" applyBorder="1" applyAlignment="1">
      <alignment horizontal="center" vertical="center" wrapText="1"/>
    </xf>
    <xf numFmtId="0" fontId="0" fillId="0" borderId="15" xfId="0" applyFill="1" applyBorder="1" applyAlignment="1">
      <alignment horizontal="center" vertical="center"/>
    </xf>
    <xf numFmtId="0" fontId="0" fillId="0" borderId="12" xfId="0" applyFill="1" applyBorder="1" applyAlignment="1">
      <alignment horizontal="center" vertical="center"/>
    </xf>
    <xf numFmtId="0" fontId="0" fillId="0" borderId="16" xfId="0" applyFill="1" applyBorder="1" applyAlignment="1">
      <alignment horizontal="center" vertical="center"/>
    </xf>
    <xf numFmtId="9" fontId="2" fillId="0" borderId="61" xfId="2" applyNumberFormat="1" applyFont="1" applyFill="1" applyBorder="1" applyAlignment="1">
      <alignment horizontal="center" vertical="center"/>
    </xf>
    <xf numFmtId="0" fontId="2" fillId="0" borderId="1" xfId="2" applyNumberFormat="1" applyBorder="1" applyAlignment="1">
      <alignment horizontal="center" vertical="center"/>
    </xf>
  </cellXfs>
  <cellStyles count="6">
    <cellStyle name="桁区切り" xfId="1" builtinId="6"/>
    <cellStyle name="標準" xfId="0" builtinId="0"/>
    <cellStyle name="標準 2" xfId="2"/>
    <cellStyle name="標準_01【みんまち】（地区まちづくり推進事業）" xfId="4"/>
    <cellStyle name="標準_01【みんまち】（地区まちづくり推進事業） 2" xfId="5"/>
    <cellStyle name="標準_Sheet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0F93C4D-B21D-4C2C-B3D3-12EF341BA8B5}" type="doc">
      <dgm:prSet loTypeId="urn:microsoft.com/office/officeart/2005/8/layout/hierarchy2"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F68EBFA2-97A0-436C-B250-18EABF9C5CD3}">
      <dgm:prSet phldrT="[テキスト]" custT="1"/>
      <dgm:spPr/>
      <dgm:t>
        <a:bodyPr/>
        <a:lstStyle/>
        <a:p>
          <a:r>
            <a:rPr kumimoji="1" lang="ja-JP" altLang="en-US" sz="1000">
              <a:solidFill>
                <a:sysClr val="windowText" lastClr="000000"/>
              </a:solidFill>
            </a:rPr>
            <a:t>外務省</a:t>
          </a:r>
          <a:endParaRPr kumimoji="1" lang="en-US" altLang="ja-JP" sz="1000">
            <a:solidFill>
              <a:sysClr val="windowText" lastClr="000000"/>
            </a:solidFill>
          </a:endParaRPr>
        </a:p>
        <a:p>
          <a:r>
            <a:rPr kumimoji="1" lang="ja-JP" altLang="en-US" sz="1000">
              <a:solidFill>
                <a:sysClr val="windowText" lastClr="000000"/>
              </a:solidFill>
            </a:rPr>
            <a:t>０．４百万円</a:t>
          </a:r>
          <a:endParaRPr kumimoji="1" lang="en-US" altLang="ja-JP" sz="1000">
            <a:solidFill>
              <a:sysClr val="windowText" lastClr="000000"/>
            </a:solidFill>
          </a:endParaRPr>
        </a:p>
        <a:p>
          <a:r>
            <a:rPr kumimoji="1" lang="ja-JP" altLang="en-US" sz="1000">
              <a:solidFill>
                <a:sysClr val="windowText" lastClr="000000"/>
              </a:solidFill>
            </a:rPr>
            <a:t>海外邦人の安全確保</a:t>
          </a:r>
        </a:p>
      </dgm:t>
    </dgm:pt>
    <dgm:pt modelId="{A50E58DC-B37A-4555-83C5-2FE57588F8CD}" type="parTrans" cxnId="{C5EA38A3-2C01-4755-B431-7B6C22EB15CC}">
      <dgm:prSet/>
      <dgm:spPr/>
      <dgm:t>
        <a:bodyPr/>
        <a:lstStyle/>
        <a:p>
          <a:endParaRPr kumimoji="1" lang="ja-JP" altLang="en-US" sz="1000"/>
        </a:p>
      </dgm:t>
    </dgm:pt>
    <dgm:pt modelId="{3DB62FFA-F49B-4C27-8363-7B7D06B83E5B}" type="sibTrans" cxnId="{C5EA38A3-2C01-4755-B431-7B6C22EB15CC}">
      <dgm:prSet/>
      <dgm:spPr/>
      <dgm:t>
        <a:bodyPr/>
        <a:lstStyle/>
        <a:p>
          <a:endParaRPr kumimoji="1" lang="ja-JP" altLang="en-US" sz="1000"/>
        </a:p>
      </dgm:t>
    </dgm:pt>
    <dgm:pt modelId="{C40FBB0F-D1B0-4A56-9791-C29F40279536}">
      <dgm:prSet phldrT="[テキスト]" custT="1"/>
      <dgm:spPr/>
      <dgm:t>
        <a:bodyP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ja-JP" altLang="en-US" sz="1000">
              <a:solidFill>
                <a:sysClr val="windowText" lastClr="000000"/>
              </a:solidFill>
            </a:rPr>
            <a:t>Ｍ．　ＳＨＩＮＴＡＫＥ　ＴＯＵＲ（タイ）</a:t>
          </a:r>
          <a:endParaRPr kumimoji="1" lang="en-US" altLang="ja-JP" sz="1000">
            <a:solidFill>
              <a:sysClr val="windowText" lastClr="000000"/>
            </a:solidFill>
          </a:endParaRPr>
        </a:p>
        <a:p>
          <a:r>
            <a:rPr kumimoji="1" lang="ja-JP" altLang="en-US" sz="1000">
              <a:solidFill>
                <a:sysClr val="windowText" lastClr="000000"/>
              </a:solidFill>
            </a:rPr>
            <a:t>０．１百万円</a:t>
          </a:r>
          <a:endParaRPr kumimoji="1" lang="en-US" altLang="ja-JP" sz="1000">
            <a:solidFill>
              <a:sysClr val="windowText" lastClr="000000"/>
            </a:solidFill>
          </a:endParaRPr>
        </a:p>
        <a:p>
          <a:r>
            <a:rPr kumimoji="1" lang="ja-JP" altLang="en-US" sz="1000">
              <a:solidFill>
                <a:sysClr val="windowText" lastClr="000000"/>
              </a:solidFill>
            </a:rPr>
            <a:t>車両借上</a:t>
          </a:r>
          <a:endParaRPr kumimoji="1" lang="en-US" altLang="ja-JP" sz="1000">
            <a:solidFill>
              <a:sysClr val="windowText" lastClr="000000"/>
            </a:solidFill>
          </a:endParaRPr>
        </a:p>
      </dgm:t>
    </dgm:pt>
    <dgm:pt modelId="{967C463A-1E69-4DF7-AB32-0D8E67DD1A0E}" type="sibTrans" cxnId="{6318CED0-5F53-4B8A-8631-1FE4AC7A5456}">
      <dgm:prSet/>
      <dgm:spPr/>
      <dgm:t>
        <a:bodyPr/>
        <a:lstStyle/>
        <a:p>
          <a:endParaRPr kumimoji="1" lang="ja-JP" altLang="en-US" sz="1000"/>
        </a:p>
      </dgm:t>
    </dgm:pt>
    <dgm:pt modelId="{5928B425-34C4-4A56-84CA-8BBA1342F70C}" type="parTrans" cxnId="{6318CED0-5F53-4B8A-8631-1FE4AC7A5456}">
      <dgm:prSet custT="1"/>
      <dgm:spPr/>
      <dgm:t>
        <a:bodyPr/>
        <a:lstStyle/>
        <a:p>
          <a:endParaRPr kumimoji="1" lang="ja-JP" altLang="en-US" sz="1000"/>
        </a:p>
      </dgm:t>
    </dgm:pt>
    <dgm:pt modelId="{B0C84A7C-17E1-4251-98A9-8C21E09A6ADA}">
      <dgm:prSet phldrT="[テキスト]" custT="1"/>
      <dgm:spPr/>
      <dgm:t>
        <a:bodyP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br>
            <a:rPr kumimoji="1" lang="en-US" altLang="ja-JP" sz="1000">
              <a:solidFill>
                <a:sysClr val="windowText" lastClr="000000"/>
              </a:solidFill>
            </a:rPr>
          </a:br>
          <a:r>
            <a:rPr kumimoji="1" lang="ja-JP" altLang="en-US" sz="1000">
              <a:solidFill>
                <a:sysClr val="windowText" lastClr="000000"/>
              </a:solidFill>
            </a:rPr>
            <a:t>Ｎ．　アフリカ送金　３件</a:t>
          </a:r>
          <a:r>
            <a:rPr kumimoji="1" lang="en-US" altLang="ja-JP" sz="1000">
              <a:solidFill>
                <a:sysClr val="windowText" lastClr="000000"/>
              </a:solidFill>
            </a:rPr>
            <a:t/>
          </a:r>
          <a:br>
            <a:rPr kumimoji="1" lang="en-US" altLang="ja-JP" sz="1000">
              <a:solidFill>
                <a:sysClr val="windowText" lastClr="000000"/>
              </a:solidFill>
            </a:rPr>
          </a:br>
          <a:r>
            <a:rPr kumimoji="1" lang="ja-JP" altLang="en-US" sz="1000">
              <a:solidFill>
                <a:sysClr val="windowText" lastClr="000000"/>
              </a:solidFill>
              <a:latin typeface="+mn-ea"/>
              <a:ea typeface="+mn-ea"/>
            </a:rPr>
            <a:t>０．２</a:t>
          </a:r>
          <a:r>
            <a:rPr kumimoji="1" lang="ja-JP" altLang="en-US" sz="1000">
              <a:solidFill>
                <a:sysClr val="windowText" lastClr="000000"/>
              </a:solidFill>
            </a:rPr>
            <a:t>百万円</a:t>
          </a:r>
          <a:endParaRPr kumimoji="1" lang="en-US" altLang="ja-JP" sz="1000">
            <a:solidFill>
              <a:sysClr val="windowText" lastClr="000000"/>
            </a:solidFill>
          </a:endParaRPr>
        </a:p>
        <a:p>
          <a:r>
            <a:rPr kumimoji="1" lang="ja-JP" altLang="en-US" sz="1000">
              <a:solidFill>
                <a:sysClr val="windowText" lastClr="000000"/>
              </a:solidFill>
            </a:rPr>
            <a:t>ＳＭＳ通信経費</a:t>
          </a:r>
        </a:p>
      </dgm:t>
    </dgm:pt>
    <dgm:pt modelId="{6E6B424B-5C1A-46B6-B07B-65EA20B69525}" type="parTrans" cxnId="{A3A8287A-8BC3-495C-A179-9A216D7F1664}">
      <dgm:prSet custT="1"/>
      <dgm:spPr/>
      <dgm:t>
        <a:bodyPr/>
        <a:lstStyle/>
        <a:p>
          <a:endParaRPr kumimoji="1" lang="ja-JP" altLang="en-US" sz="1000"/>
        </a:p>
      </dgm:t>
    </dgm:pt>
    <dgm:pt modelId="{E02C167B-5730-4CAB-9B0A-1E35B273F371}" type="sibTrans" cxnId="{A3A8287A-8BC3-495C-A179-9A216D7F1664}">
      <dgm:prSet/>
      <dgm:spPr/>
      <dgm:t>
        <a:bodyPr/>
        <a:lstStyle/>
        <a:p>
          <a:endParaRPr kumimoji="1" lang="ja-JP" altLang="en-US" sz="1000"/>
        </a:p>
      </dgm:t>
    </dgm:pt>
    <dgm:pt modelId="{E243C2A8-E957-41D9-A4B8-23B03BE31D74}">
      <dgm:prSet custT="1"/>
      <dgm:spPr/>
      <dgm:t>
        <a:bodyPr anchor="ct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en-US" altLang="ja-JP" sz="1000">
              <a:solidFill>
                <a:sysClr val="windowText" lastClr="000000"/>
              </a:solidFill>
            </a:rPr>
            <a:t>L.</a:t>
          </a:r>
          <a:r>
            <a:rPr kumimoji="1" lang="ja-JP" altLang="en-US" sz="1000">
              <a:solidFill>
                <a:sysClr val="windowText" lastClr="000000"/>
              </a:solidFill>
            </a:rPr>
            <a:t>　協力者　１名</a:t>
          </a:r>
          <a:endParaRPr kumimoji="1" lang="en-US" altLang="ja-JP" sz="1000">
            <a:solidFill>
              <a:sysClr val="windowText" lastClr="000000"/>
            </a:solidFill>
          </a:endParaRPr>
        </a:p>
        <a:p>
          <a:r>
            <a:rPr kumimoji="1" lang="ja-JP" altLang="en-US" sz="1000">
              <a:solidFill>
                <a:sysClr val="windowText" lastClr="000000"/>
              </a:solidFill>
            </a:rPr>
            <a:t>０．０６百万円</a:t>
          </a:r>
          <a:endParaRPr kumimoji="1" lang="en-US" altLang="ja-JP" sz="1000">
            <a:solidFill>
              <a:sysClr val="windowText" lastClr="000000"/>
            </a:solidFill>
          </a:endParaRPr>
        </a:p>
      </dgm:t>
    </dgm:pt>
    <dgm:pt modelId="{F036745B-9DA4-49AE-8395-353B77692CFA}" type="sibTrans" cxnId="{45099D4F-F53F-44A0-A770-27A5D518DE11}">
      <dgm:prSet/>
      <dgm:spPr/>
      <dgm:t>
        <a:bodyPr/>
        <a:lstStyle/>
        <a:p>
          <a:endParaRPr kumimoji="1" lang="ja-JP" altLang="en-US" sz="1000"/>
        </a:p>
      </dgm:t>
    </dgm:pt>
    <dgm:pt modelId="{BFF14D20-860C-484B-AB15-F75006DAA3AD}" type="parTrans" cxnId="{45099D4F-F53F-44A0-A770-27A5D518DE11}">
      <dgm:prSet custT="1"/>
      <dgm:spPr/>
      <dgm:t>
        <a:bodyPr/>
        <a:lstStyle/>
        <a:p>
          <a:endParaRPr kumimoji="1" lang="ja-JP" altLang="en-US" sz="1000"/>
        </a:p>
      </dgm:t>
    </dgm:pt>
    <dgm:pt modelId="{8C228B4E-D660-4A2D-BA62-019A6CA506B0}" type="pres">
      <dgm:prSet presAssocID="{90F93C4D-B21D-4C2C-B3D3-12EF341BA8B5}" presName="diagram" presStyleCnt="0">
        <dgm:presLayoutVars>
          <dgm:chPref val="1"/>
          <dgm:dir/>
          <dgm:animOne val="branch"/>
          <dgm:animLvl val="lvl"/>
          <dgm:resizeHandles val="exact"/>
        </dgm:presLayoutVars>
      </dgm:prSet>
      <dgm:spPr/>
      <dgm:t>
        <a:bodyPr/>
        <a:lstStyle/>
        <a:p>
          <a:endParaRPr kumimoji="1" lang="ja-JP" altLang="en-US"/>
        </a:p>
      </dgm:t>
    </dgm:pt>
    <dgm:pt modelId="{0ABBC020-AA75-4610-B844-D42B6E888A58}" type="pres">
      <dgm:prSet presAssocID="{F68EBFA2-97A0-436C-B250-18EABF9C5CD3}" presName="root1" presStyleCnt="0"/>
      <dgm:spPr/>
      <dgm:t>
        <a:bodyPr/>
        <a:lstStyle/>
        <a:p>
          <a:endParaRPr kumimoji="1" lang="ja-JP" altLang="en-US"/>
        </a:p>
      </dgm:t>
    </dgm:pt>
    <dgm:pt modelId="{6E6466E8-A127-4414-B6A6-18FE710D7026}" type="pres">
      <dgm:prSet presAssocID="{F68EBFA2-97A0-436C-B250-18EABF9C5CD3}" presName="LevelOneTextNode" presStyleLbl="node0" presStyleIdx="0" presStyleCnt="1">
        <dgm:presLayoutVars>
          <dgm:chPref val="3"/>
        </dgm:presLayoutVars>
      </dgm:prSet>
      <dgm:spPr/>
      <dgm:t>
        <a:bodyPr/>
        <a:lstStyle/>
        <a:p>
          <a:endParaRPr kumimoji="1" lang="ja-JP" altLang="en-US"/>
        </a:p>
      </dgm:t>
    </dgm:pt>
    <dgm:pt modelId="{F6C68267-5954-4A9A-8EEB-198A1A484112}" type="pres">
      <dgm:prSet presAssocID="{F68EBFA2-97A0-436C-B250-18EABF9C5CD3}" presName="level2hierChild" presStyleCnt="0"/>
      <dgm:spPr/>
      <dgm:t>
        <a:bodyPr/>
        <a:lstStyle/>
        <a:p>
          <a:endParaRPr kumimoji="1" lang="ja-JP" altLang="en-US"/>
        </a:p>
      </dgm:t>
    </dgm:pt>
    <dgm:pt modelId="{F102F9DF-47F8-45C9-BDA0-716C8CD896D4}" type="pres">
      <dgm:prSet presAssocID="{BFF14D20-860C-484B-AB15-F75006DAA3AD}" presName="conn2-1" presStyleLbl="parChTrans1D2" presStyleIdx="0" presStyleCnt="3"/>
      <dgm:spPr/>
      <dgm:t>
        <a:bodyPr/>
        <a:lstStyle/>
        <a:p>
          <a:endParaRPr kumimoji="1" lang="ja-JP" altLang="en-US"/>
        </a:p>
      </dgm:t>
    </dgm:pt>
    <dgm:pt modelId="{BF4BBB93-2A8F-44CD-B1E8-E26D2267B487}" type="pres">
      <dgm:prSet presAssocID="{BFF14D20-860C-484B-AB15-F75006DAA3AD}" presName="connTx" presStyleLbl="parChTrans1D2" presStyleIdx="0" presStyleCnt="3"/>
      <dgm:spPr/>
      <dgm:t>
        <a:bodyPr/>
        <a:lstStyle/>
        <a:p>
          <a:endParaRPr kumimoji="1" lang="ja-JP" altLang="en-US"/>
        </a:p>
      </dgm:t>
    </dgm:pt>
    <dgm:pt modelId="{27E93F49-1886-4532-AE86-F3F875B0188D}" type="pres">
      <dgm:prSet presAssocID="{E243C2A8-E957-41D9-A4B8-23B03BE31D74}" presName="root2" presStyleCnt="0"/>
      <dgm:spPr/>
      <dgm:t>
        <a:bodyPr/>
        <a:lstStyle/>
        <a:p>
          <a:endParaRPr kumimoji="1" lang="ja-JP" altLang="en-US"/>
        </a:p>
      </dgm:t>
    </dgm:pt>
    <dgm:pt modelId="{B05D4B26-4A2E-426F-9138-78F0EDDDE505}" type="pres">
      <dgm:prSet presAssocID="{E243C2A8-E957-41D9-A4B8-23B03BE31D74}" presName="LevelTwoTextNode" presStyleLbl="node2" presStyleIdx="0" presStyleCnt="3" custLinFactNeighborX="1287" custLinFactNeighborY="-858">
        <dgm:presLayoutVars>
          <dgm:chPref val="3"/>
        </dgm:presLayoutVars>
      </dgm:prSet>
      <dgm:spPr/>
      <dgm:t>
        <a:bodyPr/>
        <a:lstStyle/>
        <a:p>
          <a:endParaRPr kumimoji="1" lang="ja-JP" altLang="en-US"/>
        </a:p>
      </dgm:t>
    </dgm:pt>
    <dgm:pt modelId="{A69E4AC3-B70D-4920-830B-E8230ADEF9A3}" type="pres">
      <dgm:prSet presAssocID="{E243C2A8-E957-41D9-A4B8-23B03BE31D74}" presName="level3hierChild" presStyleCnt="0"/>
      <dgm:spPr/>
      <dgm:t>
        <a:bodyPr/>
        <a:lstStyle/>
        <a:p>
          <a:endParaRPr kumimoji="1" lang="ja-JP" altLang="en-US"/>
        </a:p>
      </dgm:t>
    </dgm:pt>
    <dgm:pt modelId="{5E8242DD-644A-4FE2-B1A5-45B328D56A7E}" type="pres">
      <dgm:prSet presAssocID="{5928B425-34C4-4A56-84CA-8BBA1342F70C}" presName="conn2-1" presStyleLbl="parChTrans1D2" presStyleIdx="1" presStyleCnt="3"/>
      <dgm:spPr/>
      <dgm:t>
        <a:bodyPr/>
        <a:lstStyle/>
        <a:p>
          <a:endParaRPr kumimoji="1" lang="ja-JP" altLang="en-US"/>
        </a:p>
      </dgm:t>
    </dgm:pt>
    <dgm:pt modelId="{327D5D70-C85F-4D76-A47B-12A91111EC69}" type="pres">
      <dgm:prSet presAssocID="{5928B425-34C4-4A56-84CA-8BBA1342F70C}" presName="connTx" presStyleLbl="parChTrans1D2" presStyleIdx="1" presStyleCnt="3"/>
      <dgm:spPr/>
      <dgm:t>
        <a:bodyPr/>
        <a:lstStyle/>
        <a:p>
          <a:endParaRPr kumimoji="1" lang="ja-JP" altLang="en-US"/>
        </a:p>
      </dgm:t>
    </dgm:pt>
    <dgm:pt modelId="{70638E98-B125-4C65-AE85-055E1DE82EEA}" type="pres">
      <dgm:prSet presAssocID="{C40FBB0F-D1B0-4A56-9791-C29F40279536}" presName="root2" presStyleCnt="0"/>
      <dgm:spPr/>
      <dgm:t>
        <a:bodyPr/>
        <a:lstStyle/>
        <a:p>
          <a:endParaRPr kumimoji="1" lang="ja-JP" altLang="en-US"/>
        </a:p>
      </dgm:t>
    </dgm:pt>
    <dgm:pt modelId="{78AA4ED8-0D79-4C5E-B9B4-61D1062A7D41}" type="pres">
      <dgm:prSet presAssocID="{C40FBB0F-D1B0-4A56-9791-C29F40279536}" presName="LevelTwoTextNode" presStyleLbl="node2" presStyleIdx="1" presStyleCnt="3">
        <dgm:presLayoutVars>
          <dgm:chPref val="3"/>
        </dgm:presLayoutVars>
      </dgm:prSet>
      <dgm:spPr/>
      <dgm:t>
        <a:bodyPr/>
        <a:lstStyle/>
        <a:p>
          <a:endParaRPr kumimoji="1" lang="ja-JP" altLang="en-US"/>
        </a:p>
      </dgm:t>
    </dgm:pt>
    <dgm:pt modelId="{191D9E36-8126-44DF-B6D5-671462F96C44}" type="pres">
      <dgm:prSet presAssocID="{C40FBB0F-D1B0-4A56-9791-C29F40279536}" presName="level3hierChild" presStyleCnt="0"/>
      <dgm:spPr/>
      <dgm:t>
        <a:bodyPr/>
        <a:lstStyle/>
        <a:p>
          <a:endParaRPr kumimoji="1" lang="ja-JP" altLang="en-US"/>
        </a:p>
      </dgm:t>
    </dgm:pt>
    <dgm:pt modelId="{CA00D140-E7E7-49C9-9194-264DE38B044B}" type="pres">
      <dgm:prSet presAssocID="{6E6B424B-5C1A-46B6-B07B-65EA20B69525}" presName="conn2-1" presStyleLbl="parChTrans1D2" presStyleIdx="2" presStyleCnt="3"/>
      <dgm:spPr/>
      <dgm:t>
        <a:bodyPr/>
        <a:lstStyle/>
        <a:p>
          <a:endParaRPr kumimoji="1" lang="ja-JP" altLang="en-US"/>
        </a:p>
      </dgm:t>
    </dgm:pt>
    <dgm:pt modelId="{5DF03B5D-313E-44EA-9142-10931A399C83}" type="pres">
      <dgm:prSet presAssocID="{6E6B424B-5C1A-46B6-B07B-65EA20B69525}" presName="connTx" presStyleLbl="parChTrans1D2" presStyleIdx="2" presStyleCnt="3"/>
      <dgm:spPr/>
      <dgm:t>
        <a:bodyPr/>
        <a:lstStyle/>
        <a:p>
          <a:endParaRPr kumimoji="1" lang="ja-JP" altLang="en-US"/>
        </a:p>
      </dgm:t>
    </dgm:pt>
    <dgm:pt modelId="{AFF5DDF5-9463-490A-8BE0-5A394CADB827}" type="pres">
      <dgm:prSet presAssocID="{B0C84A7C-17E1-4251-98A9-8C21E09A6ADA}" presName="root2" presStyleCnt="0"/>
      <dgm:spPr/>
      <dgm:t>
        <a:bodyPr/>
        <a:lstStyle/>
        <a:p>
          <a:endParaRPr kumimoji="1" lang="ja-JP" altLang="en-US"/>
        </a:p>
      </dgm:t>
    </dgm:pt>
    <dgm:pt modelId="{F41E3D46-A20A-445D-9947-8413447C4139}" type="pres">
      <dgm:prSet presAssocID="{B0C84A7C-17E1-4251-98A9-8C21E09A6ADA}" presName="LevelTwoTextNode" presStyleLbl="node2" presStyleIdx="2" presStyleCnt="3">
        <dgm:presLayoutVars>
          <dgm:chPref val="3"/>
        </dgm:presLayoutVars>
      </dgm:prSet>
      <dgm:spPr/>
      <dgm:t>
        <a:bodyPr/>
        <a:lstStyle/>
        <a:p>
          <a:endParaRPr kumimoji="1" lang="ja-JP" altLang="en-US"/>
        </a:p>
      </dgm:t>
    </dgm:pt>
    <dgm:pt modelId="{257AD9E2-84F6-47DF-86B8-9D3CDA3E08DE}" type="pres">
      <dgm:prSet presAssocID="{B0C84A7C-17E1-4251-98A9-8C21E09A6ADA}" presName="level3hierChild" presStyleCnt="0"/>
      <dgm:spPr/>
      <dgm:t>
        <a:bodyPr/>
        <a:lstStyle/>
        <a:p>
          <a:endParaRPr kumimoji="1" lang="ja-JP" altLang="en-US"/>
        </a:p>
      </dgm:t>
    </dgm:pt>
  </dgm:ptLst>
  <dgm:cxnLst>
    <dgm:cxn modelId="{12864255-72B2-48A5-B72B-292D7902C4C9}" type="presOf" srcId="{B0C84A7C-17E1-4251-98A9-8C21E09A6ADA}" destId="{F41E3D46-A20A-445D-9947-8413447C4139}" srcOrd="0" destOrd="0" presId="urn:microsoft.com/office/officeart/2005/8/layout/hierarchy2"/>
    <dgm:cxn modelId="{19AA5D33-84ED-4AB2-ABBE-4AFAD4A861C6}" type="presOf" srcId="{BFF14D20-860C-484B-AB15-F75006DAA3AD}" destId="{F102F9DF-47F8-45C9-BDA0-716C8CD896D4}" srcOrd="0" destOrd="0" presId="urn:microsoft.com/office/officeart/2005/8/layout/hierarchy2"/>
    <dgm:cxn modelId="{80D02765-EAEF-4114-B63A-60058A9345E4}" type="presOf" srcId="{E243C2A8-E957-41D9-A4B8-23B03BE31D74}" destId="{B05D4B26-4A2E-426F-9138-78F0EDDDE505}" srcOrd="0" destOrd="0" presId="urn:microsoft.com/office/officeart/2005/8/layout/hierarchy2"/>
    <dgm:cxn modelId="{6318CED0-5F53-4B8A-8631-1FE4AC7A5456}" srcId="{F68EBFA2-97A0-436C-B250-18EABF9C5CD3}" destId="{C40FBB0F-D1B0-4A56-9791-C29F40279536}" srcOrd="1" destOrd="0" parTransId="{5928B425-34C4-4A56-84CA-8BBA1342F70C}" sibTransId="{967C463A-1E69-4DF7-AB32-0D8E67DD1A0E}"/>
    <dgm:cxn modelId="{1CE9FA3A-5A23-42AB-8FD7-36C428988BA8}" type="presOf" srcId="{5928B425-34C4-4A56-84CA-8BBA1342F70C}" destId="{327D5D70-C85F-4D76-A47B-12A91111EC69}" srcOrd="1" destOrd="0" presId="urn:microsoft.com/office/officeart/2005/8/layout/hierarchy2"/>
    <dgm:cxn modelId="{0F68BAD6-9FDF-47E0-B6A8-B2C66930CD01}" type="presOf" srcId="{90F93C4D-B21D-4C2C-B3D3-12EF341BA8B5}" destId="{8C228B4E-D660-4A2D-BA62-019A6CA506B0}" srcOrd="0" destOrd="0" presId="urn:microsoft.com/office/officeart/2005/8/layout/hierarchy2"/>
    <dgm:cxn modelId="{A3A8287A-8BC3-495C-A179-9A216D7F1664}" srcId="{F68EBFA2-97A0-436C-B250-18EABF9C5CD3}" destId="{B0C84A7C-17E1-4251-98A9-8C21E09A6ADA}" srcOrd="2" destOrd="0" parTransId="{6E6B424B-5C1A-46B6-B07B-65EA20B69525}" sibTransId="{E02C167B-5730-4CAB-9B0A-1E35B273F371}"/>
    <dgm:cxn modelId="{C5EA38A3-2C01-4755-B431-7B6C22EB15CC}" srcId="{90F93C4D-B21D-4C2C-B3D3-12EF341BA8B5}" destId="{F68EBFA2-97A0-436C-B250-18EABF9C5CD3}" srcOrd="0" destOrd="0" parTransId="{A50E58DC-B37A-4555-83C5-2FE57588F8CD}" sibTransId="{3DB62FFA-F49B-4C27-8363-7B7D06B83E5B}"/>
    <dgm:cxn modelId="{E198402B-381E-4996-960F-7C26B96FA078}" type="presOf" srcId="{F68EBFA2-97A0-436C-B250-18EABF9C5CD3}" destId="{6E6466E8-A127-4414-B6A6-18FE710D7026}" srcOrd="0" destOrd="0" presId="urn:microsoft.com/office/officeart/2005/8/layout/hierarchy2"/>
    <dgm:cxn modelId="{07DCA98A-CD7F-4E5F-8307-125E1BC170DB}" type="presOf" srcId="{6E6B424B-5C1A-46B6-B07B-65EA20B69525}" destId="{CA00D140-E7E7-49C9-9194-264DE38B044B}" srcOrd="0" destOrd="0" presId="urn:microsoft.com/office/officeart/2005/8/layout/hierarchy2"/>
    <dgm:cxn modelId="{5B7870C1-0AFF-4787-A099-87D8BB4D9FCE}" type="presOf" srcId="{BFF14D20-860C-484B-AB15-F75006DAA3AD}" destId="{BF4BBB93-2A8F-44CD-B1E8-E26D2267B487}" srcOrd="1" destOrd="0" presId="urn:microsoft.com/office/officeart/2005/8/layout/hierarchy2"/>
    <dgm:cxn modelId="{7CC61964-71F9-4F86-97AA-EF73F2A6DBC3}" type="presOf" srcId="{5928B425-34C4-4A56-84CA-8BBA1342F70C}" destId="{5E8242DD-644A-4FE2-B1A5-45B328D56A7E}" srcOrd="0" destOrd="0" presId="urn:microsoft.com/office/officeart/2005/8/layout/hierarchy2"/>
    <dgm:cxn modelId="{45099D4F-F53F-44A0-A770-27A5D518DE11}" srcId="{F68EBFA2-97A0-436C-B250-18EABF9C5CD3}" destId="{E243C2A8-E957-41D9-A4B8-23B03BE31D74}" srcOrd="0" destOrd="0" parTransId="{BFF14D20-860C-484B-AB15-F75006DAA3AD}" sibTransId="{F036745B-9DA4-49AE-8395-353B77692CFA}"/>
    <dgm:cxn modelId="{581271CA-D45E-464E-A64F-5D62AF2DD092}" type="presOf" srcId="{6E6B424B-5C1A-46B6-B07B-65EA20B69525}" destId="{5DF03B5D-313E-44EA-9142-10931A399C83}" srcOrd="1" destOrd="0" presId="urn:microsoft.com/office/officeart/2005/8/layout/hierarchy2"/>
    <dgm:cxn modelId="{921E830B-9DE8-41E7-B525-7D4B358C6A94}" type="presOf" srcId="{C40FBB0F-D1B0-4A56-9791-C29F40279536}" destId="{78AA4ED8-0D79-4C5E-B9B4-61D1062A7D41}" srcOrd="0" destOrd="0" presId="urn:microsoft.com/office/officeart/2005/8/layout/hierarchy2"/>
    <dgm:cxn modelId="{8D3CF0B4-0E91-432D-815D-DA3E14B1AB1B}" type="presParOf" srcId="{8C228B4E-D660-4A2D-BA62-019A6CA506B0}" destId="{0ABBC020-AA75-4610-B844-D42B6E888A58}" srcOrd="0" destOrd="0" presId="urn:microsoft.com/office/officeart/2005/8/layout/hierarchy2"/>
    <dgm:cxn modelId="{8B4A62B9-D7C0-4608-BF4A-99A92AF611C2}" type="presParOf" srcId="{0ABBC020-AA75-4610-B844-D42B6E888A58}" destId="{6E6466E8-A127-4414-B6A6-18FE710D7026}" srcOrd="0" destOrd="0" presId="urn:microsoft.com/office/officeart/2005/8/layout/hierarchy2"/>
    <dgm:cxn modelId="{D2936B82-4836-451D-82E6-282DEB7C4921}" type="presParOf" srcId="{0ABBC020-AA75-4610-B844-D42B6E888A58}" destId="{F6C68267-5954-4A9A-8EEB-198A1A484112}" srcOrd="1" destOrd="0" presId="urn:microsoft.com/office/officeart/2005/8/layout/hierarchy2"/>
    <dgm:cxn modelId="{1BF1739A-6E04-4E26-8C83-087AAB2069E6}" type="presParOf" srcId="{F6C68267-5954-4A9A-8EEB-198A1A484112}" destId="{F102F9DF-47F8-45C9-BDA0-716C8CD896D4}" srcOrd="0" destOrd="0" presId="urn:microsoft.com/office/officeart/2005/8/layout/hierarchy2"/>
    <dgm:cxn modelId="{CB9B4186-5315-4D6E-B2EF-C554302194DD}" type="presParOf" srcId="{F102F9DF-47F8-45C9-BDA0-716C8CD896D4}" destId="{BF4BBB93-2A8F-44CD-B1E8-E26D2267B487}" srcOrd="0" destOrd="0" presId="urn:microsoft.com/office/officeart/2005/8/layout/hierarchy2"/>
    <dgm:cxn modelId="{9BF7FB4F-3066-44D7-86E1-FA757119B301}" type="presParOf" srcId="{F6C68267-5954-4A9A-8EEB-198A1A484112}" destId="{27E93F49-1886-4532-AE86-F3F875B0188D}" srcOrd="1" destOrd="0" presId="urn:microsoft.com/office/officeart/2005/8/layout/hierarchy2"/>
    <dgm:cxn modelId="{09BCB2FC-232B-4463-8600-81A56A81D894}" type="presParOf" srcId="{27E93F49-1886-4532-AE86-F3F875B0188D}" destId="{B05D4B26-4A2E-426F-9138-78F0EDDDE505}" srcOrd="0" destOrd="0" presId="urn:microsoft.com/office/officeart/2005/8/layout/hierarchy2"/>
    <dgm:cxn modelId="{32162AAE-79C3-4911-A990-E01409FCB7B9}" type="presParOf" srcId="{27E93F49-1886-4532-AE86-F3F875B0188D}" destId="{A69E4AC3-B70D-4920-830B-E8230ADEF9A3}" srcOrd="1" destOrd="0" presId="urn:microsoft.com/office/officeart/2005/8/layout/hierarchy2"/>
    <dgm:cxn modelId="{C9A6B601-7F3F-4625-BFD8-0C17399FCBEC}" type="presParOf" srcId="{F6C68267-5954-4A9A-8EEB-198A1A484112}" destId="{5E8242DD-644A-4FE2-B1A5-45B328D56A7E}" srcOrd="2" destOrd="0" presId="urn:microsoft.com/office/officeart/2005/8/layout/hierarchy2"/>
    <dgm:cxn modelId="{A5C8630F-3BC0-4700-BB61-7B5C97F8D467}" type="presParOf" srcId="{5E8242DD-644A-4FE2-B1A5-45B328D56A7E}" destId="{327D5D70-C85F-4D76-A47B-12A91111EC69}" srcOrd="0" destOrd="0" presId="urn:microsoft.com/office/officeart/2005/8/layout/hierarchy2"/>
    <dgm:cxn modelId="{AB87A454-9624-4871-B4B9-F49CBBE3F631}" type="presParOf" srcId="{F6C68267-5954-4A9A-8EEB-198A1A484112}" destId="{70638E98-B125-4C65-AE85-055E1DE82EEA}" srcOrd="3" destOrd="0" presId="urn:microsoft.com/office/officeart/2005/8/layout/hierarchy2"/>
    <dgm:cxn modelId="{96560166-1B49-4AEB-B027-CCA4ADD28951}" type="presParOf" srcId="{70638E98-B125-4C65-AE85-055E1DE82EEA}" destId="{78AA4ED8-0D79-4C5E-B9B4-61D1062A7D41}" srcOrd="0" destOrd="0" presId="urn:microsoft.com/office/officeart/2005/8/layout/hierarchy2"/>
    <dgm:cxn modelId="{0CF7C1E1-F2EE-43B8-9DB7-33734620A8B9}" type="presParOf" srcId="{70638E98-B125-4C65-AE85-055E1DE82EEA}" destId="{191D9E36-8126-44DF-B6D5-671462F96C44}" srcOrd="1" destOrd="0" presId="urn:microsoft.com/office/officeart/2005/8/layout/hierarchy2"/>
    <dgm:cxn modelId="{7A9B4586-FB88-487F-943C-D74BE124C8D8}" type="presParOf" srcId="{F6C68267-5954-4A9A-8EEB-198A1A484112}" destId="{CA00D140-E7E7-49C9-9194-264DE38B044B}" srcOrd="4" destOrd="0" presId="urn:microsoft.com/office/officeart/2005/8/layout/hierarchy2"/>
    <dgm:cxn modelId="{BCC3CA6E-9C50-428D-90FB-ECECBEE6829F}" type="presParOf" srcId="{CA00D140-E7E7-49C9-9194-264DE38B044B}" destId="{5DF03B5D-313E-44EA-9142-10931A399C83}" srcOrd="0" destOrd="0" presId="urn:microsoft.com/office/officeart/2005/8/layout/hierarchy2"/>
    <dgm:cxn modelId="{2B472FB2-5339-4831-A325-9AB02F2B1F9A}" type="presParOf" srcId="{F6C68267-5954-4A9A-8EEB-198A1A484112}" destId="{AFF5DDF5-9463-490A-8BE0-5A394CADB827}" srcOrd="5" destOrd="0" presId="urn:microsoft.com/office/officeart/2005/8/layout/hierarchy2"/>
    <dgm:cxn modelId="{313CAD62-2C69-4283-9697-F204C3A735DE}" type="presParOf" srcId="{AFF5DDF5-9463-490A-8BE0-5A394CADB827}" destId="{F41E3D46-A20A-445D-9947-8413447C4139}" srcOrd="0" destOrd="0" presId="urn:microsoft.com/office/officeart/2005/8/layout/hierarchy2"/>
    <dgm:cxn modelId="{372B3D82-0C41-45FF-9044-8DE4C46D821B}" type="presParOf" srcId="{AFF5DDF5-9463-490A-8BE0-5A394CADB827}" destId="{257AD9E2-84F6-47DF-86B8-9D3CDA3E08DE}" srcOrd="1" destOrd="0" presId="urn:microsoft.com/office/officeart/2005/8/layout/hierarchy2"/>
  </dgm:cxnLst>
  <dgm:bg>
    <a:effect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0F93C4D-B21D-4C2C-B3D3-12EF341BA8B5}"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F68EBFA2-97A0-436C-B250-18EABF9C5CD3}">
      <dgm:prSet phldrT="[テキスト]" custT="1"/>
      <dgm:spPr/>
      <dgm:t>
        <a:bodyPr/>
        <a:lstStyle/>
        <a:p>
          <a:r>
            <a:rPr kumimoji="1" lang="ja-JP" altLang="en-US" sz="1000">
              <a:solidFill>
                <a:sysClr val="windowText" lastClr="000000"/>
              </a:solidFill>
            </a:rPr>
            <a:t>外務省</a:t>
          </a:r>
          <a:endParaRPr kumimoji="1" lang="en-US" altLang="ja-JP" sz="1000">
            <a:solidFill>
              <a:sysClr val="windowText" lastClr="000000"/>
            </a:solidFill>
          </a:endParaRPr>
        </a:p>
        <a:p>
          <a:r>
            <a:rPr kumimoji="1" lang="ja-JP" altLang="en-US" sz="1000">
              <a:solidFill>
                <a:sysClr val="windowText" lastClr="000000"/>
              </a:solidFill>
            </a:rPr>
            <a:t>０．０３百万円</a:t>
          </a:r>
          <a:endParaRPr kumimoji="1" lang="en-US" altLang="ja-JP" sz="1000">
            <a:solidFill>
              <a:sysClr val="windowText" lastClr="000000"/>
            </a:solidFill>
          </a:endParaRPr>
        </a:p>
        <a:p>
          <a:r>
            <a:rPr kumimoji="1" lang="ja-JP" altLang="en-US" sz="1000">
              <a:solidFill>
                <a:sysClr val="windowText" lastClr="000000"/>
              </a:solidFill>
            </a:rPr>
            <a:t>海外邦人の援護活動支援</a:t>
          </a:r>
          <a:endParaRPr kumimoji="1" lang="en-US" altLang="ja-JP" sz="1000">
            <a:solidFill>
              <a:sysClr val="windowText" lastClr="000000"/>
            </a:solidFill>
          </a:endParaRPr>
        </a:p>
        <a:p>
          <a:r>
            <a:rPr kumimoji="1" lang="ja-JP" altLang="en-US" sz="1000">
              <a:solidFill>
                <a:sysClr val="windowText" lastClr="000000"/>
              </a:solidFill>
            </a:rPr>
            <a:t>（遺体鑑定作業）</a:t>
          </a:r>
        </a:p>
      </dgm:t>
    </dgm:pt>
    <dgm:pt modelId="{A50E58DC-B37A-4555-83C5-2FE57588F8CD}" type="parTrans" cxnId="{C5EA38A3-2C01-4755-B431-7B6C22EB15CC}">
      <dgm:prSet/>
      <dgm:spPr/>
      <dgm:t>
        <a:bodyPr/>
        <a:lstStyle/>
        <a:p>
          <a:endParaRPr kumimoji="1" lang="ja-JP" altLang="en-US" sz="1000"/>
        </a:p>
      </dgm:t>
    </dgm:pt>
    <dgm:pt modelId="{3DB62FFA-F49B-4C27-8363-7B7D06B83E5B}" type="sibTrans" cxnId="{C5EA38A3-2C01-4755-B431-7B6C22EB15CC}">
      <dgm:prSet/>
      <dgm:spPr/>
      <dgm:t>
        <a:bodyPr/>
        <a:lstStyle/>
        <a:p>
          <a:endParaRPr kumimoji="1" lang="ja-JP" altLang="en-US" sz="1000"/>
        </a:p>
      </dgm:t>
    </dgm:pt>
    <dgm:pt modelId="{E243C2A8-E957-41D9-A4B8-23B03BE31D74}">
      <dgm:prSet custT="1"/>
      <dgm:spPr/>
      <dgm:t>
        <a:bodyPr anchor="ct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ja-JP" altLang="en-US" sz="1000">
              <a:solidFill>
                <a:sysClr val="windowText" lastClr="000000"/>
              </a:solidFill>
            </a:rPr>
            <a:t>Ｏ．　専門家　１名</a:t>
          </a:r>
          <a:endParaRPr kumimoji="1" lang="en-US" altLang="ja-JP" sz="1000">
            <a:solidFill>
              <a:sysClr val="windowText" lastClr="000000"/>
            </a:solidFill>
          </a:endParaRPr>
        </a:p>
        <a:p>
          <a:r>
            <a:rPr kumimoji="1" lang="ja-JP" altLang="en-US" sz="1000">
              <a:solidFill>
                <a:sysClr val="windowText" lastClr="000000"/>
              </a:solidFill>
            </a:rPr>
            <a:t>０．０３百万円</a:t>
          </a:r>
          <a:endParaRPr kumimoji="1" lang="en-US" altLang="ja-JP" sz="1000">
            <a:solidFill>
              <a:sysClr val="windowText" lastClr="000000"/>
            </a:solidFill>
          </a:endParaRPr>
        </a:p>
      </dgm:t>
    </dgm:pt>
    <dgm:pt modelId="{F036745B-9DA4-49AE-8395-353B77692CFA}" type="sibTrans" cxnId="{45099D4F-F53F-44A0-A770-27A5D518DE11}">
      <dgm:prSet/>
      <dgm:spPr/>
      <dgm:t>
        <a:bodyPr/>
        <a:lstStyle/>
        <a:p>
          <a:endParaRPr kumimoji="1" lang="ja-JP" altLang="en-US" sz="1000"/>
        </a:p>
      </dgm:t>
    </dgm:pt>
    <dgm:pt modelId="{BFF14D20-860C-484B-AB15-F75006DAA3AD}" type="parTrans" cxnId="{45099D4F-F53F-44A0-A770-27A5D518DE11}">
      <dgm:prSet/>
      <dgm:spPr/>
      <dgm:t>
        <a:bodyPr/>
        <a:lstStyle/>
        <a:p>
          <a:endParaRPr kumimoji="1" lang="ja-JP" altLang="en-US" sz="1000"/>
        </a:p>
      </dgm:t>
    </dgm:pt>
    <dgm:pt modelId="{386AA1FB-E0E7-4061-BFF3-D323D3C8D5CC}" type="pres">
      <dgm:prSet presAssocID="{90F93C4D-B21D-4C2C-B3D3-12EF341BA8B5}" presName="hierChild1" presStyleCnt="0">
        <dgm:presLayoutVars>
          <dgm:orgChart val="1"/>
          <dgm:chPref val="1"/>
          <dgm:dir/>
          <dgm:animOne val="branch"/>
          <dgm:animLvl val="lvl"/>
          <dgm:resizeHandles/>
        </dgm:presLayoutVars>
      </dgm:prSet>
      <dgm:spPr/>
      <dgm:t>
        <a:bodyPr/>
        <a:lstStyle/>
        <a:p>
          <a:endParaRPr kumimoji="1" lang="ja-JP" altLang="en-US"/>
        </a:p>
      </dgm:t>
    </dgm:pt>
    <dgm:pt modelId="{E18F3E03-0376-4BB3-86B2-D47EA5113275}" type="pres">
      <dgm:prSet presAssocID="{F68EBFA2-97A0-436C-B250-18EABF9C5CD3}" presName="hierRoot1" presStyleCnt="0">
        <dgm:presLayoutVars>
          <dgm:hierBranch val="init"/>
        </dgm:presLayoutVars>
      </dgm:prSet>
      <dgm:spPr/>
    </dgm:pt>
    <dgm:pt modelId="{5DD0B1C4-BE62-40FD-8C53-BD41A23CD24E}" type="pres">
      <dgm:prSet presAssocID="{F68EBFA2-97A0-436C-B250-18EABF9C5CD3}" presName="rootComposite1" presStyleCnt="0"/>
      <dgm:spPr/>
    </dgm:pt>
    <dgm:pt modelId="{74B4098B-7C37-4C08-8ED4-48974A84F0A1}" type="pres">
      <dgm:prSet presAssocID="{F68EBFA2-97A0-436C-B250-18EABF9C5CD3}" presName="rootText1" presStyleLbl="node0" presStyleIdx="0" presStyleCnt="1" custScaleX="21569" custScaleY="22920" custLinFactNeighborX="134" custLinFactNeighborY="10455">
        <dgm:presLayoutVars>
          <dgm:chPref val="3"/>
        </dgm:presLayoutVars>
      </dgm:prSet>
      <dgm:spPr/>
      <dgm:t>
        <a:bodyPr/>
        <a:lstStyle/>
        <a:p>
          <a:endParaRPr kumimoji="1" lang="ja-JP" altLang="en-US"/>
        </a:p>
      </dgm:t>
    </dgm:pt>
    <dgm:pt modelId="{990430E0-9EDF-405D-B29E-E2277E45A507}" type="pres">
      <dgm:prSet presAssocID="{F68EBFA2-97A0-436C-B250-18EABF9C5CD3}" presName="rootConnector1" presStyleLbl="node1" presStyleIdx="0" presStyleCnt="0"/>
      <dgm:spPr/>
      <dgm:t>
        <a:bodyPr/>
        <a:lstStyle/>
        <a:p>
          <a:endParaRPr kumimoji="1" lang="ja-JP" altLang="en-US"/>
        </a:p>
      </dgm:t>
    </dgm:pt>
    <dgm:pt modelId="{74EB9EC9-1102-4771-AA88-9A9F912553C6}" type="pres">
      <dgm:prSet presAssocID="{F68EBFA2-97A0-436C-B250-18EABF9C5CD3}" presName="hierChild2" presStyleCnt="0"/>
      <dgm:spPr/>
    </dgm:pt>
    <dgm:pt modelId="{1DF683B1-DD5E-4B0F-AC84-3B4D6DCF5992}" type="pres">
      <dgm:prSet presAssocID="{BFF14D20-860C-484B-AB15-F75006DAA3AD}" presName="Name37" presStyleLbl="parChTrans1D2" presStyleIdx="0" presStyleCnt="1"/>
      <dgm:spPr/>
      <dgm:t>
        <a:bodyPr/>
        <a:lstStyle/>
        <a:p>
          <a:endParaRPr kumimoji="1" lang="ja-JP" altLang="en-US"/>
        </a:p>
      </dgm:t>
    </dgm:pt>
    <dgm:pt modelId="{970C0DAE-2AD9-4226-A06D-156A0FDEA3B0}" type="pres">
      <dgm:prSet presAssocID="{E243C2A8-E957-41D9-A4B8-23B03BE31D74}" presName="hierRoot2" presStyleCnt="0">
        <dgm:presLayoutVars>
          <dgm:hierBranch val="init"/>
        </dgm:presLayoutVars>
      </dgm:prSet>
      <dgm:spPr/>
    </dgm:pt>
    <dgm:pt modelId="{57F22C8E-D759-4953-A596-04AA3F1A8958}" type="pres">
      <dgm:prSet presAssocID="{E243C2A8-E957-41D9-A4B8-23B03BE31D74}" presName="rootComposite" presStyleCnt="0"/>
      <dgm:spPr/>
    </dgm:pt>
    <dgm:pt modelId="{F1B65EAE-121A-49DD-9CFB-C075490C99C9}" type="pres">
      <dgm:prSet presAssocID="{E243C2A8-E957-41D9-A4B8-23B03BE31D74}" presName="rootText" presStyleLbl="node2" presStyleIdx="0" presStyleCnt="1" custScaleX="20569" custScaleY="19406" custLinFactNeighborX="146" custLinFactNeighborY="-21388">
        <dgm:presLayoutVars>
          <dgm:chPref val="3"/>
        </dgm:presLayoutVars>
      </dgm:prSet>
      <dgm:spPr/>
      <dgm:t>
        <a:bodyPr/>
        <a:lstStyle/>
        <a:p>
          <a:endParaRPr kumimoji="1" lang="ja-JP" altLang="en-US"/>
        </a:p>
      </dgm:t>
    </dgm:pt>
    <dgm:pt modelId="{BBA6A944-11A6-4E91-B159-BD796B9C51C0}" type="pres">
      <dgm:prSet presAssocID="{E243C2A8-E957-41D9-A4B8-23B03BE31D74}" presName="rootConnector" presStyleLbl="node2" presStyleIdx="0" presStyleCnt="1"/>
      <dgm:spPr/>
      <dgm:t>
        <a:bodyPr/>
        <a:lstStyle/>
        <a:p>
          <a:endParaRPr kumimoji="1" lang="ja-JP" altLang="en-US"/>
        </a:p>
      </dgm:t>
    </dgm:pt>
    <dgm:pt modelId="{5C155AA2-6A5E-453F-97F8-C4F14FEB9C8A}" type="pres">
      <dgm:prSet presAssocID="{E243C2A8-E957-41D9-A4B8-23B03BE31D74}" presName="hierChild4" presStyleCnt="0"/>
      <dgm:spPr/>
    </dgm:pt>
    <dgm:pt modelId="{FA9D0194-F9ED-4C4B-8AF4-46C7A67D4296}" type="pres">
      <dgm:prSet presAssocID="{E243C2A8-E957-41D9-A4B8-23B03BE31D74}" presName="hierChild5" presStyleCnt="0"/>
      <dgm:spPr/>
    </dgm:pt>
    <dgm:pt modelId="{7498FD1E-0559-4FCB-8582-4BA3D5F44CE6}" type="pres">
      <dgm:prSet presAssocID="{F68EBFA2-97A0-436C-B250-18EABF9C5CD3}" presName="hierChild3" presStyleCnt="0"/>
      <dgm:spPr/>
    </dgm:pt>
  </dgm:ptLst>
  <dgm:cxnLst>
    <dgm:cxn modelId="{033F91F9-E062-46F8-B86C-C8EBABBBFC29}" type="presOf" srcId="{F68EBFA2-97A0-436C-B250-18EABF9C5CD3}" destId="{990430E0-9EDF-405D-B29E-E2277E45A507}" srcOrd="1" destOrd="0" presId="urn:microsoft.com/office/officeart/2005/8/layout/orgChart1"/>
    <dgm:cxn modelId="{6B76828E-46D8-4AE1-AFD8-6C1D70526C23}" type="presOf" srcId="{E243C2A8-E957-41D9-A4B8-23B03BE31D74}" destId="{F1B65EAE-121A-49DD-9CFB-C075490C99C9}" srcOrd="0" destOrd="0" presId="urn:microsoft.com/office/officeart/2005/8/layout/orgChart1"/>
    <dgm:cxn modelId="{FE90AA2C-3D8A-49E8-9C18-4174964DA2B4}" type="presOf" srcId="{F68EBFA2-97A0-436C-B250-18EABF9C5CD3}" destId="{74B4098B-7C37-4C08-8ED4-48974A84F0A1}" srcOrd="0" destOrd="0" presId="urn:microsoft.com/office/officeart/2005/8/layout/orgChart1"/>
    <dgm:cxn modelId="{45099D4F-F53F-44A0-A770-27A5D518DE11}" srcId="{F68EBFA2-97A0-436C-B250-18EABF9C5CD3}" destId="{E243C2A8-E957-41D9-A4B8-23B03BE31D74}" srcOrd="0" destOrd="0" parTransId="{BFF14D20-860C-484B-AB15-F75006DAA3AD}" sibTransId="{F036745B-9DA4-49AE-8395-353B77692CFA}"/>
    <dgm:cxn modelId="{C5EA38A3-2C01-4755-B431-7B6C22EB15CC}" srcId="{90F93C4D-B21D-4C2C-B3D3-12EF341BA8B5}" destId="{F68EBFA2-97A0-436C-B250-18EABF9C5CD3}" srcOrd="0" destOrd="0" parTransId="{A50E58DC-B37A-4555-83C5-2FE57588F8CD}" sibTransId="{3DB62FFA-F49B-4C27-8363-7B7D06B83E5B}"/>
    <dgm:cxn modelId="{6E78AF99-1234-420B-B2B7-0F9710DB0481}" type="presOf" srcId="{90F93C4D-B21D-4C2C-B3D3-12EF341BA8B5}" destId="{386AA1FB-E0E7-4061-BFF3-D323D3C8D5CC}" srcOrd="0" destOrd="0" presId="urn:microsoft.com/office/officeart/2005/8/layout/orgChart1"/>
    <dgm:cxn modelId="{3DE2188B-5D9C-4DC1-BC7A-44788935B960}" type="presOf" srcId="{E243C2A8-E957-41D9-A4B8-23B03BE31D74}" destId="{BBA6A944-11A6-4E91-B159-BD796B9C51C0}" srcOrd="1" destOrd="0" presId="urn:microsoft.com/office/officeart/2005/8/layout/orgChart1"/>
    <dgm:cxn modelId="{3FBD39AE-8BED-48A9-84E4-09C4E23F5A90}" type="presOf" srcId="{BFF14D20-860C-484B-AB15-F75006DAA3AD}" destId="{1DF683B1-DD5E-4B0F-AC84-3B4D6DCF5992}" srcOrd="0" destOrd="0" presId="urn:microsoft.com/office/officeart/2005/8/layout/orgChart1"/>
    <dgm:cxn modelId="{98CD12E3-0645-4A95-A0CF-02C62BF23CCE}" type="presParOf" srcId="{386AA1FB-E0E7-4061-BFF3-D323D3C8D5CC}" destId="{E18F3E03-0376-4BB3-86B2-D47EA5113275}" srcOrd="0" destOrd="0" presId="urn:microsoft.com/office/officeart/2005/8/layout/orgChart1"/>
    <dgm:cxn modelId="{4B1AA0B6-C80E-49E0-B3E1-D1C6BA96F2D2}" type="presParOf" srcId="{E18F3E03-0376-4BB3-86B2-D47EA5113275}" destId="{5DD0B1C4-BE62-40FD-8C53-BD41A23CD24E}" srcOrd="0" destOrd="0" presId="urn:microsoft.com/office/officeart/2005/8/layout/orgChart1"/>
    <dgm:cxn modelId="{C3C52987-96CC-4EB3-8AA2-AA0E64306234}" type="presParOf" srcId="{5DD0B1C4-BE62-40FD-8C53-BD41A23CD24E}" destId="{74B4098B-7C37-4C08-8ED4-48974A84F0A1}" srcOrd="0" destOrd="0" presId="urn:microsoft.com/office/officeart/2005/8/layout/orgChart1"/>
    <dgm:cxn modelId="{7D9E7F80-CEB0-4455-B29F-8357B82704B2}" type="presParOf" srcId="{5DD0B1C4-BE62-40FD-8C53-BD41A23CD24E}" destId="{990430E0-9EDF-405D-B29E-E2277E45A507}" srcOrd="1" destOrd="0" presId="urn:microsoft.com/office/officeart/2005/8/layout/orgChart1"/>
    <dgm:cxn modelId="{A3977687-DEFA-4F9D-8318-F98AF76AF13A}" type="presParOf" srcId="{E18F3E03-0376-4BB3-86B2-D47EA5113275}" destId="{74EB9EC9-1102-4771-AA88-9A9F912553C6}" srcOrd="1" destOrd="0" presId="urn:microsoft.com/office/officeart/2005/8/layout/orgChart1"/>
    <dgm:cxn modelId="{4704604E-DBCD-480D-BA5E-76A0108F8065}" type="presParOf" srcId="{74EB9EC9-1102-4771-AA88-9A9F912553C6}" destId="{1DF683B1-DD5E-4B0F-AC84-3B4D6DCF5992}" srcOrd="0" destOrd="0" presId="urn:microsoft.com/office/officeart/2005/8/layout/orgChart1"/>
    <dgm:cxn modelId="{5EB580FD-CD08-44CE-BF76-FC00222FE29D}" type="presParOf" srcId="{74EB9EC9-1102-4771-AA88-9A9F912553C6}" destId="{970C0DAE-2AD9-4226-A06D-156A0FDEA3B0}" srcOrd="1" destOrd="0" presId="urn:microsoft.com/office/officeart/2005/8/layout/orgChart1"/>
    <dgm:cxn modelId="{06580272-E781-4FE4-981F-15AFCF1F900A}" type="presParOf" srcId="{970C0DAE-2AD9-4226-A06D-156A0FDEA3B0}" destId="{57F22C8E-D759-4953-A596-04AA3F1A8958}" srcOrd="0" destOrd="0" presId="urn:microsoft.com/office/officeart/2005/8/layout/orgChart1"/>
    <dgm:cxn modelId="{42BB563E-731B-453E-961D-59FF4EE9AFAF}" type="presParOf" srcId="{57F22C8E-D759-4953-A596-04AA3F1A8958}" destId="{F1B65EAE-121A-49DD-9CFB-C075490C99C9}" srcOrd="0" destOrd="0" presId="urn:microsoft.com/office/officeart/2005/8/layout/orgChart1"/>
    <dgm:cxn modelId="{B978FDBB-E282-442E-BD44-229F52D69EC9}" type="presParOf" srcId="{57F22C8E-D759-4953-A596-04AA3F1A8958}" destId="{BBA6A944-11A6-4E91-B159-BD796B9C51C0}" srcOrd="1" destOrd="0" presId="urn:microsoft.com/office/officeart/2005/8/layout/orgChart1"/>
    <dgm:cxn modelId="{8D0F056B-1EB5-431C-BEB4-1223567682F1}" type="presParOf" srcId="{970C0DAE-2AD9-4226-A06D-156A0FDEA3B0}" destId="{5C155AA2-6A5E-453F-97F8-C4F14FEB9C8A}" srcOrd="1" destOrd="0" presId="urn:microsoft.com/office/officeart/2005/8/layout/orgChart1"/>
    <dgm:cxn modelId="{C700A8A7-4611-4DB4-A0C3-3C7B1A300C6E}" type="presParOf" srcId="{970C0DAE-2AD9-4226-A06D-156A0FDEA3B0}" destId="{FA9D0194-F9ED-4C4B-8AF4-46C7A67D4296}" srcOrd="2" destOrd="0" presId="urn:microsoft.com/office/officeart/2005/8/layout/orgChart1"/>
    <dgm:cxn modelId="{138AE919-A63D-46C0-BCB7-0A666921457A}" type="presParOf" srcId="{E18F3E03-0376-4BB3-86B2-D47EA5113275}" destId="{7498FD1E-0559-4FCB-8582-4BA3D5F44CE6}" srcOrd="2" destOrd="0" presId="urn:microsoft.com/office/officeart/2005/8/layout/orgChart1"/>
  </dgm:cxnLst>
  <dgm:bg>
    <a:effect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0F93C4D-B21D-4C2C-B3D3-12EF341BA8B5}"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F68EBFA2-97A0-436C-B250-18EABF9C5CD3}">
      <dgm:prSet phldrT="[テキスト]" custT="1"/>
      <dgm:spPr/>
      <dgm:t>
        <a:bodyPr/>
        <a:lstStyle/>
        <a:p>
          <a:r>
            <a:rPr kumimoji="1" lang="ja-JP" altLang="en-US" sz="1000">
              <a:solidFill>
                <a:sysClr val="windowText" lastClr="000000"/>
              </a:solidFill>
            </a:rPr>
            <a:t>外務省</a:t>
          </a:r>
          <a:endParaRPr kumimoji="1" lang="en-US" altLang="ja-JP" sz="1000">
            <a:solidFill>
              <a:sysClr val="windowText" lastClr="000000"/>
            </a:solidFill>
          </a:endParaRPr>
        </a:p>
        <a:p>
          <a:r>
            <a:rPr kumimoji="1" lang="ja-JP" altLang="en-US" sz="1000">
              <a:solidFill>
                <a:sysClr val="windowText" lastClr="000000"/>
              </a:solidFill>
            </a:rPr>
            <a:t>０．０２百万円</a:t>
          </a:r>
        </a:p>
      </dgm:t>
    </dgm:pt>
    <dgm:pt modelId="{A50E58DC-B37A-4555-83C5-2FE57588F8CD}" type="parTrans" cxnId="{C5EA38A3-2C01-4755-B431-7B6C22EB15CC}">
      <dgm:prSet/>
      <dgm:spPr/>
      <dgm:t>
        <a:bodyPr/>
        <a:lstStyle/>
        <a:p>
          <a:endParaRPr kumimoji="1" lang="ja-JP" altLang="en-US" sz="1000"/>
        </a:p>
      </dgm:t>
    </dgm:pt>
    <dgm:pt modelId="{3DB62FFA-F49B-4C27-8363-7B7D06B83E5B}" type="sibTrans" cxnId="{C5EA38A3-2C01-4755-B431-7B6C22EB15CC}">
      <dgm:prSet/>
      <dgm:spPr/>
      <dgm:t>
        <a:bodyPr/>
        <a:lstStyle/>
        <a:p>
          <a:endParaRPr kumimoji="1" lang="ja-JP" altLang="en-US" sz="1000"/>
        </a:p>
      </dgm:t>
    </dgm:pt>
    <dgm:pt modelId="{E243C2A8-E957-41D9-A4B8-23B03BE31D74}">
      <dgm:prSet custT="1"/>
      <dgm:spPr/>
      <dgm:t>
        <a:bodyPr anchor="ct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ja-JP" altLang="en-US" sz="1000">
              <a:solidFill>
                <a:sysClr val="windowText" lastClr="000000"/>
              </a:solidFill>
            </a:rPr>
            <a:t>Ｇ．　アフリカ送金　１件</a:t>
          </a:r>
          <a:endParaRPr kumimoji="1" lang="en-US" altLang="ja-JP" sz="1000">
            <a:solidFill>
              <a:sysClr val="windowText" lastClr="000000"/>
            </a:solidFill>
          </a:endParaRPr>
        </a:p>
        <a:p>
          <a:r>
            <a:rPr kumimoji="1" lang="ja-JP" altLang="en-US" sz="1000">
              <a:solidFill>
                <a:sysClr val="windowText" lastClr="000000"/>
              </a:solidFill>
            </a:rPr>
            <a:t>０．０３百万円</a:t>
          </a:r>
          <a:endParaRPr kumimoji="1" lang="en-US" altLang="ja-JP" sz="1000">
            <a:solidFill>
              <a:sysClr val="windowText" lastClr="000000"/>
            </a:solidFill>
          </a:endParaRPr>
        </a:p>
        <a:p>
          <a:r>
            <a:rPr kumimoji="1" lang="ja-JP" altLang="en-US" sz="1000">
              <a:solidFill>
                <a:sysClr val="windowText" lastClr="000000"/>
              </a:solidFill>
            </a:rPr>
            <a:t>バス借上</a:t>
          </a:r>
          <a:endParaRPr kumimoji="1" lang="en-US" altLang="ja-JP" sz="1000">
            <a:solidFill>
              <a:sysClr val="windowText" lastClr="000000"/>
            </a:solidFill>
          </a:endParaRPr>
        </a:p>
      </dgm:t>
    </dgm:pt>
    <dgm:pt modelId="{F036745B-9DA4-49AE-8395-353B77692CFA}" type="sibTrans" cxnId="{45099D4F-F53F-44A0-A770-27A5D518DE11}">
      <dgm:prSet/>
      <dgm:spPr/>
      <dgm:t>
        <a:bodyPr/>
        <a:lstStyle/>
        <a:p>
          <a:endParaRPr kumimoji="1" lang="ja-JP" altLang="en-US" sz="1000"/>
        </a:p>
      </dgm:t>
    </dgm:pt>
    <dgm:pt modelId="{BFF14D20-860C-484B-AB15-F75006DAA3AD}" type="parTrans" cxnId="{45099D4F-F53F-44A0-A770-27A5D518DE11}">
      <dgm:prSet/>
      <dgm:spPr/>
      <dgm:t>
        <a:bodyPr/>
        <a:lstStyle/>
        <a:p>
          <a:endParaRPr kumimoji="1" lang="ja-JP" altLang="en-US" sz="1000"/>
        </a:p>
      </dgm:t>
    </dgm:pt>
    <dgm:pt modelId="{386AA1FB-E0E7-4061-BFF3-D323D3C8D5CC}" type="pres">
      <dgm:prSet presAssocID="{90F93C4D-B21D-4C2C-B3D3-12EF341BA8B5}" presName="hierChild1" presStyleCnt="0">
        <dgm:presLayoutVars>
          <dgm:orgChart val="1"/>
          <dgm:chPref val="1"/>
          <dgm:dir/>
          <dgm:animOne val="branch"/>
          <dgm:animLvl val="lvl"/>
          <dgm:resizeHandles/>
        </dgm:presLayoutVars>
      </dgm:prSet>
      <dgm:spPr/>
      <dgm:t>
        <a:bodyPr/>
        <a:lstStyle/>
        <a:p>
          <a:endParaRPr kumimoji="1" lang="ja-JP" altLang="en-US"/>
        </a:p>
      </dgm:t>
    </dgm:pt>
    <dgm:pt modelId="{E18F3E03-0376-4BB3-86B2-D47EA5113275}" type="pres">
      <dgm:prSet presAssocID="{F68EBFA2-97A0-436C-B250-18EABF9C5CD3}" presName="hierRoot1" presStyleCnt="0">
        <dgm:presLayoutVars>
          <dgm:hierBranch val="init"/>
        </dgm:presLayoutVars>
      </dgm:prSet>
      <dgm:spPr/>
    </dgm:pt>
    <dgm:pt modelId="{5DD0B1C4-BE62-40FD-8C53-BD41A23CD24E}" type="pres">
      <dgm:prSet presAssocID="{F68EBFA2-97A0-436C-B250-18EABF9C5CD3}" presName="rootComposite1" presStyleCnt="0"/>
      <dgm:spPr/>
    </dgm:pt>
    <dgm:pt modelId="{74B4098B-7C37-4C08-8ED4-48974A84F0A1}" type="pres">
      <dgm:prSet presAssocID="{F68EBFA2-97A0-436C-B250-18EABF9C5CD3}" presName="rootText1" presStyleLbl="node0" presStyleIdx="0" presStyleCnt="1" custScaleX="35199" custScaleY="27980" custLinFactNeighborX="134" custLinFactNeighborY="10455">
        <dgm:presLayoutVars>
          <dgm:chPref val="3"/>
        </dgm:presLayoutVars>
      </dgm:prSet>
      <dgm:spPr/>
      <dgm:t>
        <a:bodyPr/>
        <a:lstStyle/>
        <a:p>
          <a:endParaRPr kumimoji="1" lang="ja-JP" altLang="en-US"/>
        </a:p>
      </dgm:t>
    </dgm:pt>
    <dgm:pt modelId="{990430E0-9EDF-405D-B29E-E2277E45A507}" type="pres">
      <dgm:prSet presAssocID="{F68EBFA2-97A0-436C-B250-18EABF9C5CD3}" presName="rootConnector1" presStyleLbl="node1" presStyleIdx="0" presStyleCnt="0"/>
      <dgm:spPr/>
      <dgm:t>
        <a:bodyPr/>
        <a:lstStyle/>
        <a:p>
          <a:endParaRPr kumimoji="1" lang="ja-JP" altLang="en-US"/>
        </a:p>
      </dgm:t>
    </dgm:pt>
    <dgm:pt modelId="{74EB9EC9-1102-4771-AA88-9A9F912553C6}" type="pres">
      <dgm:prSet presAssocID="{F68EBFA2-97A0-436C-B250-18EABF9C5CD3}" presName="hierChild2" presStyleCnt="0"/>
      <dgm:spPr/>
    </dgm:pt>
    <dgm:pt modelId="{1DF683B1-DD5E-4B0F-AC84-3B4D6DCF5992}" type="pres">
      <dgm:prSet presAssocID="{BFF14D20-860C-484B-AB15-F75006DAA3AD}" presName="Name37" presStyleLbl="parChTrans1D2" presStyleIdx="0" presStyleCnt="1"/>
      <dgm:spPr/>
      <dgm:t>
        <a:bodyPr/>
        <a:lstStyle/>
        <a:p>
          <a:endParaRPr kumimoji="1" lang="ja-JP" altLang="en-US"/>
        </a:p>
      </dgm:t>
    </dgm:pt>
    <dgm:pt modelId="{970C0DAE-2AD9-4226-A06D-156A0FDEA3B0}" type="pres">
      <dgm:prSet presAssocID="{E243C2A8-E957-41D9-A4B8-23B03BE31D74}" presName="hierRoot2" presStyleCnt="0">
        <dgm:presLayoutVars>
          <dgm:hierBranch val="init"/>
        </dgm:presLayoutVars>
      </dgm:prSet>
      <dgm:spPr/>
    </dgm:pt>
    <dgm:pt modelId="{57F22C8E-D759-4953-A596-04AA3F1A8958}" type="pres">
      <dgm:prSet presAssocID="{E243C2A8-E957-41D9-A4B8-23B03BE31D74}" presName="rootComposite" presStyleCnt="0"/>
      <dgm:spPr/>
    </dgm:pt>
    <dgm:pt modelId="{F1B65EAE-121A-49DD-9CFB-C075490C99C9}" type="pres">
      <dgm:prSet presAssocID="{E243C2A8-E957-41D9-A4B8-23B03BE31D74}" presName="rootText" presStyleLbl="node2" presStyleIdx="0" presStyleCnt="1" custScaleX="36089" custScaleY="30593" custLinFactNeighborX="-10" custLinFactNeighborY="-17327">
        <dgm:presLayoutVars>
          <dgm:chPref val="3"/>
        </dgm:presLayoutVars>
      </dgm:prSet>
      <dgm:spPr/>
      <dgm:t>
        <a:bodyPr/>
        <a:lstStyle/>
        <a:p>
          <a:endParaRPr kumimoji="1" lang="ja-JP" altLang="en-US"/>
        </a:p>
      </dgm:t>
    </dgm:pt>
    <dgm:pt modelId="{BBA6A944-11A6-4E91-B159-BD796B9C51C0}" type="pres">
      <dgm:prSet presAssocID="{E243C2A8-E957-41D9-A4B8-23B03BE31D74}" presName="rootConnector" presStyleLbl="node2" presStyleIdx="0" presStyleCnt="1"/>
      <dgm:spPr/>
      <dgm:t>
        <a:bodyPr/>
        <a:lstStyle/>
        <a:p>
          <a:endParaRPr kumimoji="1" lang="ja-JP" altLang="en-US"/>
        </a:p>
      </dgm:t>
    </dgm:pt>
    <dgm:pt modelId="{5C155AA2-6A5E-453F-97F8-C4F14FEB9C8A}" type="pres">
      <dgm:prSet presAssocID="{E243C2A8-E957-41D9-A4B8-23B03BE31D74}" presName="hierChild4" presStyleCnt="0"/>
      <dgm:spPr/>
    </dgm:pt>
    <dgm:pt modelId="{FA9D0194-F9ED-4C4B-8AF4-46C7A67D4296}" type="pres">
      <dgm:prSet presAssocID="{E243C2A8-E957-41D9-A4B8-23B03BE31D74}" presName="hierChild5" presStyleCnt="0"/>
      <dgm:spPr/>
    </dgm:pt>
    <dgm:pt modelId="{7498FD1E-0559-4FCB-8582-4BA3D5F44CE6}" type="pres">
      <dgm:prSet presAssocID="{F68EBFA2-97A0-436C-B250-18EABF9C5CD3}" presName="hierChild3" presStyleCnt="0"/>
      <dgm:spPr/>
    </dgm:pt>
  </dgm:ptLst>
  <dgm:cxnLst>
    <dgm:cxn modelId="{818A5861-D8C6-406D-8E12-12D5ED970D6B}" type="presOf" srcId="{E243C2A8-E957-41D9-A4B8-23B03BE31D74}" destId="{F1B65EAE-121A-49DD-9CFB-C075490C99C9}" srcOrd="0" destOrd="0" presId="urn:microsoft.com/office/officeart/2005/8/layout/orgChart1"/>
    <dgm:cxn modelId="{894FF13E-600C-4507-93D1-389C4BCDCB4C}" type="presOf" srcId="{BFF14D20-860C-484B-AB15-F75006DAA3AD}" destId="{1DF683B1-DD5E-4B0F-AC84-3B4D6DCF5992}" srcOrd="0" destOrd="0" presId="urn:microsoft.com/office/officeart/2005/8/layout/orgChart1"/>
    <dgm:cxn modelId="{C5EA38A3-2C01-4755-B431-7B6C22EB15CC}" srcId="{90F93C4D-B21D-4C2C-B3D3-12EF341BA8B5}" destId="{F68EBFA2-97A0-436C-B250-18EABF9C5CD3}" srcOrd="0" destOrd="0" parTransId="{A50E58DC-B37A-4555-83C5-2FE57588F8CD}" sibTransId="{3DB62FFA-F49B-4C27-8363-7B7D06B83E5B}"/>
    <dgm:cxn modelId="{81BC3059-68B0-4CC8-A68E-D706EEEB6FE8}" type="presOf" srcId="{90F93C4D-B21D-4C2C-B3D3-12EF341BA8B5}" destId="{386AA1FB-E0E7-4061-BFF3-D323D3C8D5CC}" srcOrd="0" destOrd="0" presId="urn:microsoft.com/office/officeart/2005/8/layout/orgChart1"/>
    <dgm:cxn modelId="{253D10E4-AE45-4AB8-9374-D71DB2E53631}" type="presOf" srcId="{F68EBFA2-97A0-436C-B250-18EABF9C5CD3}" destId="{74B4098B-7C37-4C08-8ED4-48974A84F0A1}" srcOrd="0" destOrd="0" presId="urn:microsoft.com/office/officeart/2005/8/layout/orgChart1"/>
    <dgm:cxn modelId="{106A7C60-45A0-4A92-99B3-6C6A2A9C1F47}" type="presOf" srcId="{F68EBFA2-97A0-436C-B250-18EABF9C5CD3}" destId="{990430E0-9EDF-405D-B29E-E2277E45A507}" srcOrd="1" destOrd="0" presId="urn:microsoft.com/office/officeart/2005/8/layout/orgChart1"/>
    <dgm:cxn modelId="{45099D4F-F53F-44A0-A770-27A5D518DE11}" srcId="{F68EBFA2-97A0-436C-B250-18EABF9C5CD3}" destId="{E243C2A8-E957-41D9-A4B8-23B03BE31D74}" srcOrd="0" destOrd="0" parTransId="{BFF14D20-860C-484B-AB15-F75006DAA3AD}" sibTransId="{F036745B-9DA4-49AE-8395-353B77692CFA}"/>
    <dgm:cxn modelId="{52A88B1E-CF21-43D1-8DB4-E553620C5B47}" type="presOf" srcId="{E243C2A8-E957-41D9-A4B8-23B03BE31D74}" destId="{BBA6A944-11A6-4E91-B159-BD796B9C51C0}" srcOrd="1" destOrd="0" presId="urn:microsoft.com/office/officeart/2005/8/layout/orgChart1"/>
    <dgm:cxn modelId="{730D0F60-006C-414B-BDE3-603CE9D48068}" type="presParOf" srcId="{386AA1FB-E0E7-4061-BFF3-D323D3C8D5CC}" destId="{E18F3E03-0376-4BB3-86B2-D47EA5113275}" srcOrd="0" destOrd="0" presId="urn:microsoft.com/office/officeart/2005/8/layout/orgChart1"/>
    <dgm:cxn modelId="{307C4AE9-F67B-4BB9-BD3D-47E004F1933A}" type="presParOf" srcId="{E18F3E03-0376-4BB3-86B2-D47EA5113275}" destId="{5DD0B1C4-BE62-40FD-8C53-BD41A23CD24E}" srcOrd="0" destOrd="0" presId="urn:microsoft.com/office/officeart/2005/8/layout/orgChart1"/>
    <dgm:cxn modelId="{C522E8B0-D2B8-4041-9287-2D1ABD5CF840}" type="presParOf" srcId="{5DD0B1C4-BE62-40FD-8C53-BD41A23CD24E}" destId="{74B4098B-7C37-4C08-8ED4-48974A84F0A1}" srcOrd="0" destOrd="0" presId="urn:microsoft.com/office/officeart/2005/8/layout/orgChart1"/>
    <dgm:cxn modelId="{B45CA17C-4A24-4E28-857F-80608D1042E5}" type="presParOf" srcId="{5DD0B1C4-BE62-40FD-8C53-BD41A23CD24E}" destId="{990430E0-9EDF-405D-B29E-E2277E45A507}" srcOrd="1" destOrd="0" presId="urn:microsoft.com/office/officeart/2005/8/layout/orgChart1"/>
    <dgm:cxn modelId="{97BCE648-9842-401B-8234-826A6ABE3524}" type="presParOf" srcId="{E18F3E03-0376-4BB3-86B2-D47EA5113275}" destId="{74EB9EC9-1102-4771-AA88-9A9F912553C6}" srcOrd="1" destOrd="0" presId="urn:microsoft.com/office/officeart/2005/8/layout/orgChart1"/>
    <dgm:cxn modelId="{DF91F9A5-E8C2-409A-84A4-86A37DDF2A78}" type="presParOf" srcId="{74EB9EC9-1102-4771-AA88-9A9F912553C6}" destId="{1DF683B1-DD5E-4B0F-AC84-3B4D6DCF5992}" srcOrd="0" destOrd="0" presId="urn:microsoft.com/office/officeart/2005/8/layout/orgChart1"/>
    <dgm:cxn modelId="{6E213F3B-8FAC-42F1-B97D-4B39D0C70FA0}" type="presParOf" srcId="{74EB9EC9-1102-4771-AA88-9A9F912553C6}" destId="{970C0DAE-2AD9-4226-A06D-156A0FDEA3B0}" srcOrd="1" destOrd="0" presId="urn:microsoft.com/office/officeart/2005/8/layout/orgChart1"/>
    <dgm:cxn modelId="{A3D34C1E-6E3B-4C7C-8585-B5D4347C8C55}" type="presParOf" srcId="{970C0DAE-2AD9-4226-A06D-156A0FDEA3B0}" destId="{57F22C8E-D759-4953-A596-04AA3F1A8958}" srcOrd="0" destOrd="0" presId="urn:microsoft.com/office/officeart/2005/8/layout/orgChart1"/>
    <dgm:cxn modelId="{4FBC3815-46F6-4CC1-9F4A-DD31B250DCA7}" type="presParOf" srcId="{57F22C8E-D759-4953-A596-04AA3F1A8958}" destId="{F1B65EAE-121A-49DD-9CFB-C075490C99C9}" srcOrd="0" destOrd="0" presId="urn:microsoft.com/office/officeart/2005/8/layout/orgChart1"/>
    <dgm:cxn modelId="{8DECD1CA-7A6D-4062-9D92-17B0296262BA}" type="presParOf" srcId="{57F22C8E-D759-4953-A596-04AA3F1A8958}" destId="{BBA6A944-11A6-4E91-B159-BD796B9C51C0}" srcOrd="1" destOrd="0" presId="urn:microsoft.com/office/officeart/2005/8/layout/orgChart1"/>
    <dgm:cxn modelId="{A633C6E7-62F8-4D60-872D-F7BF2A4F45FE}" type="presParOf" srcId="{970C0DAE-2AD9-4226-A06D-156A0FDEA3B0}" destId="{5C155AA2-6A5E-453F-97F8-C4F14FEB9C8A}" srcOrd="1" destOrd="0" presId="urn:microsoft.com/office/officeart/2005/8/layout/orgChart1"/>
    <dgm:cxn modelId="{2DE8F715-D77B-49C9-853D-55F3FF555B98}" type="presParOf" srcId="{970C0DAE-2AD9-4226-A06D-156A0FDEA3B0}" destId="{FA9D0194-F9ED-4C4B-8AF4-46C7A67D4296}" srcOrd="2" destOrd="0" presId="urn:microsoft.com/office/officeart/2005/8/layout/orgChart1"/>
    <dgm:cxn modelId="{974E88A1-585A-48AD-A3A1-8F2FA95C31D2}" type="presParOf" srcId="{E18F3E03-0376-4BB3-86B2-D47EA5113275}" destId="{7498FD1E-0559-4FCB-8582-4BA3D5F44CE6}" srcOrd="2" destOrd="0" presId="urn:microsoft.com/office/officeart/2005/8/layout/orgChart1"/>
  </dgm:cxnLst>
  <dgm:bg>
    <a:effect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90F93C4D-B21D-4C2C-B3D3-12EF341BA8B5}" type="doc">
      <dgm:prSet loTypeId="urn:microsoft.com/office/officeart/2005/8/layout/orgChart1" loCatId="hierarchy" qsTypeId="urn:microsoft.com/office/officeart/2005/8/quickstyle/simple1" qsCatId="simple" csTypeId="urn:microsoft.com/office/officeart/2005/8/colors/accent0_2" csCatId="mainScheme" phldr="1"/>
      <dgm:spPr/>
      <dgm:t>
        <a:bodyPr/>
        <a:lstStyle/>
        <a:p>
          <a:endParaRPr kumimoji="1" lang="ja-JP" altLang="en-US"/>
        </a:p>
      </dgm:t>
    </dgm:pt>
    <dgm:pt modelId="{F68EBFA2-97A0-436C-B250-18EABF9C5CD3}">
      <dgm:prSet phldrT="[テキスト]" custT="1"/>
      <dgm:spPr/>
      <dgm:t>
        <a:bodyPr/>
        <a:lstStyle/>
        <a:p>
          <a:r>
            <a:rPr kumimoji="1" lang="ja-JP" altLang="en-US" sz="1000">
              <a:solidFill>
                <a:sysClr val="windowText" lastClr="000000"/>
              </a:solidFill>
            </a:rPr>
            <a:t>外務省</a:t>
          </a:r>
          <a:endParaRPr kumimoji="1" lang="en-US" altLang="ja-JP" sz="1000">
            <a:solidFill>
              <a:sysClr val="windowText" lastClr="000000"/>
            </a:solidFill>
          </a:endParaRPr>
        </a:p>
        <a:p>
          <a:r>
            <a:rPr kumimoji="1" lang="ja-JP" altLang="en-US" sz="1000">
              <a:solidFill>
                <a:sysClr val="windowText" lastClr="000000"/>
              </a:solidFill>
            </a:rPr>
            <a:t>０．５百万円</a:t>
          </a:r>
        </a:p>
      </dgm:t>
    </dgm:pt>
    <dgm:pt modelId="{A50E58DC-B37A-4555-83C5-2FE57588F8CD}" type="parTrans" cxnId="{C5EA38A3-2C01-4755-B431-7B6C22EB15CC}">
      <dgm:prSet/>
      <dgm:spPr/>
      <dgm:t>
        <a:bodyPr/>
        <a:lstStyle/>
        <a:p>
          <a:endParaRPr kumimoji="1" lang="ja-JP" altLang="en-US" sz="1000"/>
        </a:p>
      </dgm:t>
    </dgm:pt>
    <dgm:pt modelId="{3DB62FFA-F49B-4C27-8363-7B7D06B83E5B}" type="sibTrans" cxnId="{C5EA38A3-2C01-4755-B431-7B6C22EB15CC}">
      <dgm:prSet/>
      <dgm:spPr/>
      <dgm:t>
        <a:bodyPr/>
        <a:lstStyle/>
        <a:p>
          <a:endParaRPr kumimoji="1" lang="ja-JP" altLang="en-US" sz="1000"/>
        </a:p>
      </dgm:t>
    </dgm:pt>
    <dgm:pt modelId="{E243C2A8-E957-41D9-A4B8-23B03BE31D74}">
      <dgm:prSet custT="1"/>
      <dgm:spPr/>
      <dgm:t>
        <a:bodyPr anchor="ctr"/>
        <a:lstStyle/>
        <a:p>
          <a:r>
            <a:rPr kumimoji="1" lang="en-US" altLang="ja-JP" sz="1000">
              <a:solidFill>
                <a:sysClr val="windowText" lastClr="000000"/>
              </a:solidFill>
            </a:rPr>
            <a:t>【</a:t>
          </a:r>
          <a:r>
            <a:rPr kumimoji="1" lang="ja-JP" altLang="en-US" sz="1000">
              <a:solidFill>
                <a:sysClr val="windowText" lastClr="000000"/>
              </a:solidFill>
            </a:rPr>
            <a:t>競争性のない随意契約</a:t>
          </a:r>
          <a:r>
            <a:rPr kumimoji="1" lang="en-US" altLang="ja-JP" sz="1000">
              <a:solidFill>
                <a:sysClr val="windowText" lastClr="000000"/>
              </a:solidFill>
            </a:rPr>
            <a:t>】</a:t>
          </a:r>
        </a:p>
        <a:p>
          <a:r>
            <a:rPr kumimoji="1" lang="ja-JP" altLang="en-US" sz="1000">
              <a:solidFill>
                <a:sysClr val="windowText" lastClr="000000"/>
              </a:solidFill>
            </a:rPr>
            <a:t>Ｐ．　富士ソフト株式会社</a:t>
          </a:r>
          <a:endParaRPr kumimoji="1" lang="en-US" altLang="ja-JP" sz="1000">
            <a:solidFill>
              <a:sysClr val="windowText" lastClr="000000"/>
            </a:solidFill>
          </a:endParaRPr>
        </a:p>
        <a:p>
          <a:r>
            <a:rPr kumimoji="1" lang="ja-JP" altLang="en-US" sz="1000">
              <a:solidFill>
                <a:sysClr val="windowText" lastClr="000000"/>
              </a:solidFill>
            </a:rPr>
            <a:t>０．５百万円</a:t>
          </a:r>
          <a:endParaRPr kumimoji="1" lang="en-US" altLang="ja-JP" sz="1000">
            <a:solidFill>
              <a:sysClr val="windowText" lastClr="000000"/>
            </a:solidFill>
          </a:endParaRPr>
        </a:p>
        <a:p>
          <a:r>
            <a:rPr kumimoji="1" lang="ja-JP" altLang="en-US" sz="1000">
              <a:solidFill>
                <a:sysClr val="windowText" lastClr="000000"/>
              </a:solidFill>
            </a:rPr>
            <a:t>安否確認・情報共有システムの保守・運用</a:t>
          </a:r>
          <a:endParaRPr kumimoji="1" lang="en-US" altLang="ja-JP" sz="1000">
            <a:solidFill>
              <a:sysClr val="windowText" lastClr="000000"/>
            </a:solidFill>
          </a:endParaRPr>
        </a:p>
      </dgm:t>
    </dgm:pt>
    <dgm:pt modelId="{F036745B-9DA4-49AE-8395-353B77692CFA}" type="sibTrans" cxnId="{45099D4F-F53F-44A0-A770-27A5D518DE11}">
      <dgm:prSet/>
      <dgm:spPr/>
      <dgm:t>
        <a:bodyPr/>
        <a:lstStyle/>
        <a:p>
          <a:endParaRPr kumimoji="1" lang="ja-JP" altLang="en-US" sz="1000"/>
        </a:p>
      </dgm:t>
    </dgm:pt>
    <dgm:pt modelId="{BFF14D20-860C-484B-AB15-F75006DAA3AD}" type="parTrans" cxnId="{45099D4F-F53F-44A0-A770-27A5D518DE11}">
      <dgm:prSet/>
      <dgm:spPr/>
      <dgm:t>
        <a:bodyPr/>
        <a:lstStyle/>
        <a:p>
          <a:endParaRPr kumimoji="1" lang="ja-JP" altLang="en-US" sz="1000"/>
        </a:p>
      </dgm:t>
    </dgm:pt>
    <dgm:pt modelId="{386AA1FB-E0E7-4061-BFF3-D323D3C8D5CC}" type="pres">
      <dgm:prSet presAssocID="{90F93C4D-B21D-4C2C-B3D3-12EF341BA8B5}" presName="hierChild1" presStyleCnt="0">
        <dgm:presLayoutVars>
          <dgm:orgChart val="1"/>
          <dgm:chPref val="1"/>
          <dgm:dir/>
          <dgm:animOne val="branch"/>
          <dgm:animLvl val="lvl"/>
          <dgm:resizeHandles/>
        </dgm:presLayoutVars>
      </dgm:prSet>
      <dgm:spPr/>
      <dgm:t>
        <a:bodyPr/>
        <a:lstStyle/>
        <a:p>
          <a:endParaRPr kumimoji="1" lang="ja-JP" altLang="en-US"/>
        </a:p>
      </dgm:t>
    </dgm:pt>
    <dgm:pt modelId="{E18F3E03-0376-4BB3-86B2-D47EA5113275}" type="pres">
      <dgm:prSet presAssocID="{F68EBFA2-97A0-436C-B250-18EABF9C5CD3}" presName="hierRoot1" presStyleCnt="0">
        <dgm:presLayoutVars>
          <dgm:hierBranch val="init"/>
        </dgm:presLayoutVars>
      </dgm:prSet>
      <dgm:spPr/>
    </dgm:pt>
    <dgm:pt modelId="{5DD0B1C4-BE62-40FD-8C53-BD41A23CD24E}" type="pres">
      <dgm:prSet presAssocID="{F68EBFA2-97A0-436C-B250-18EABF9C5CD3}" presName="rootComposite1" presStyleCnt="0"/>
      <dgm:spPr/>
    </dgm:pt>
    <dgm:pt modelId="{74B4098B-7C37-4C08-8ED4-48974A84F0A1}" type="pres">
      <dgm:prSet presAssocID="{F68EBFA2-97A0-436C-B250-18EABF9C5CD3}" presName="rootText1" presStyleLbl="node0" presStyleIdx="0" presStyleCnt="1" custScaleX="21569" custScaleY="22920" custLinFactNeighborX="134" custLinFactNeighborY="10455">
        <dgm:presLayoutVars>
          <dgm:chPref val="3"/>
        </dgm:presLayoutVars>
      </dgm:prSet>
      <dgm:spPr/>
      <dgm:t>
        <a:bodyPr/>
        <a:lstStyle/>
        <a:p>
          <a:endParaRPr kumimoji="1" lang="ja-JP" altLang="en-US"/>
        </a:p>
      </dgm:t>
    </dgm:pt>
    <dgm:pt modelId="{990430E0-9EDF-405D-B29E-E2277E45A507}" type="pres">
      <dgm:prSet presAssocID="{F68EBFA2-97A0-436C-B250-18EABF9C5CD3}" presName="rootConnector1" presStyleLbl="node1" presStyleIdx="0" presStyleCnt="0"/>
      <dgm:spPr/>
      <dgm:t>
        <a:bodyPr/>
        <a:lstStyle/>
        <a:p>
          <a:endParaRPr kumimoji="1" lang="ja-JP" altLang="en-US"/>
        </a:p>
      </dgm:t>
    </dgm:pt>
    <dgm:pt modelId="{74EB9EC9-1102-4771-AA88-9A9F912553C6}" type="pres">
      <dgm:prSet presAssocID="{F68EBFA2-97A0-436C-B250-18EABF9C5CD3}" presName="hierChild2" presStyleCnt="0"/>
      <dgm:spPr/>
    </dgm:pt>
    <dgm:pt modelId="{1DF683B1-DD5E-4B0F-AC84-3B4D6DCF5992}" type="pres">
      <dgm:prSet presAssocID="{BFF14D20-860C-484B-AB15-F75006DAA3AD}" presName="Name37" presStyleLbl="parChTrans1D2" presStyleIdx="0" presStyleCnt="1"/>
      <dgm:spPr/>
      <dgm:t>
        <a:bodyPr/>
        <a:lstStyle/>
        <a:p>
          <a:endParaRPr kumimoji="1" lang="ja-JP" altLang="en-US"/>
        </a:p>
      </dgm:t>
    </dgm:pt>
    <dgm:pt modelId="{970C0DAE-2AD9-4226-A06D-156A0FDEA3B0}" type="pres">
      <dgm:prSet presAssocID="{E243C2A8-E957-41D9-A4B8-23B03BE31D74}" presName="hierRoot2" presStyleCnt="0">
        <dgm:presLayoutVars>
          <dgm:hierBranch val="init"/>
        </dgm:presLayoutVars>
      </dgm:prSet>
      <dgm:spPr/>
    </dgm:pt>
    <dgm:pt modelId="{57F22C8E-D759-4953-A596-04AA3F1A8958}" type="pres">
      <dgm:prSet presAssocID="{E243C2A8-E957-41D9-A4B8-23B03BE31D74}" presName="rootComposite" presStyleCnt="0"/>
      <dgm:spPr/>
    </dgm:pt>
    <dgm:pt modelId="{F1B65EAE-121A-49DD-9CFB-C075490C99C9}" type="pres">
      <dgm:prSet presAssocID="{E243C2A8-E957-41D9-A4B8-23B03BE31D74}" presName="rootText" presStyleLbl="node2" presStyleIdx="0" presStyleCnt="1" custScaleX="43404" custScaleY="35936" custLinFactNeighborX="146" custLinFactNeighborY="-21388">
        <dgm:presLayoutVars>
          <dgm:chPref val="3"/>
        </dgm:presLayoutVars>
      </dgm:prSet>
      <dgm:spPr/>
      <dgm:t>
        <a:bodyPr/>
        <a:lstStyle/>
        <a:p>
          <a:endParaRPr kumimoji="1" lang="ja-JP" altLang="en-US"/>
        </a:p>
      </dgm:t>
    </dgm:pt>
    <dgm:pt modelId="{BBA6A944-11A6-4E91-B159-BD796B9C51C0}" type="pres">
      <dgm:prSet presAssocID="{E243C2A8-E957-41D9-A4B8-23B03BE31D74}" presName="rootConnector" presStyleLbl="node2" presStyleIdx="0" presStyleCnt="1"/>
      <dgm:spPr/>
      <dgm:t>
        <a:bodyPr/>
        <a:lstStyle/>
        <a:p>
          <a:endParaRPr kumimoji="1" lang="ja-JP" altLang="en-US"/>
        </a:p>
      </dgm:t>
    </dgm:pt>
    <dgm:pt modelId="{5C155AA2-6A5E-453F-97F8-C4F14FEB9C8A}" type="pres">
      <dgm:prSet presAssocID="{E243C2A8-E957-41D9-A4B8-23B03BE31D74}" presName="hierChild4" presStyleCnt="0"/>
      <dgm:spPr/>
    </dgm:pt>
    <dgm:pt modelId="{FA9D0194-F9ED-4C4B-8AF4-46C7A67D4296}" type="pres">
      <dgm:prSet presAssocID="{E243C2A8-E957-41D9-A4B8-23B03BE31D74}" presName="hierChild5" presStyleCnt="0"/>
      <dgm:spPr/>
    </dgm:pt>
    <dgm:pt modelId="{7498FD1E-0559-4FCB-8582-4BA3D5F44CE6}" type="pres">
      <dgm:prSet presAssocID="{F68EBFA2-97A0-436C-B250-18EABF9C5CD3}" presName="hierChild3" presStyleCnt="0"/>
      <dgm:spPr/>
    </dgm:pt>
  </dgm:ptLst>
  <dgm:cxnLst>
    <dgm:cxn modelId="{45099D4F-F53F-44A0-A770-27A5D518DE11}" srcId="{F68EBFA2-97A0-436C-B250-18EABF9C5CD3}" destId="{E243C2A8-E957-41D9-A4B8-23B03BE31D74}" srcOrd="0" destOrd="0" parTransId="{BFF14D20-860C-484B-AB15-F75006DAA3AD}" sibTransId="{F036745B-9DA4-49AE-8395-353B77692CFA}"/>
    <dgm:cxn modelId="{1FC29CF1-28FA-45D0-A21B-D7650AF17451}" type="presOf" srcId="{E243C2A8-E957-41D9-A4B8-23B03BE31D74}" destId="{F1B65EAE-121A-49DD-9CFB-C075490C99C9}" srcOrd="0" destOrd="0" presId="urn:microsoft.com/office/officeart/2005/8/layout/orgChart1"/>
    <dgm:cxn modelId="{B6822FC1-0DDE-4BF8-8EBC-643A30AD5CB1}" type="presOf" srcId="{F68EBFA2-97A0-436C-B250-18EABF9C5CD3}" destId="{74B4098B-7C37-4C08-8ED4-48974A84F0A1}" srcOrd="0" destOrd="0" presId="urn:microsoft.com/office/officeart/2005/8/layout/orgChart1"/>
    <dgm:cxn modelId="{CFD2141B-CBCB-4E71-BDB8-A7D22CA8CF60}" type="presOf" srcId="{90F93C4D-B21D-4C2C-B3D3-12EF341BA8B5}" destId="{386AA1FB-E0E7-4061-BFF3-D323D3C8D5CC}" srcOrd="0" destOrd="0" presId="urn:microsoft.com/office/officeart/2005/8/layout/orgChart1"/>
    <dgm:cxn modelId="{3CDFED13-4BA1-4AF9-BA8E-A97B36B77790}" type="presOf" srcId="{BFF14D20-860C-484B-AB15-F75006DAA3AD}" destId="{1DF683B1-DD5E-4B0F-AC84-3B4D6DCF5992}" srcOrd="0" destOrd="0" presId="urn:microsoft.com/office/officeart/2005/8/layout/orgChart1"/>
    <dgm:cxn modelId="{C5EA38A3-2C01-4755-B431-7B6C22EB15CC}" srcId="{90F93C4D-B21D-4C2C-B3D3-12EF341BA8B5}" destId="{F68EBFA2-97A0-436C-B250-18EABF9C5CD3}" srcOrd="0" destOrd="0" parTransId="{A50E58DC-B37A-4555-83C5-2FE57588F8CD}" sibTransId="{3DB62FFA-F49B-4C27-8363-7B7D06B83E5B}"/>
    <dgm:cxn modelId="{B655F387-7D72-44A7-8EE5-E7C7CEEBFB5F}" type="presOf" srcId="{E243C2A8-E957-41D9-A4B8-23B03BE31D74}" destId="{BBA6A944-11A6-4E91-B159-BD796B9C51C0}" srcOrd="1" destOrd="0" presId="urn:microsoft.com/office/officeart/2005/8/layout/orgChart1"/>
    <dgm:cxn modelId="{F8E55472-CE92-4819-94B1-973223A4455E}" type="presOf" srcId="{F68EBFA2-97A0-436C-B250-18EABF9C5CD3}" destId="{990430E0-9EDF-405D-B29E-E2277E45A507}" srcOrd="1" destOrd="0" presId="urn:microsoft.com/office/officeart/2005/8/layout/orgChart1"/>
    <dgm:cxn modelId="{C8B9A71C-D355-4D6A-84DB-18B2C8A312AE}" type="presParOf" srcId="{386AA1FB-E0E7-4061-BFF3-D323D3C8D5CC}" destId="{E18F3E03-0376-4BB3-86B2-D47EA5113275}" srcOrd="0" destOrd="0" presId="urn:microsoft.com/office/officeart/2005/8/layout/orgChart1"/>
    <dgm:cxn modelId="{B9D35A92-2364-4F85-BB8A-F901DB348D43}" type="presParOf" srcId="{E18F3E03-0376-4BB3-86B2-D47EA5113275}" destId="{5DD0B1C4-BE62-40FD-8C53-BD41A23CD24E}" srcOrd="0" destOrd="0" presId="urn:microsoft.com/office/officeart/2005/8/layout/orgChart1"/>
    <dgm:cxn modelId="{ACCFB893-F61F-4E4E-8DB9-0A1D7F36DB36}" type="presParOf" srcId="{5DD0B1C4-BE62-40FD-8C53-BD41A23CD24E}" destId="{74B4098B-7C37-4C08-8ED4-48974A84F0A1}" srcOrd="0" destOrd="0" presId="urn:microsoft.com/office/officeart/2005/8/layout/orgChart1"/>
    <dgm:cxn modelId="{9CA77F7D-E092-4665-B579-D3A5852A8901}" type="presParOf" srcId="{5DD0B1C4-BE62-40FD-8C53-BD41A23CD24E}" destId="{990430E0-9EDF-405D-B29E-E2277E45A507}" srcOrd="1" destOrd="0" presId="urn:microsoft.com/office/officeart/2005/8/layout/orgChart1"/>
    <dgm:cxn modelId="{BBA7A242-171D-4783-ADAF-97B46BD6D574}" type="presParOf" srcId="{E18F3E03-0376-4BB3-86B2-D47EA5113275}" destId="{74EB9EC9-1102-4771-AA88-9A9F912553C6}" srcOrd="1" destOrd="0" presId="urn:microsoft.com/office/officeart/2005/8/layout/orgChart1"/>
    <dgm:cxn modelId="{FF13A686-E291-41FA-8AB1-EE12E7CF05CF}" type="presParOf" srcId="{74EB9EC9-1102-4771-AA88-9A9F912553C6}" destId="{1DF683B1-DD5E-4B0F-AC84-3B4D6DCF5992}" srcOrd="0" destOrd="0" presId="urn:microsoft.com/office/officeart/2005/8/layout/orgChart1"/>
    <dgm:cxn modelId="{E0D35896-095E-429D-B145-00C5291D736D}" type="presParOf" srcId="{74EB9EC9-1102-4771-AA88-9A9F912553C6}" destId="{970C0DAE-2AD9-4226-A06D-156A0FDEA3B0}" srcOrd="1" destOrd="0" presId="urn:microsoft.com/office/officeart/2005/8/layout/orgChart1"/>
    <dgm:cxn modelId="{7B74CB9E-CC47-4137-B0ED-BC5D8FE677FA}" type="presParOf" srcId="{970C0DAE-2AD9-4226-A06D-156A0FDEA3B0}" destId="{57F22C8E-D759-4953-A596-04AA3F1A8958}" srcOrd="0" destOrd="0" presId="urn:microsoft.com/office/officeart/2005/8/layout/orgChart1"/>
    <dgm:cxn modelId="{8B3210B6-22F2-4382-AF5C-DBE36448B212}" type="presParOf" srcId="{57F22C8E-D759-4953-A596-04AA3F1A8958}" destId="{F1B65EAE-121A-49DD-9CFB-C075490C99C9}" srcOrd="0" destOrd="0" presId="urn:microsoft.com/office/officeart/2005/8/layout/orgChart1"/>
    <dgm:cxn modelId="{6EB47E90-A8B1-4EAF-8E8C-B5EB5B863F4E}" type="presParOf" srcId="{57F22C8E-D759-4953-A596-04AA3F1A8958}" destId="{BBA6A944-11A6-4E91-B159-BD796B9C51C0}" srcOrd="1" destOrd="0" presId="urn:microsoft.com/office/officeart/2005/8/layout/orgChart1"/>
    <dgm:cxn modelId="{E8137DE8-0FE6-4315-9ADE-B73AAB49F909}" type="presParOf" srcId="{970C0DAE-2AD9-4226-A06D-156A0FDEA3B0}" destId="{5C155AA2-6A5E-453F-97F8-C4F14FEB9C8A}" srcOrd="1" destOrd="0" presId="urn:microsoft.com/office/officeart/2005/8/layout/orgChart1"/>
    <dgm:cxn modelId="{6E92DCA9-0C30-45ED-B018-CD5D7C89DE43}" type="presParOf" srcId="{970C0DAE-2AD9-4226-A06D-156A0FDEA3B0}" destId="{FA9D0194-F9ED-4C4B-8AF4-46C7A67D4296}" srcOrd="2" destOrd="0" presId="urn:microsoft.com/office/officeart/2005/8/layout/orgChart1"/>
    <dgm:cxn modelId="{E20A2EEF-8FA3-4E4E-8AA1-5308A504EB24}" type="presParOf" srcId="{E18F3E03-0376-4BB3-86B2-D47EA5113275}" destId="{7498FD1E-0559-4FCB-8582-4BA3D5F44CE6}" srcOrd="2" destOrd="0" presId="urn:microsoft.com/office/officeart/2005/8/layout/orgChart1"/>
  </dgm:cxnLst>
  <dgm:bg>
    <a:effect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A3E0B89D-FBB5-4092-8D78-E2E00E0A9C81}" type="doc">
      <dgm:prSet loTypeId="urn:microsoft.com/office/officeart/2005/8/layout/orgChart1" loCatId="hierarchy" qsTypeId="urn:microsoft.com/office/officeart/2005/8/quickstyle/simple1" qsCatId="simple" csTypeId="urn:microsoft.com/office/officeart/2005/8/colors/accent0_1" csCatId="mainScheme" phldr="1"/>
      <dgm:spPr/>
      <dgm:t>
        <a:bodyPr/>
        <a:lstStyle/>
        <a:p>
          <a:endParaRPr kumimoji="1" lang="ja-JP" altLang="en-US"/>
        </a:p>
      </dgm:t>
    </dgm:pt>
    <dgm:pt modelId="{DC2DA083-B3D3-415C-BC72-47A8BF243609}">
      <dgm:prSet phldrT="[テキスト]" custT="1"/>
      <dgm:spPr/>
      <dgm:t>
        <a:bodyPr/>
        <a:lstStyle/>
        <a:p>
          <a:r>
            <a:rPr kumimoji="1" lang="ja-JP" altLang="en-US" sz="1400"/>
            <a:t>外務省</a:t>
          </a:r>
          <a:endParaRPr kumimoji="1" lang="en-US" altLang="ja-JP" sz="1400"/>
        </a:p>
        <a:p>
          <a:r>
            <a:rPr kumimoji="1" lang="ja-JP" altLang="en-US" sz="1400"/>
            <a:t>０．０３百万円</a:t>
          </a:r>
        </a:p>
      </dgm:t>
    </dgm:pt>
    <dgm:pt modelId="{6A3A01E0-4293-451A-932B-799377B62BD3}" type="parTrans" cxnId="{B863D1B8-5368-40DC-BD62-A60C890EAC00}">
      <dgm:prSet/>
      <dgm:spPr/>
      <dgm:t>
        <a:bodyPr/>
        <a:lstStyle/>
        <a:p>
          <a:endParaRPr kumimoji="1" lang="ja-JP" altLang="en-US"/>
        </a:p>
      </dgm:t>
    </dgm:pt>
    <dgm:pt modelId="{72600417-DE93-468C-AEEC-AA2943520376}" type="sibTrans" cxnId="{B863D1B8-5368-40DC-BD62-A60C890EAC00}">
      <dgm:prSet/>
      <dgm:spPr/>
      <dgm:t>
        <a:bodyPr/>
        <a:lstStyle/>
        <a:p>
          <a:endParaRPr kumimoji="1" lang="ja-JP" altLang="en-US"/>
        </a:p>
      </dgm:t>
    </dgm:pt>
    <dgm:pt modelId="{620E40CF-DA22-44DC-990C-07570EDCE22D}">
      <dgm:prSet phldrT="[テキスト]" custT="1"/>
      <dgm:spPr/>
      <dgm:t>
        <a:bodyPr/>
        <a:lstStyle/>
        <a:p>
          <a:r>
            <a:rPr kumimoji="1" lang="ja-JP" altLang="en-US" sz="1400"/>
            <a:t>Ｃ</a:t>
          </a:r>
          <a:r>
            <a:rPr kumimoji="1" lang="en-US" altLang="ja-JP" sz="1400"/>
            <a:t>.</a:t>
          </a:r>
          <a:r>
            <a:rPr kumimoji="1" lang="ja-JP" altLang="en-US" sz="1400"/>
            <a:t>個人</a:t>
          </a:r>
          <a:r>
            <a:rPr kumimoji="1" lang="en-US" altLang="ja-JP" sz="1400"/>
            <a:t>A</a:t>
          </a:r>
        </a:p>
        <a:p>
          <a:r>
            <a:rPr kumimoji="1" lang="ja-JP" altLang="en-US" sz="1400"/>
            <a:t>０．０１百万円</a:t>
          </a:r>
        </a:p>
      </dgm:t>
    </dgm:pt>
    <dgm:pt modelId="{FAF1D6BD-5B4A-459A-9095-1FD64DC94E14}" type="parTrans" cxnId="{A9059548-43F1-4C75-8B98-9135F176619B}">
      <dgm:prSet/>
      <dgm:spPr/>
      <dgm:t>
        <a:bodyPr/>
        <a:lstStyle/>
        <a:p>
          <a:endParaRPr kumimoji="1" lang="ja-JP" altLang="en-US"/>
        </a:p>
      </dgm:t>
    </dgm:pt>
    <dgm:pt modelId="{B282AA07-41D0-4A67-A6F1-1001F93FED68}" type="sibTrans" cxnId="{A9059548-43F1-4C75-8B98-9135F176619B}">
      <dgm:prSet/>
      <dgm:spPr/>
      <dgm:t>
        <a:bodyPr/>
        <a:lstStyle/>
        <a:p>
          <a:endParaRPr kumimoji="1" lang="ja-JP" altLang="en-US"/>
        </a:p>
      </dgm:t>
    </dgm:pt>
    <dgm:pt modelId="{205CDECC-0FE1-4C28-8FF2-1E2645900D5D}">
      <dgm:prSet custT="1"/>
      <dgm:spPr/>
      <dgm:t>
        <a:bodyPr/>
        <a:lstStyle/>
        <a:p>
          <a:r>
            <a:rPr kumimoji="1" lang="ja-JP" altLang="en-US" sz="1400" b="0"/>
            <a:t>Ｂ</a:t>
          </a:r>
          <a:r>
            <a:rPr kumimoji="1" lang="en-US" altLang="ja-JP" sz="1400" b="0"/>
            <a:t>.</a:t>
          </a:r>
          <a:r>
            <a:rPr kumimoji="1" lang="ja-JP" altLang="en-US" sz="1400" b="0"/>
            <a:t>（株）テリオ</a:t>
          </a:r>
          <a:r>
            <a:rPr kumimoji="1" lang="en-US" altLang="ja-JP" sz="1400" b="0"/>
            <a:t/>
          </a:r>
          <a:br>
            <a:rPr kumimoji="1" lang="en-US" altLang="ja-JP" sz="1400" b="0"/>
          </a:br>
          <a:r>
            <a:rPr kumimoji="1" lang="ja-JP" altLang="en-US" sz="1400" b="0"/>
            <a:t>０．０２百万円</a:t>
          </a:r>
        </a:p>
      </dgm:t>
    </dgm:pt>
    <dgm:pt modelId="{1E03A145-A09E-4CF6-90EA-C9BF513722FA}" type="parTrans" cxnId="{A6032DF1-0A12-4BCE-9D8E-225038A7C3EE}">
      <dgm:prSet/>
      <dgm:spPr/>
      <dgm:t>
        <a:bodyPr/>
        <a:lstStyle/>
        <a:p>
          <a:endParaRPr kumimoji="1" lang="ja-JP" altLang="en-US"/>
        </a:p>
      </dgm:t>
    </dgm:pt>
    <dgm:pt modelId="{5714834A-E6F0-43BF-91A4-1A865095CBE6}" type="sibTrans" cxnId="{A6032DF1-0A12-4BCE-9D8E-225038A7C3EE}">
      <dgm:prSet/>
      <dgm:spPr/>
      <dgm:t>
        <a:bodyPr/>
        <a:lstStyle/>
        <a:p>
          <a:endParaRPr kumimoji="1" lang="ja-JP" altLang="en-US"/>
        </a:p>
      </dgm:t>
    </dgm:pt>
    <dgm:pt modelId="{EB4211DF-02F9-43EC-83C2-FDD2F28D19DD}">
      <dgm:prSet phldrT="[テキスト]" custT="1"/>
      <dgm:spPr/>
      <dgm:t>
        <a:bodyPr/>
        <a:lstStyle/>
        <a:p>
          <a:r>
            <a:rPr kumimoji="1" lang="ja-JP" altLang="en-US" sz="1400"/>
            <a:t>Ｄ</a:t>
          </a:r>
          <a:r>
            <a:rPr kumimoji="1" lang="en-US" altLang="ja-JP" sz="1400"/>
            <a:t>.</a:t>
          </a:r>
          <a:r>
            <a:rPr kumimoji="1" lang="ja-JP" altLang="en-US" sz="1400"/>
            <a:t>個人Ｂ</a:t>
          </a:r>
          <a:endParaRPr kumimoji="1" lang="en-US" altLang="ja-JP" sz="1400"/>
        </a:p>
        <a:p>
          <a:r>
            <a:rPr kumimoji="1" lang="ja-JP" altLang="en-US" sz="1400"/>
            <a:t>０．００１百万円　</a:t>
          </a:r>
        </a:p>
      </dgm:t>
    </dgm:pt>
    <dgm:pt modelId="{381043D3-EB04-43E8-87DD-CB75C331045B}" type="parTrans" cxnId="{9FB67515-A5DD-41AE-BF4D-1E637775EF55}">
      <dgm:prSet/>
      <dgm:spPr/>
      <dgm:t>
        <a:bodyPr/>
        <a:lstStyle/>
        <a:p>
          <a:endParaRPr kumimoji="1" lang="ja-JP" altLang="en-US"/>
        </a:p>
      </dgm:t>
    </dgm:pt>
    <dgm:pt modelId="{3541E034-9E0F-4970-B973-49C80B30741B}" type="sibTrans" cxnId="{9FB67515-A5DD-41AE-BF4D-1E637775EF55}">
      <dgm:prSet/>
      <dgm:spPr/>
      <dgm:t>
        <a:bodyPr/>
        <a:lstStyle/>
        <a:p>
          <a:endParaRPr kumimoji="1" lang="ja-JP" altLang="en-US"/>
        </a:p>
      </dgm:t>
    </dgm:pt>
    <dgm:pt modelId="{47195B2D-0552-45DE-8330-6B6363C6CA0D}" type="pres">
      <dgm:prSet presAssocID="{A3E0B89D-FBB5-4092-8D78-E2E00E0A9C81}" presName="hierChild1" presStyleCnt="0">
        <dgm:presLayoutVars>
          <dgm:orgChart val="1"/>
          <dgm:chPref val="1"/>
          <dgm:dir/>
          <dgm:animOne val="branch"/>
          <dgm:animLvl val="lvl"/>
          <dgm:resizeHandles/>
        </dgm:presLayoutVars>
      </dgm:prSet>
      <dgm:spPr/>
      <dgm:t>
        <a:bodyPr/>
        <a:lstStyle/>
        <a:p>
          <a:endParaRPr kumimoji="1" lang="ja-JP" altLang="en-US"/>
        </a:p>
      </dgm:t>
    </dgm:pt>
    <dgm:pt modelId="{D8808523-5647-4FBF-AEA1-C41E8C398C7C}" type="pres">
      <dgm:prSet presAssocID="{DC2DA083-B3D3-415C-BC72-47A8BF243609}" presName="hierRoot1" presStyleCnt="0">
        <dgm:presLayoutVars>
          <dgm:hierBranch val="init"/>
        </dgm:presLayoutVars>
      </dgm:prSet>
      <dgm:spPr/>
    </dgm:pt>
    <dgm:pt modelId="{4571FEC3-A3C7-4F53-9EF1-B850F3A8BB0E}" type="pres">
      <dgm:prSet presAssocID="{DC2DA083-B3D3-415C-BC72-47A8BF243609}" presName="rootComposite1" presStyleCnt="0"/>
      <dgm:spPr/>
    </dgm:pt>
    <dgm:pt modelId="{0FA4E9DF-59A1-4659-B037-EEB8A1E0DD8F}" type="pres">
      <dgm:prSet presAssocID="{DC2DA083-B3D3-415C-BC72-47A8BF243609}" presName="rootText1" presStyleLbl="node0" presStyleIdx="0" presStyleCnt="1" custScaleX="74247" custScaleY="51930" custLinFactNeighborX="-2830" custLinFactNeighborY="-16035">
        <dgm:presLayoutVars>
          <dgm:chPref val="3"/>
        </dgm:presLayoutVars>
      </dgm:prSet>
      <dgm:spPr/>
      <dgm:t>
        <a:bodyPr/>
        <a:lstStyle/>
        <a:p>
          <a:endParaRPr kumimoji="1" lang="ja-JP" altLang="en-US"/>
        </a:p>
      </dgm:t>
    </dgm:pt>
    <dgm:pt modelId="{49EFDB85-920F-4687-AC32-E1B1888E75C0}" type="pres">
      <dgm:prSet presAssocID="{DC2DA083-B3D3-415C-BC72-47A8BF243609}" presName="rootConnector1" presStyleLbl="node1" presStyleIdx="0" presStyleCnt="0"/>
      <dgm:spPr/>
      <dgm:t>
        <a:bodyPr/>
        <a:lstStyle/>
        <a:p>
          <a:endParaRPr kumimoji="1" lang="ja-JP" altLang="en-US"/>
        </a:p>
      </dgm:t>
    </dgm:pt>
    <dgm:pt modelId="{1358E426-37A9-44AA-A8CC-BB5394C7F33F}" type="pres">
      <dgm:prSet presAssocID="{DC2DA083-B3D3-415C-BC72-47A8BF243609}" presName="hierChild2" presStyleCnt="0"/>
      <dgm:spPr/>
    </dgm:pt>
    <dgm:pt modelId="{36DC797A-E27E-4A00-A0D8-4DFA59E0C319}" type="pres">
      <dgm:prSet presAssocID="{1E03A145-A09E-4CF6-90EA-C9BF513722FA}" presName="Name37" presStyleLbl="parChTrans1D2" presStyleIdx="0" presStyleCnt="3"/>
      <dgm:spPr/>
      <dgm:t>
        <a:bodyPr/>
        <a:lstStyle/>
        <a:p>
          <a:endParaRPr kumimoji="1" lang="ja-JP" altLang="en-US"/>
        </a:p>
      </dgm:t>
    </dgm:pt>
    <dgm:pt modelId="{E67EAD85-177C-4B92-AAD6-EC2D925CC79B}" type="pres">
      <dgm:prSet presAssocID="{205CDECC-0FE1-4C28-8FF2-1E2645900D5D}" presName="hierRoot2" presStyleCnt="0">
        <dgm:presLayoutVars>
          <dgm:hierBranch val="init"/>
        </dgm:presLayoutVars>
      </dgm:prSet>
      <dgm:spPr/>
    </dgm:pt>
    <dgm:pt modelId="{7A25B4CE-2740-4CED-99DE-88CCD8B22E3D}" type="pres">
      <dgm:prSet presAssocID="{205CDECC-0FE1-4C28-8FF2-1E2645900D5D}" presName="rootComposite" presStyleCnt="0"/>
      <dgm:spPr/>
    </dgm:pt>
    <dgm:pt modelId="{D129C0EF-6AB3-46D2-840E-A893707827D9}" type="pres">
      <dgm:prSet presAssocID="{205CDECC-0FE1-4C28-8FF2-1E2645900D5D}" presName="rootText" presStyleLbl="node2" presStyleIdx="0" presStyleCnt="3" custScaleX="73494" custScaleY="43665">
        <dgm:presLayoutVars>
          <dgm:chPref val="3"/>
        </dgm:presLayoutVars>
      </dgm:prSet>
      <dgm:spPr/>
      <dgm:t>
        <a:bodyPr/>
        <a:lstStyle/>
        <a:p>
          <a:endParaRPr kumimoji="1" lang="ja-JP" altLang="en-US"/>
        </a:p>
      </dgm:t>
    </dgm:pt>
    <dgm:pt modelId="{CE25BC98-AA4B-4833-BB28-0B40D73E732B}" type="pres">
      <dgm:prSet presAssocID="{205CDECC-0FE1-4C28-8FF2-1E2645900D5D}" presName="rootConnector" presStyleLbl="node2" presStyleIdx="0" presStyleCnt="3"/>
      <dgm:spPr/>
      <dgm:t>
        <a:bodyPr/>
        <a:lstStyle/>
        <a:p>
          <a:endParaRPr kumimoji="1" lang="ja-JP" altLang="en-US"/>
        </a:p>
      </dgm:t>
    </dgm:pt>
    <dgm:pt modelId="{9D3E7DA2-B1A0-46FF-A00B-B6ADF21B7040}" type="pres">
      <dgm:prSet presAssocID="{205CDECC-0FE1-4C28-8FF2-1E2645900D5D}" presName="hierChild4" presStyleCnt="0"/>
      <dgm:spPr/>
    </dgm:pt>
    <dgm:pt modelId="{F6E223F6-922E-488E-91B7-CD9E138CF1C1}" type="pres">
      <dgm:prSet presAssocID="{205CDECC-0FE1-4C28-8FF2-1E2645900D5D}" presName="hierChild5" presStyleCnt="0"/>
      <dgm:spPr/>
    </dgm:pt>
    <dgm:pt modelId="{4D5CA53F-CAC8-4D1F-B75B-6EAB30DA84F7}" type="pres">
      <dgm:prSet presAssocID="{FAF1D6BD-5B4A-459A-9095-1FD64DC94E14}" presName="Name37" presStyleLbl="parChTrans1D2" presStyleIdx="1" presStyleCnt="3"/>
      <dgm:spPr/>
      <dgm:t>
        <a:bodyPr/>
        <a:lstStyle/>
        <a:p>
          <a:endParaRPr kumimoji="1" lang="ja-JP" altLang="en-US"/>
        </a:p>
      </dgm:t>
    </dgm:pt>
    <dgm:pt modelId="{91B34720-2CE3-41FE-8CF9-2534021F9AC5}" type="pres">
      <dgm:prSet presAssocID="{620E40CF-DA22-44DC-990C-07570EDCE22D}" presName="hierRoot2" presStyleCnt="0">
        <dgm:presLayoutVars>
          <dgm:hierBranch val="init"/>
        </dgm:presLayoutVars>
      </dgm:prSet>
      <dgm:spPr/>
    </dgm:pt>
    <dgm:pt modelId="{A9A8520C-83E1-4DCD-B63A-1D5F0DAC1BB0}" type="pres">
      <dgm:prSet presAssocID="{620E40CF-DA22-44DC-990C-07570EDCE22D}" presName="rootComposite" presStyleCnt="0"/>
      <dgm:spPr/>
    </dgm:pt>
    <dgm:pt modelId="{6B788074-AD70-4117-88EF-9F42663EE3F6}" type="pres">
      <dgm:prSet presAssocID="{620E40CF-DA22-44DC-990C-07570EDCE22D}" presName="rootText" presStyleLbl="node2" presStyleIdx="1" presStyleCnt="3" custScaleX="68919" custScaleY="41764">
        <dgm:presLayoutVars>
          <dgm:chPref val="3"/>
        </dgm:presLayoutVars>
      </dgm:prSet>
      <dgm:spPr/>
      <dgm:t>
        <a:bodyPr/>
        <a:lstStyle/>
        <a:p>
          <a:endParaRPr kumimoji="1" lang="ja-JP" altLang="en-US"/>
        </a:p>
      </dgm:t>
    </dgm:pt>
    <dgm:pt modelId="{B7421ABF-AEF4-4E9E-84F2-86D217D2B02A}" type="pres">
      <dgm:prSet presAssocID="{620E40CF-DA22-44DC-990C-07570EDCE22D}" presName="rootConnector" presStyleLbl="node2" presStyleIdx="1" presStyleCnt="3"/>
      <dgm:spPr/>
      <dgm:t>
        <a:bodyPr/>
        <a:lstStyle/>
        <a:p>
          <a:endParaRPr kumimoji="1" lang="ja-JP" altLang="en-US"/>
        </a:p>
      </dgm:t>
    </dgm:pt>
    <dgm:pt modelId="{4F4BB71C-F045-4200-A42F-F7F0D6765505}" type="pres">
      <dgm:prSet presAssocID="{620E40CF-DA22-44DC-990C-07570EDCE22D}" presName="hierChild4" presStyleCnt="0"/>
      <dgm:spPr/>
    </dgm:pt>
    <dgm:pt modelId="{5324C43F-36C8-4E0F-BD6C-B8F1718AB3A1}" type="pres">
      <dgm:prSet presAssocID="{620E40CF-DA22-44DC-990C-07570EDCE22D}" presName="hierChild5" presStyleCnt="0"/>
      <dgm:spPr/>
    </dgm:pt>
    <dgm:pt modelId="{01D456A0-D3CD-4C69-B08B-3AA000B8FB32}" type="pres">
      <dgm:prSet presAssocID="{381043D3-EB04-43E8-87DD-CB75C331045B}" presName="Name37" presStyleLbl="parChTrans1D2" presStyleIdx="2" presStyleCnt="3"/>
      <dgm:spPr/>
      <dgm:t>
        <a:bodyPr/>
        <a:lstStyle/>
        <a:p>
          <a:endParaRPr kumimoji="1" lang="ja-JP" altLang="en-US"/>
        </a:p>
      </dgm:t>
    </dgm:pt>
    <dgm:pt modelId="{B7B7E876-A47B-44D8-8553-CEC7399B3220}" type="pres">
      <dgm:prSet presAssocID="{EB4211DF-02F9-43EC-83C2-FDD2F28D19DD}" presName="hierRoot2" presStyleCnt="0">
        <dgm:presLayoutVars>
          <dgm:hierBranch val="init"/>
        </dgm:presLayoutVars>
      </dgm:prSet>
      <dgm:spPr/>
    </dgm:pt>
    <dgm:pt modelId="{63E6B4AD-AA97-4BBD-B113-611D15A8430E}" type="pres">
      <dgm:prSet presAssocID="{EB4211DF-02F9-43EC-83C2-FDD2F28D19DD}" presName="rootComposite" presStyleCnt="0"/>
      <dgm:spPr/>
    </dgm:pt>
    <dgm:pt modelId="{43EC0C22-0A03-49A2-9E89-18D28CCF6BE6}" type="pres">
      <dgm:prSet presAssocID="{EB4211DF-02F9-43EC-83C2-FDD2F28D19DD}" presName="rootText" presStyleLbl="node2" presStyleIdx="2" presStyleCnt="3" custScaleX="79565" custScaleY="44568">
        <dgm:presLayoutVars>
          <dgm:chPref val="3"/>
        </dgm:presLayoutVars>
      </dgm:prSet>
      <dgm:spPr/>
      <dgm:t>
        <a:bodyPr/>
        <a:lstStyle/>
        <a:p>
          <a:endParaRPr kumimoji="1" lang="ja-JP" altLang="en-US"/>
        </a:p>
      </dgm:t>
    </dgm:pt>
    <dgm:pt modelId="{3FDC17C1-6177-4154-9956-6910129A8527}" type="pres">
      <dgm:prSet presAssocID="{EB4211DF-02F9-43EC-83C2-FDD2F28D19DD}" presName="rootConnector" presStyleLbl="node2" presStyleIdx="2" presStyleCnt="3"/>
      <dgm:spPr/>
      <dgm:t>
        <a:bodyPr/>
        <a:lstStyle/>
        <a:p>
          <a:endParaRPr kumimoji="1" lang="ja-JP" altLang="en-US"/>
        </a:p>
      </dgm:t>
    </dgm:pt>
    <dgm:pt modelId="{3886970F-D875-469A-88E0-63CD77F8FFA6}" type="pres">
      <dgm:prSet presAssocID="{EB4211DF-02F9-43EC-83C2-FDD2F28D19DD}" presName="hierChild4" presStyleCnt="0"/>
      <dgm:spPr/>
    </dgm:pt>
    <dgm:pt modelId="{B07D4225-71B5-482B-AF2F-D7287A731ACE}" type="pres">
      <dgm:prSet presAssocID="{EB4211DF-02F9-43EC-83C2-FDD2F28D19DD}" presName="hierChild5" presStyleCnt="0"/>
      <dgm:spPr/>
    </dgm:pt>
    <dgm:pt modelId="{9FED32A3-C607-4A55-B382-433ECCF49D58}" type="pres">
      <dgm:prSet presAssocID="{DC2DA083-B3D3-415C-BC72-47A8BF243609}" presName="hierChild3" presStyleCnt="0"/>
      <dgm:spPr/>
    </dgm:pt>
  </dgm:ptLst>
  <dgm:cxnLst>
    <dgm:cxn modelId="{310817C4-2EC3-4813-94C4-4148878AAD59}" type="presOf" srcId="{381043D3-EB04-43E8-87DD-CB75C331045B}" destId="{01D456A0-D3CD-4C69-B08B-3AA000B8FB32}" srcOrd="0" destOrd="0" presId="urn:microsoft.com/office/officeart/2005/8/layout/orgChart1"/>
    <dgm:cxn modelId="{70A29880-76CD-4152-939B-14ED8D3BD68A}" type="presOf" srcId="{DC2DA083-B3D3-415C-BC72-47A8BF243609}" destId="{49EFDB85-920F-4687-AC32-E1B1888E75C0}" srcOrd="1" destOrd="0" presId="urn:microsoft.com/office/officeart/2005/8/layout/orgChart1"/>
    <dgm:cxn modelId="{DFC83ED9-2B64-4CFF-9F85-B1D776568D40}" type="presOf" srcId="{DC2DA083-B3D3-415C-BC72-47A8BF243609}" destId="{0FA4E9DF-59A1-4659-B037-EEB8A1E0DD8F}" srcOrd="0" destOrd="0" presId="urn:microsoft.com/office/officeart/2005/8/layout/orgChart1"/>
    <dgm:cxn modelId="{063704B9-925D-4CF1-81EC-C9C159F58B9E}" type="presOf" srcId="{205CDECC-0FE1-4C28-8FF2-1E2645900D5D}" destId="{D129C0EF-6AB3-46D2-840E-A893707827D9}" srcOrd="0" destOrd="0" presId="urn:microsoft.com/office/officeart/2005/8/layout/orgChart1"/>
    <dgm:cxn modelId="{C58D59FA-A764-4FF5-8794-279BE16FCCDA}" type="presOf" srcId="{620E40CF-DA22-44DC-990C-07570EDCE22D}" destId="{B7421ABF-AEF4-4E9E-84F2-86D217D2B02A}" srcOrd="1" destOrd="0" presId="urn:microsoft.com/office/officeart/2005/8/layout/orgChart1"/>
    <dgm:cxn modelId="{A6032DF1-0A12-4BCE-9D8E-225038A7C3EE}" srcId="{DC2DA083-B3D3-415C-BC72-47A8BF243609}" destId="{205CDECC-0FE1-4C28-8FF2-1E2645900D5D}" srcOrd="0" destOrd="0" parTransId="{1E03A145-A09E-4CF6-90EA-C9BF513722FA}" sibTransId="{5714834A-E6F0-43BF-91A4-1A865095CBE6}"/>
    <dgm:cxn modelId="{2481D6D4-EB8A-4ECC-9365-F94E718DA09A}" type="presOf" srcId="{1E03A145-A09E-4CF6-90EA-C9BF513722FA}" destId="{36DC797A-E27E-4A00-A0D8-4DFA59E0C319}" srcOrd="0" destOrd="0" presId="urn:microsoft.com/office/officeart/2005/8/layout/orgChart1"/>
    <dgm:cxn modelId="{4FE9D785-73A4-4D50-A1C1-4080DC612653}" type="presOf" srcId="{FAF1D6BD-5B4A-459A-9095-1FD64DC94E14}" destId="{4D5CA53F-CAC8-4D1F-B75B-6EAB30DA84F7}" srcOrd="0" destOrd="0" presId="urn:microsoft.com/office/officeart/2005/8/layout/orgChart1"/>
    <dgm:cxn modelId="{110C6D04-CF07-4F9B-96B5-B18A667E4696}" type="presOf" srcId="{EB4211DF-02F9-43EC-83C2-FDD2F28D19DD}" destId="{3FDC17C1-6177-4154-9956-6910129A8527}" srcOrd="1" destOrd="0" presId="urn:microsoft.com/office/officeart/2005/8/layout/orgChart1"/>
    <dgm:cxn modelId="{A9059548-43F1-4C75-8B98-9135F176619B}" srcId="{DC2DA083-B3D3-415C-BC72-47A8BF243609}" destId="{620E40CF-DA22-44DC-990C-07570EDCE22D}" srcOrd="1" destOrd="0" parTransId="{FAF1D6BD-5B4A-459A-9095-1FD64DC94E14}" sibTransId="{B282AA07-41D0-4A67-A6F1-1001F93FED68}"/>
    <dgm:cxn modelId="{B863D1B8-5368-40DC-BD62-A60C890EAC00}" srcId="{A3E0B89D-FBB5-4092-8D78-E2E00E0A9C81}" destId="{DC2DA083-B3D3-415C-BC72-47A8BF243609}" srcOrd="0" destOrd="0" parTransId="{6A3A01E0-4293-451A-932B-799377B62BD3}" sibTransId="{72600417-DE93-468C-AEEC-AA2943520376}"/>
    <dgm:cxn modelId="{F526DA88-5FE1-4B9E-B881-916132DF56DD}" type="presOf" srcId="{205CDECC-0FE1-4C28-8FF2-1E2645900D5D}" destId="{CE25BC98-AA4B-4833-BB28-0B40D73E732B}" srcOrd="1" destOrd="0" presId="urn:microsoft.com/office/officeart/2005/8/layout/orgChart1"/>
    <dgm:cxn modelId="{9FB67515-A5DD-41AE-BF4D-1E637775EF55}" srcId="{DC2DA083-B3D3-415C-BC72-47A8BF243609}" destId="{EB4211DF-02F9-43EC-83C2-FDD2F28D19DD}" srcOrd="2" destOrd="0" parTransId="{381043D3-EB04-43E8-87DD-CB75C331045B}" sibTransId="{3541E034-9E0F-4970-B973-49C80B30741B}"/>
    <dgm:cxn modelId="{5A3DC328-DF1D-4EDF-941B-333F9BC3D450}" type="presOf" srcId="{620E40CF-DA22-44DC-990C-07570EDCE22D}" destId="{6B788074-AD70-4117-88EF-9F42663EE3F6}" srcOrd="0" destOrd="0" presId="urn:microsoft.com/office/officeart/2005/8/layout/orgChart1"/>
    <dgm:cxn modelId="{6BC045B0-80AB-4FD6-ABAC-3704140181EE}" type="presOf" srcId="{EB4211DF-02F9-43EC-83C2-FDD2F28D19DD}" destId="{43EC0C22-0A03-49A2-9E89-18D28CCF6BE6}" srcOrd="0" destOrd="0" presId="urn:microsoft.com/office/officeart/2005/8/layout/orgChart1"/>
    <dgm:cxn modelId="{108FD914-C282-4EB4-A35B-515F7AAB4706}" type="presOf" srcId="{A3E0B89D-FBB5-4092-8D78-E2E00E0A9C81}" destId="{47195B2D-0552-45DE-8330-6B6363C6CA0D}" srcOrd="0" destOrd="0" presId="urn:microsoft.com/office/officeart/2005/8/layout/orgChart1"/>
    <dgm:cxn modelId="{42D1C42F-E7C9-4EDE-A1ED-43AC7CDF83F0}" type="presParOf" srcId="{47195B2D-0552-45DE-8330-6B6363C6CA0D}" destId="{D8808523-5647-4FBF-AEA1-C41E8C398C7C}" srcOrd="0" destOrd="0" presId="urn:microsoft.com/office/officeart/2005/8/layout/orgChart1"/>
    <dgm:cxn modelId="{45CDEE93-6064-4D4D-AF34-133575046CB5}" type="presParOf" srcId="{D8808523-5647-4FBF-AEA1-C41E8C398C7C}" destId="{4571FEC3-A3C7-4F53-9EF1-B850F3A8BB0E}" srcOrd="0" destOrd="0" presId="urn:microsoft.com/office/officeart/2005/8/layout/orgChart1"/>
    <dgm:cxn modelId="{1A0B125C-0761-46E8-BA18-54A14CE67BD5}" type="presParOf" srcId="{4571FEC3-A3C7-4F53-9EF1-B850F3A8BB0E}" destId="{0FA4E9DF-59A1-4659-B037-EEB8A1E0DD8F}" srcOrd="0" destOrd="0" presId="urn:microsoft.com/office/officeart/2005/8/layout/orgChart1"/>
    <dgm:cxn modelId="{82E4214D-8000-46F0-804A-85642ABF991B}" type="presParOf" srcId="{4571FEC3-A3C7-4F53-9EF1-B850F3A8BB0E}" destId="{49EFDB85-920F-4687-AC32-E1B1888E75C0}" srcOrd="1" destOrd="0" presId="urn:microsoft.com/office/officeart/2005/8/layout/orgChart1"/>
    <dgm:cxn modelId="{471759FE-8E70-43FA-9602-0BD00542B0B5}" type="presParOf" srcId="{D8808523-5647-4FBF-AEA1-C41E8C398C7C}" destId="{1358E426-37A9-44AA-A8CC-BB5394C7F33F}" srcOrd="1" destOrd="0" presId="urn:microsoft.com/office/officeart/2005/8/layout/orgChart1"/>
    <dgm:cxn modelId="{73F68D55-1939-4962-B6DD-ADCAD7613B69}" type="presParOf" srcId="{1358E426-37A9-44AA-A8CC-BB5394C7F33F}" destId="{36DC797A-E27E-4A00-A0D8-4DFA59E0C319}" srcOrd="0" destOrd="0" presId="urn:microsoft.com/office/officeart/2005/8/layout/orgChart1"/>
    <dgm:cxn modelId="{6D485E5E-9D33-4B3C-A73F-8CE097BCA8D5}" type="presParOf" srcId="{1358E426-37A9-44AA-A8CC-BB5394C7F33F}" destId="{E67EAD85-177C-4B92-AAD6-EC2D925CC79B}" srcOrd="1" destOrd="0" presId="urn:microsoft.com/office/officeart/2005/8/layout/orgChart1"/>
    <dgm:cxn modelId="{62BE8CBE-A6FF-4CA3-8DCE-1CB3B6CC334D}" type="presParOf" srcId="{E67EAD85-177C-4B92-AAD6-EC2D925CC79B}" destId="{7A25B4CE-2740-4CED-99DE-88CCD8B22E3D}" srcOrd="0" destOrd="0" presId="urn:microsoft.com/office/officeart/2005/8/layout/orgChart1"/>
    <dgm:cxn modelId="{C14E72E1-87FB-43D6-ADE2-32328CD6A726}" type="presParOf" srcId="{7A25B4CE-2740-4CED-99DE-88CCD8B22E3D}" destId="{D129C0EF-6AB3-46D2-840E-A893707827D9}" srcOrd="0" destOrd="0" presId="urn:microsoft.com/office/officeart/2005/8/layout/orgChart1"/>
    <dgm:cxn modelId="{8147E5E1-2122-4706-805C-A6BB4F51B97B}" type="presParOf" srcId="{7A25B4CE-2740-4CED-99DE-88CCD8B22E3D}" destId="{CE25BC98-AA4B-4833-BB28-0B40D73E732B}" srcOrd="1" destOrd="0" presId="urn:microsoft.com/office/officeart/2005/8/layout/orgChart1"/>
    <dgm:cxn modelId="{182EC129-2631-478B-A64A-0492B48C34B1}" type="presParOf" srcId="{E67EAD85-177C-4B92-AAD6-EC2D925CC79B}" destId="{9D3E7DA2-B1A0-46FF-A00B-B6ADF21B7040}" srcOrd="1" destOrd="0" presId="urn:microsoft.com/office/officeart/2005/8/layout/orgChart1"/>
    <dgm:cxn modelId="{F58A6A5E-DFB4-431A-B9FC-52B7E7083763}" type="presParOf" srcId="{E67EAD85-177C-4B92-AAD6-EC2D925CC79B}" destId="{F6E223F6-922E-488E-91B7-CD9E138CF1C1}" srcOrd="2" destOrd="0" presId="urn:microsoft.com/office/officeart/2005/8/layout/orgChart1"/>
    <dgm:cxn modelId="{DFEEEEC0-3D64-4F4C-A621-1F05260A3254}" type="presParOf" srcId="{1358E426-37A9-44AA-A8CC-BB5394C7F33F}" destId="{4D5CA53F-CAC8-4D1F-B75B-6EAB30DA84F7}" srcOrd="2" destOrd="0" presId="urn:microsoft.com/office/officeart/2005/8/layout/orgChart1"/>
    <dgm:cxn modelId="{7C8DE87D-2398-48AD-9DB8-DA290ECD9EC0}" type="presParOf" srcId="{1358E426-37A9-44AA-A8CC-BB5394C7F33F}" destId="{91B34720-2CE3-41FE-8CF9-2534021F9AC5}" srcOrd="3" destOrd="0" presId="urn:microsoft.com/office/officeart/2005/8/layout/orgChart1"/>
    <dgm:cxn modelId="{E67A582C-1344-4A04-AE09-B1A42BB3F028}" type="presParOf" srcId="{91B34720-2CE3-41FE-8CF9-2534021F9AC5}" destId="{A9A8520C-83E1-4DCD-B63A-1D5F0DAC1BB0}" srcOrd="0" destOrd="0" presId="urn:microsoft.com/office/officeart/2005/8/layout/orgChart1"/>
    <dgm:cxn modelId="{C26F2167-061D-4B1F-898D-CC1AD8231E9A}" type="presParOf" srcId="{A9A8520C-83E1-4DCD-B63A-1D5F0DAC1BB0}" destId="{6B788074-AD70-4117-88EF-9F42663EE3F6}" srcOrd="0" destOrd="0" presId="urn:microsoft.com/office/officeart/2005/8/layout/orgChart1"/>
    <dgm:cxn modelId="{62C0DCA0-E5F0-4FD6-AAA4-3D34BE89BF51}" type="presParOf" srcId="{A9A8520C-83E1-4DCD-B63A-1D5F0DAC1BB0}" destId="{B7421ABF-AEF4-4E9E-84F2-86D217D2B02A}" srcOrd="1" destOrd="0" presId="urn:microsoft.com/office/officeart/2005/8/layout/orgChart1"/>
    <dgm:cxn modelId="{09490365-E83F-4C14-BBC9-0BFD90FAA54C}" type="presParOf" srcId="{91B34720-2CE3-41FE-8CF9-2534021F9AC5}" destId="{4F4BB71C-F045-4200-A42F-F7F0D6765505}" srcOrd="1" destOrd="0" presId="urn:microsoft.com/office/officeart/2005/8/layout/orgChart1"/>
    <dgm:cxn modelId="{E676094C-14D3-4592-A577-53E9C876140B}" type="presParOf" srcId="{91B34720-2CE3-41FE-8CF9-2534021F9AC5}" destId="{5324C43F-36C8-4E0F-BD6C-B8F1718AB3A1}" srcOrd="2" destOrd="0" presId="urn:microsoft.com/office/officeart/2005/8/layout/orgChart1"/>
    <dgm:cxn modelId="{79FA61E9-A981-443B-BE4B-5877F13453CB}" type="presParOf" srcId="{1358E426-37A9-44AA-A8CC-BB5394C7F33F}" destId="{01D456A0-D3CD-4C69-B08B-3AA000B8FB32}" srcOrd="4" destOrd="0" presId="urn:microsoft.com/office/officeart/2005/8/layout/orgChart1"/>
    <dgm:cxn modelId="{8537C4BA-BB3B-476E-BB29-75AB0676F2EC}" type="presParOf" srcId="{1358E426-37A9-44AA-A8CC-BB5394C7F33F}" destId="{B7B7E876-A47B-44D8-8553-CEC7399B3220}" srcOrd="5" destOrd="0" presId="urn:microsoft.com/office/officeart/2005/8/layout/orgChart1"/>
    <dgm:cxn modelId="{B315D5E2-7861-4A05-861C-DD6B466F4352}" type="presParOf" srcId="{B7B7E876-A47B-44D8-8553-CEC7399B3220}" destId="{63E6B4AD-AA97-4BBD-B113-611D15A8430E}" srcOrd="0" destOrd="0" presId="urn:microsoft.com/office/officeart/2005/8/layout/orgChart1"/>
    <dgm:cxn modelId="{37567786-6226-48D0-83AA-02F0861D749D}" type="presParOf" srcId="{63E6B4AD-AA97-4BBD-B113-611D15A8430E}" destId="{43EC0C22-0A03-49A2-9E89-18D28CCF6BE6}" srcOrd="0" destOrd="0" presId="urn:microsoft.com/office/officeart/2005/8/layout/orgChart1"/>
    <dgm:cxn modelId="{18677A38-F07E-48C9-8BED-391A0F78CDF0}" type="presParOf" srcId="{63E6B4AD-AA97-4BBD-B113-611D15A8430E}" destId="{3FDC17C1-6177-4154-9956-6910129A8527}" srcOrd="1" destOrd="0" presId="urn:microsoft.com/office/officeart/2005/8/layout/orgChart1"/>
    <dgm:cxn modelId="{8E9622C9-1CD5-4CE0-B449-5CD9D82CF8D3}" type="presParOf" srcId="{B7B7E876-A47B-44D8-8553-CEC7399B3220}" destId="{3886970F-D875-469A-88E0-63CD77F8FFA6}" srcOrd="1" destOrd="0" presId="urn:microsoft.com/office/officeart/2005/8/layout/orgChart1"/>
    <dgm:cxn modelId="{9A0CB268-4FB2-4151-A55E-A735D1432F9C}" type="presParOf" srcId="{B7B7E876-A47B-44D8-8553-CEC7399B3220}" destId="{B07D4225-71B5-482B-AF2F-D7287A731ACE}" srcOrd="2" destOrd="0" presId="urn:microsoft.com/office/officeart/2005/8/layout/orgChart1"/>
    <dgm:cxn modelId="{8A0506BA-43F0-4054-9F2B-D0B0B11EB03B}" type="presParOf" srcId="{D8808523-5647-4FBF-AEA1-C41E8C398C7C}" destId="{9FED32A3-C607-4A55-B382-433ECCF49D58}"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drawing6.xml.rels><?xml version="1.0" encoding="UTF-8" standalone="yes"?>
<Relationships xmlns="http://schemas.openxmlformats.org/package/2006/relationships"><Relationship Id="rId1" Type="http://schemas.openxmlformats.org/officeDocument/2006/relationships/image" Target="../media/image20.emf"/></Relationships>
</file>

<file path=xl/drawings/_rels/drawing7.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diagramLayout" Target="../diagrams/layout3.xml"/><Relationship Id="rId17" Type="http://schemas.openxmlformats.org/officeDocument/2006/relationships/diagramLayout" Target="../diagrams/layout4.xml"/><Relationship Id="rId2" Type="http://schemas.openxmlformats.org/officeDocument/2006/relationships/diagramLayout" Target="../diagrams/layout1.xml"/><Relationship Id="rId16" Type="http://schemas.openxmlformats.org/officeDocument/2006/relationships/diagramData" Target="../diagrams/data4.xml"/><Relationship Id="rId20" Type="http://schemas.microsoft.com/office/2007/relationships/diagramDrawing" Target="../diagrams/drawing4.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diagramData" Target="../diagrams/data3.xml"/><Relationship Id="rId5" Type="http://schemas.microsoft.com/office/2007/relationships/diagramDrawing" Target="../diagrams/drawing1.xml"/><Relationship Id="rId15" Type="http://schemas.microsoft.com/office/2007/relationships/diagramDrawing" Target="../diagrams/drawing3.xml"/><Relationship Id="rId10" Type="http://schemas.microsoft.com/office/2007/relationships/diagramDrawing" Target="../diagrams/drawing2.xml"/><Relationship Id="rId19" Type="http://schemas.openxmlformats.org/officeDocument/2006/relationships/diagramColors" Target="../diagrams/colors4.xml"/><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diagramColors" Target="../diagrams/colors3.xml"/></Relationships>
</file>

<file path=xl/drawings/_rels/drawing8.xml.rels><?xml version="1.0" encoding="UTF-8" standalone="yes"?>
<Relationships xmlns="http://schemas.openxmlformats.org/package/2006/relationships"><Relationship Id="rId3" Type="http://schemas.openxmlformats.org/officeDocument/2006/relationships/diagramQuickStyle" Target="../diagrams/quickStyle5.xml"/><Relationship Id="rId2" Type="http://schemas.openxmlformats.org/officeDocument/2006/relationships/diagramLayout" Target="../diagrams/layout5.xml"/><Relationship Id="rId1" Type="http://schemas.openxmlformats.org/officeDocument/2006/relationships/diagramData" Target="../diagrams/data5.xml"/><Relationship Id="rId5" Type="http://schemas.microsoft.com/office/2007/relationships/diagramDrawing" Target="../diagrams/drawing5.xml"/><Relationship Id="rId4" Type="http://schemas.openxmlformats.org/officeDocument/2006/relationships/diagramColors" Target="../diagrams/colors5.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57150</xdr:colOff>
          <xdr:row>74</xdr:row>
          <xdr:rowOff>295275</xdr:rowOff>
        </xdr:from>
        <xdr:to>
          <xdr:col>48</xdr:col>
          <xdr:colOff>38100</xdr:colOff>
          <xdr:row>95</xdr:row>
          <xdr:rowOff>9525</xdr:rowOff>
        </xdr:to>
        <xdr:sp macro="" textlink="">
          <xdr:nvSpPr>
            <xdr:cNvPr id="11265" name="Object 1" hidden="1">
              <a:extLst>
                <a:ext uri="{63B3BB69-23CF-44E3-9099-C40C66FF867C}">
                  <a14:compatExt spid="_x0000_s11265"/>
                </a:ext>
              </a:extLst>
            </xdr:cNvPr>
            <xdr:cNvSpPr/>
          </xdr:nvSpPr>
          <xdr:spPr>
            <a:xfrm>
              <a:off x="0" y="0"/>
              <a:ext cx="0" cy="0"/>
            </a:xfrm>
            <a:prstGeom prst="rect">
              <a:avLst/>
            </a:prstGeom>
          </xdr:spPr>
        </xdr:sp>
        <xdr:clientData/>
      </xdr:twoCellAnchor>
    </mc:Choice>
    <mc:Fallback/>
  </mc:AlternateContent>
  <xdr:twoCellAnchor editAs="oneCell">
    <xdr:from>
      <xdr:col>8</xdr:col>
      <xdr:colOff>190501</xdr:colOff>
      <xdr:row>115</xdr:row>
      <xdr:rowOff>457200</xdr:rowOff>
    </xdr:from>
    <xdr:to>
      <xdr:col>31</xdr:col>
      <xdr:colOff>190501</xdr:colOff>
      <xdr:row>120</xdr:row>
      <xdr:rowOff>342900</xdr:rowOff>
    </xdr:to>
    <xdr:pic>
      <xdr:nvPicPr>
        <xdr:cNvPr id="3" name="図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414" t="2471" r="5041" b="2926"/>
        <a:stretch/>
      </xdr:blipFill>
      <xdr:spPr bwMode="auto">
        <a:xfrm>
          <a:off x="1790701" y="55206900"/>
          <a:ext cx="4600575" cy="3219450"/>
        </a:xfrm>
        <a:prstGeom prst="rect">
          <a:avLst/>
        </a:prstGeom>
        <a:noFill/>
        <a:ln w="0">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127000</xdr:colOff>
      <xdr:row>124</xdr:row>
      <xdr:rowOff>238124</xdr:rowOff>
    </xdr:from>
    <xdr:to>
      <xdr:col>30</xdr:col>
      <xdr:colOff>95251</xdr:colOff>
      <xdr:row>131</xdr:row>
      <xdr:rowOff>492126</xdr:rowOff>
    </xdr:to>
    <xdr:pic>
      <xdr:nvPicPr>
        <xdr:cNvPr id="4" name="図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433" t="1253" r="4091" b="2024"/>
        <a:stretch/>
      </xdr:blipFill>
      <xdr:spPr bwMode="auto">
        <a:xfrm>
          <a:off x="1527175" y="59588399"/>
          <a:ext cx="4568826" cy="4435477"/>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113588</xdr:colOff>
      <xdr:row>133</xdr:row>
      <xdr:rowOff>590550</xdr:rowOff>
    </xdr:from>
    <xdr:to>
      <xdr:col>44</xdr:col>
      <xdr:colOff>141595</xdr:colOff>
      <xdr:row>137</xdr:row>
      <xdr:rowOff>452438</xdr:rowOff>
    </xdr:to>
    <xdr:pic>
      <xdr:nvPicPr>
        <xdr:cNvPr id="5" name="図 4"/>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1571" t="4166" r="29341" b="382"/>
        <a:stretch/>
      </xdr:blipFill>
      <xdr:spPr bwMode="auto">
        <a:xfrm>
          <a:off x="6314363" y="65455800"/>
          <a:ext cx="2628332" cy="2528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65344</xdr:colOff>
      <xdr:row>139</xdr:row>
      <xdr:rowOff>361949</xdr:rowOff>
    </xdr:from>
    <xdr:to>
      <xdr:col>34</xdr:col>
      <xdr:colOff>47625</xdr:colOff>
      <xdr:row>144</xdr:row>
      <xdr:rowOff>349248</xdr:rowOff>
    </xdr:to>
    <xdr:pic>
      <xdr:nvPicPr>
        <xdr:cNvPr id="6" name="図 5"/>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4827" t="2143" r="2956" b="2235"/>
        <a:stretch/>
      </xdr:blipFill>
      <xdr:spPr bwMode="auto">
        <a:xfrm>
          <a:off x="1665544" y="69227699"/>
          <a:ext cx="5182931" cy="3187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7</xdr:col>
          <xdr:colOff>19050</xdr:colOff>
          <xdr:row>99</xdr:row>
          <xdr:rowOff>200025</xdr:rowOff>
        </xdr:from>
        <xdr:to>
          <xdr:col>35</xdr:col>
          <xdr:colOff>38100</xdr:colOff>
          <xdr:row>105</xdr:row>
          <xdr:rowOff>609600</xdr:rowOff>
        </xdr:to>
        <xdr:sp macro="" textlink="">
          <xdr:nvSpPr>
            <xdr:cNvPr id="11266" name="Object 2" hidden="1">
              <a:extLst>
                <a:ext uri="{63B3BB69-23CF-44E3-9099-C40C66FF867C}">
                  <a14:compatExt spid="_x0000_s11266"/>
                </a:ext>
              </a:extLst>
            </xdr:cNvPr>
            <xdr:cNvSpPr/>
          </xdr:nvSpPr>
          <xdr:spPr>
            <a:xfrm>
              <a:off x="0" y="0"/>
              <a:ext cx="0" cy="0"/>
            </a:xfrm>
            <a:prstGeom prst="rect">
              <a:avLst/>
            </a:prstGeom>
          </xdr:spPr>
        </xdr:sp>
        <xdr:clientData/>
      </xdr:twoCellAnchor>
    </mc:Choice>
    <mc:Fallback/>
  </mc:AlternateContent>
  <xdr:twoCellAnchor editAs="oneCell">
    <xdr:from>
      <xdr:col>32</xdr:col>
      <xdr:colOff>90032</xdr:colOff>
      <xdr:row>124</xdr:row>
      <xdr:rowOff>316094</xdr:rowOff>
    </xdr:from>
    <xdr:to>
      <xdr:col>41</xdr:col>
      <xdr:colOff>158751</xdr:colOff>
      <xdr:row>128</xdr:row>
      <xdr:rowOff>603250</xdr:rowOff>
    </xdr:to>
    <xdr:pic>
      <xdr:nvPicPr>
        <xdr:cNvPr id="8" name="図 7"/>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7557" t="14474" r="34671" b="2619"/>
        <a:stretch/>
      </xdr:blipFill>
      <xdr:spPr bwMode="auto">
        <a:xfrm>
          <a:off x="6490832" y="59666369"/>
          <a:ext cx="1868944" cy="2620781"/>
        </a:xfrm>
        <a:prstGeom prst="rect">
          <a:avLst/>
        </a:prstGeom>
        <a:noFill/>
        <a:ln>
          <a:solidFill>
            <a:schemeClr val="bg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165187</xdr:colOff>
      <xdr:row>134</xdr:row>
      <xdr:rowOff>0</xdr:rowOff>
    </xdr:from>
    <xdr:to>
      <xdr:col>22</xdr:col>
      <xdr:colOff>22687</xdr:colOff>
      <xdr:row>136</xdr:row>
      <xdr:rowOff>638175</xdr:rowOff>
    </xdr:to>
    <xdr:pic>
      <xdr:nvPicPr>
        <xdr:cNvPr id="9" name="図 8"/>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2829" t="5519" r="24097" b="3085"/>
        <a:stretch/>
      </xdr:blipFill>
      <xdr:spPr bwMode="auto">
        <a:xfrm>
          <a:off x="1365337" y="65532000"/>
          <a:ext cx="3057900" cy="197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7</xdr:col>
          <xdr:colOff>28575</xdr:colOff>
          <xdr:row>106</xdr:row>
          <xdr:rowOff>657225</xdr:rowOff>
        </xdr:from>
        <xdr:to>
          <xdr:col>35</xdr:col>
          <xdr:colOff>114300</xdr:colOff>
          <xdr:row>114</xdr:row>
          <xdr:rowOff>438150</xdr:rowOff>
        </xdr:to>
        <xdr:sp macro="" textlink="">
          <xdr:nvSpPr>
            <xdr:cNvPr id="11267" name="Object 3" hidden="1">
              <a:extLst>
                <a:ext uri="{63B3BB69-23CF-44E3-9099-C40C66FF867C}">
                  <a14:compatExt spid="_x0000_s11267"/>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22</xdr:col>
      <xdr:colOff>54429</xdr:colOff>
      <xdr:row>88</xdr:row>
      <xdr:rowOff>394609</xdr:rowOff>
    </xdr:from>
    <xdr:to>
      <xdr:col>32</xdr:col>
      <xdr:colOff>149678</xdr:colOff>
      <xdr:row>90</xdr:row>
      <xdr:rowOff>13607</xdr:rowOff>
    </xdr:to>
    <xdr:sp macro="" textlink="">
      <xdr:nvSpPr>
        <xdr:cNvPr id="2" name="正方形/長方形 1"/>
        <xdr:cNvSpPr/>
      </xdr:nvSpPr>
      <xdr:spPr>
        <a:xfrm>
          <a:off x="4454979" y="30807934"/>
          <a:ext cx="2114549" cy="733423"/>
        </a:xfrm>
        <a:prstGeom prst="rect">
          <a:avLst/>
        </a:prstGeom>
        <a:solidFill>
          <a:sysClr val="window" lastClr="FFFF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rPr>
            <a:t>外務省</a:t>
          </a:r>
          <a:endParaRPr kumimoji="1" lang="en-US" altLang="ja-JP"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endParaRPr>
        </a:p>
        <a:p>
          <a:pPr algn="ctr"/>
          <a:endParaRPr kumimoji="1" lang="en-US" altLang="ja-JP" sz="105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endParaRPr>
        </a:p>
        <a:p>
          <a:pPr algn="ctr"/>
          <a:r>
            <a:rPr kumimoji="1" lang="en-US" altLang="ja-JP"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rPr>
            <a:t>750</a:t>
          </a:r>
          <a:r>
            <a:rPr kumimoji="1" lang="ja-JP" altLang="en-US"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rPr>
            <a:t>百万円</a:t>
          </a:r>
          <a:endParaRPr kumimoji="1" lang="en-US" altLang="ja-JP" sz="1100" b="0"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mn-lt"/>
            <a:ea typeface="+mj-ea"/>
          </a:endParaRPr>
        </a:p>
        <a:p>
          <a:pPr algn="ctr"/>
          <a:endParaRPr kumimoji="1" lang="en-US" altLang="ja-JP" sz="1050" b="1"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ＭＳ 明朝" panose="02020609040205080304" pitchFamily="17" charset="-128"/>
            <a:ea typeface="ＭＳ 明朝" panose="02020609040205080304" pitchFamily="17" charset="-128"/>
          </a:endParaRPr>
        </a:p>
        <a:p>
          <a:pPr algn="ctr"/>
          <a:endParaRPr kumimoji="1" lang="en-US" altLang="ja-JP" sz="1050" b="1" i="0" cap="none" spc="100" baseline="0">
            <a:ln w="6350">
              <a:solidFill>
                <a:schemeClr val="tx1"/>
              </a:solidFill>
              <a:prstDash val="solid"/>
            </a:ln>
            <a:solidFill>
              <a:schemeClr val="tx1"/>
            </a:solidFill>
            <a:effectLst>
              <a:outerShdw blurRad="25000" dist="20000" dir="16020000" algn="tl">
                <a:schemeClr val="accent1">
                  <a:satMod val="200000"/>
                  <a:shade val="1000"/>
                  <a:alpha val="60000"/>
                </a:schemeClr>
              </a:outerShdw>
            </a:effectLst>
            <a:latin typeface="ＭＳ 明朝" panose="02020609040205080304" pitchFamily="17" charset="-128"/>
            <a:ea typeface="ＭＳ 明朝" panose="02020609040205080304" pitchFamily="17" charset="-128"/>
          </a:endParaRPr>
        </a:p>
      </xdr:txBody>
    </xdr:sp>
    <xdr:clientData/>
  </xdr:twoCellAnchor>
  <xdr:twoCellAnchor>
    <xdr:from>
      <xdr:col>10</xdr:col>
      <xdr:colOff>9525</xdr:colOff>
      <xdr:row>91</xdr:row>
      <xdr:rowOff>19050</xdr:rowOff>
    </xdr:from>
    <xdr:to>
      <xdr:col>20</xdr:col>
      <xdr:colOff>131989</xdr:colOff>
      <xdr:row>92</xdr:row>
      <xdr:rowOff>0</xdr:rowOff>
    </xdr:to>
    <xdr:sp macro="" textlink="">
      <xdr:nvSpPr>
        <xdr:cNvPr id="3" name="正方形/長方形 2"/>
        <xdr:cNvSpPr/>
      </xdr:nvSpPr>
      <xdr:spPr>
        <a:xfrm>
          <a:off x="2009775" y="31775400"/>
          <a:ext cx="2122714" cy="6286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H.</a:t>
          </a:r>
          <a:r>
            <a:rPr kumimoji="1" lang="ja-JP" altLang="en-US" sz="1100">
              <a:solidFill>
                <a:sysClr val="windowText" lastClr="000000"/>
              </a:solidFill>
            </a:rPr>
            <a:t>文祥堂商事（株）他</a:t>
          </a:r>
          <a:r>
            <a:rPr kumimoji="1" lang="en-US" altLang="ja-JP" sz="1100">
              <a:solidFill>
                <a:sysClr val="windowText" lastClr="000000"/>
              </a:solidFill>
            </a:rPr>
            <a:t>4</a:t>
          </a:r>
          <a:r>
            <a:rPr kumimoji="1" lang="ja-JP" altLang="en-US" sz="1100">
              <a:solidFill>
                <a:sysClr val="windowText" lastClr="000000"/>
              </a:solidFill>
            </a:rPr>
            <a:t>社</a:t>
          </a:r>
          <a:endParaRPr kumimoji="1" lang="en-US" altLang="ja-JP" sz="1100">
            <a:solidFill>
              <a:sysClr val="windowText" lastClr="000000"/>
            </a:solidFill>
          </a:endParaRPr>
        </a:p>
        <a:p>
          <a:pPr algn="ctr"/>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en-US" altLang="ja-JP" sz="1100">
              <a:solidFill>
                <a:sysClr val="windowText" lastClr="000000"/>
              </a:solidFill>
            </a:rPr>
            <a:t>(</a:t>
          </a:r>
          <a:r>
            <a:rPr kumimoji="1" lang="ja-JP" altLang="en-US" sz="1100">
              <a:solidFill>
                <a:sysClr val="windowText" lastClr="000000"/>
              </a:solidFill>
            </a:rPr>
            <a:t>見積合わせ実施</a:t>
          </a:r>
          <a:endParaRPr kumimoji="1" lang="en-US" altLang="ja-JP" sz="1100">
            <a:solidFill>
              <a:sysClr val="windowText" lastClr="000000"/>
            </a:solidFill>
          </a:endParaRPr>
        </a:p>
        <a:p>
          <a:pPr algn="ctr"/>
          <a:r>
            <a:rPr kumimoji="1" lang="en-US" altLang="ja-JP" sz="1100">
              <a:solidFill>
                <a:sysClr val="windowText" lastClr="000000"/>
              </a:solidFill>
            </a:rPr>
            <a:t>)</a:t>
          </a:r>
        </a:p>
        <a:p>
          <a:pPr algn="ctr"/>
          <a:endParaRPr kumimoji="1" lang="ja-JP" altLang="en-US" sz="1100">
            <a:solidFill>
              <a:sysClr val="windowText" lastClr="000000"/>
            </a:solidFill>
          </a:endParaRPr>
        </a:p>
      </xdr:txBody>
    </xdr:sp>
    <xdr:clientData/>
  </xdr:twoCellAnchor>
  <xdr:twoCellAnchor>
    <xdr:from>
      <xdr:col>10</xdr:col>
      <xdr:colOff>19050</xdr:colOff>
      <xdr:row>94</xdr:row>
      <xdr:rowOff>0</xdr:rowOff>
    </xdr:from>
    <xdr:to>
      <xdr:col>20</xdr:col>
      <xdr:colOff>127907</xdr:colOff>
      <xdr:row>95</xdr:row>
      <xdr:rowOff>0</xdr:rowOff>
    </xdr:to>
    <xdr:sp macro="" textlink="">
      <xdr:nvSpPr>
        <xdr:cNvPr id="4" name="正方形/長方形 3"/>
        <xdr:cNvSpPr/>
      </xdr:nvSpPr>
      <xdr:spPr>
        <a:xfrm>
          <a:off x="2019300" y="33499425"/>
          <a:ext cx="2109107" cy="6286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0</xdr:colOff>
      <xdr:row>94</xdr:row>
      <xdr:rowOff>1</xdr:rowOff>
    </xdr:from>
    <xdr:to>
      <xdr:col>44</xdr:col>
      <xdr:colOff>108858</xdr:colOff>
      <xdr:row>95</xdr:row>
      <xdr:rowOff>13607</xdr:rowOff>
    </xdr:to>
    <xdr:sp macro="" textlink="">
      <xdr:nvSpPr>
        <xdr:cNvPr id="5" name="正方形/長方形 4"/>
        <xdr:cNvSpPr/>
      </xdr:nvSpPr>
      <xdr:spPr>
        <a:xfrm>
          <a:off x="6838950" y="33499426"/>
          <a:ext cx="2204358" cy="64225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B.</a:t>
          </a:r>
          <a:r>
            <a:rPr kumimoji="1" lang="ja-JP" altLang="en-US" sz="1100">
              <a:solidFill>
                <a:sysClr val="windowText" lastClr="000000"/>
              </a:solidFill>
            </a:rPr>
            <a:t>東芝ファイナンス（株）</a:t>
          </a:r>
          <a:endParaRPr kumimoji="1" lang="en-US" altLang="ja-JP" sz="1100">
            <a:solidFill>
              <a:sysClr val="windowText" lastClr="000000"/>
            </a:solidFill>
          </a:endParaRPr>
        </a:p>
        <a:p>
          <a:pPr algn="ctr"/>
          <a:r>
            <a:rPr kumimoji="1" lang="en-US" altLang="ja-JP" sz="1100">
              <a:solidFill>
                <a:sysClr val="windowText" lastClr="000000"/>
              </a:solidFill>
            </a:rPr>
            <a:t>209</a:t>
          </a:r>
          <a:r>
            <a:rPr kumimoji="1" lang="ja-JP" altLang="en-US" sz="1100">
              <a:solidFill>
                <a:sysClr val="windowText" lastClr="000000"/>
              </a:solidFill>
            </a:rPr>
            <a:t>百万円</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10</xdr:col>
      <xdr:colOff>0</xdr:colOff>
      <xdr:row>97</xdr:row>
      <xdr:rowOff>0</xdr:rowOff>
    </xdr:from>
    <xdr:to>
      <xdr:col>20</xdr:col>
      <xdr:colOff>108857</xdr:colOff>
      <xdr:row>98</xdr:row>
      <xdr:rowOff>0</xdr:rowOff>
    </xdr:to>
    <xdr:sp macro="" textlink="">
      <xdr:nvSpPr>
        <xdr:cNvPr id="6" name="正方形/長方形 5"/>
        <xdr:cNvSpPr/>
      </xdr:nvSpPr>
      <xdr:spPr>
        <a:xfrm>
          <a:off x="2000250" y="35128200"/>
          <a:ext cx="2109107" cy="63817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J.</a:t>
          </a:r>
          <a:r>
            <a:rPr kumimoji="1" lang="ja-JP" altLang="en-US" sz="1100">
              <a:solidFill>
                <a:sysClr val="windowText" lastClr="000000"/>
              </a:solidFill>
            </a:rPr>
            <a:t>（株）日成</a:t>
          </a:r>
          <a:endParaRPr kumimoji="1" lang="en-US" altLang="ja-JP" sz="1100">
            <a:solidFill>
              <a:sysClr val="windowText" lastClr="000000"/>
            </a:solidFill>
          </a:endParaRPr>
        </a:p>
        <a:p>
          <a:pPr algn="ctr"/>
          <a:r>
            <a:rPr kumimoji="1" lang="en-US" altLang="ja-JP" sz="1100">
              <a:solidFill>
                <a:sysClr val="windowText" lastClr="000000"/>
              </a:solidFill>
            </a:rPr>
            <a:t>0.5</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34</xdr:col>
      <xdr:colOff>9525</xdr:colOff>
      <xdr:row>97</xdr:row>
      <xdr:rowOff>0</xdr:rowOff>
    </xdr:from>
    <xdr:to>
      <xdr:col>44</xdr:col>
      <xdr:colOff>118383</xdr:colOff>
      <xdr:row>98</xdr:row>
      <xdr:rowOff>0</xdr:rowOff>
    </xdr:to>
    <xdr:sp macro="" textlink="">
      <xdr:nvSpPr>
        <xdr:cNvPr id="7" name="正方形/長方形 6"/>
        <xdr:cNvSpPr/>
      </xdr:nvSpPr>
      <xdr:spPr>
        <a:xfrm>
          <a:off x="6848475" y="35128200"/>
          <a:ext cx="2204358" cy="63817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C.</a:t>
          </a:r>
          <a:r>
            <a:rPr kumimoji="1" lang="ja-JP" altLang="en-US" sz="1100">
              <a:solidFill>
                <a:sysClr val="windowText" lastClr="000000"/>
              </a:solidFill>
            </a:rPr>
            <a:t>沖電気工業（株）</a:t>
          </a:r>
          <a:endParaRPr kumimoji="1" lang="en-US" altLang="ja-JP" sz="1100">
            <a:solidFill>
              <a:sysClr val="windowText" lastClr="000000"/>
            </a:solidFill>
          </a:endParaRPr>
        </a:p>
        <a:p>
          <a:pPr algn="ctr"/>
          <a:r>
            <a:rPr kumimoji="1" lang="en-US" altLang="ja-JP" sz="1100">
              <a:solidFill>
                <a:sysClr val="windowText" lastClr="000000"/>
              </a:solidFill>
            </a:rPr>
            <a:t>61</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10</xdr:col>
      <xdr:colOff>0</xdr:colOff>
      <xdr:row>100</xdr:row>
      <xdr:rowOff>0</xdr:rowOff>
    </xdr:from>
    <xdr:to>
      <xdr:col>20</xdr:col>
      <xdr:colOff>108857</xdr:colOff>
      <xdr:row>101</xdr:row>
      <xdr:rowOff>0</xdr:rowOff>
    </xdr:to>
    <xdr:sp macro="" textlink="">
      <xdr:nvSpPr>
        <xdr:cNvPr id="8" name="正方形/長方形 7"/>
        <xdr:cNvSpPr/>
      </xdr:nvSpPr>
      <xdr:spPr>
        <a:xfrm>
          <a:off x="2000250" y="36871275"/>
          <a:ext cx="2109107" cy="63817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K.</a:t>
          </a:r>
          <a:r>
            <a:rPr kumimoji="1" lang="ja-JP" altLang="en-US" sz="1100">
              <a:solidFill>
                <a:sysClr val="windowText" lastClr="000000"/>
              </a:solidFill>
            </a:rPr>
            <a:t>（株）</a:t>
          </a:r>
          <a:r>
            <a:rPr kumimoji="1" lang="en-US" altLang="ja-JP" sz="1100">
              <a:solidFill>
                <a:sysClr val="windowText" lastClr="000000"/>
              </a:solidFill>
            </a:rPr>
            <a:t>OCS</a:t>
          </a:r>
        </a:p>
        <a:p>
          <a:pPr algn="ctr"/>
          <a:r>
            <a:rPr kumimoji="1" lang="en-US" altLang="ja-JP" sz="1100">
              <a:solidFill>
                <a:sysClr val="windowText" lastClr="000000"/>
              </a:solidFill>
            </a:rPr>
            <a:t>4</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34</xdr:col>
      <xdr:colOff>0</xdr:colOff>
      <xdr:row>100</xdr:row>
      <xdr:rowOff>0</xdr:rowOff>
    </xdr:from>
    <xdr:to>
      <xdr:col>44</xdr:col>
      <xdr:colOff>108858</xdr:colOff>
      <xdr:row>101</xdr:row>
      <xdr:rowOff>0</xdr:rowOff>
    </xdr:to>
    <xdr:sp macro="" textlink="">
      <xdr:nvSpPr>
        <xdr:cNvPr id="9" name="正方形/長方形 8"/>
        <xdr:cNvSpPr/>
      </xdr:nvSpPr>
      <xdr:spPr>
        <a:xfrm>
          <a:off x="6838950" y="36871275"/>
          <a:ext cx="2204358" cy="63817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190500</xdr:colOff>
      <xdr:row>103</xdr:row>
      <xdr:rowOff>27214</xdr:rowOff>
    </xdr:from>
    <xdr:to>
      <xdr:col>20</xdr:col>
      <xdr:colOff>95250</xdr:colOff>
      <xdr:row>104</xdr:row>
      <xdr:rowOff>27214</xdr:rowOff>
    </xdr:to>
    <xdr:sp macro="" textlink="">
      <xdr:nvSpPr>
        <xdr:cNvPr id="10" name="正方形/長方形 9"/>
        <xdr:cNvSpPr/>
      </xdr:nvSpPr>
      <xdr:spPr>
        <a:xfrm>
          <a:off x="1990725" y="38527264"/>
          <a:ext cx="2105025" cy="63817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L.</a:t>
          </a:r>
          <a:r>
            <a:rPr kumimoji="1" lang="ja-JP" altLang="en-US" sz="1100">
              <a:solidFill>
                <a:sysClr val="windowText" lastClr="000000"/>
              </a:solidFill>
            </a:rPr>
            <a:t>東日本電信電話（株）</a:t>
          </a:r>
          <a:endParaRPr kumimoji="1" lang="en-US" altLang="ja-JP" sz="1100">
            <a:solidFill>
              <a:sysClr val="windowText" lastClr="000000"/>
            </a:solidFill>
          </a:endParaRPr>
        </a:p>
        <a:p>
          <a:pPr algn="ctr"/>
          <a:r>
            <a:rPr kumimoji="1" lang="en-US" altLang="ja-JP" sz="1100">
              <a:solidFill>
                <a:sysClr val="windowText" lastClr="000000"/>
              </a:solidFill>
            </a:rPr>
            <a:t>0.2</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34</xdr:col>
      <xdr:colOff>0</xdr:colOff>
      <xdr:row>103</xdr:row>
      <xdr:rowOff>0</xdr:rowOff>
    </xdr:from>
    <xdr:to>
      <xdr:col>44</xdr:col>
      <xdr:colOff>108858</xdr:colOff>
      <xdr:row>104</xdr:row>
      <xdr:rowOff>0</xdr:rowOff>
    </xdr:to>
    <xdr:sp macro="" textlink="">
      <xdr:nvSpPr>
        <xdr:cNvPr id="11" name="正方形/長方形 10"/>
        <xdr:cNvSpPr/>
      </xdr:nvSpPr>
      <xdr:spPr>
        <a:xfrm>
          <a:off x="6838950" y="38500050"/>
          <a:ext cx="2204358" cy="63817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E.</a:t>
          </a:r>
          <a:r>
            <a:rPr kumimoji="1" lang="ja-JP" altLang="en-US" sz="1100">
              <a:solidFill>
                <a:sysClr val="windowText" lastClr="000000"/>
              </a:solidFill>
            </a:rPr>
            <a:t>日立キャピタル</a:t>
          </a:r>
          <a:r>
            <a:rPr kumimoji="1" lang="en-US" altLang="ja-JP" sz="1100">
              <a:solidFill>
                <a:sysClr val="windowText" lastClr="000000"/>
              </a:solidFill>
            </a:rPr>
            <a:t>(</a:t>
          </a:r>
          <a:r>
            <a:rPr kumimoji="1" lang="ja-JP" altLang="en-US" sz="1100">
              <a:solidFill>
                <a:sysClr val="windowText" lastClr="000000"/>
              </a:solidFill>
            </a:rPr>
            <a:t>株</a:t>
          </a:r>
          <a:r>
            <a:rPr kumimoji="1" lang="en-US" altLang="ja-JP" sz="1100">
              <a:solidFill>
                <a:sysClr val="windowText" lastClr="000000"/>
              </a:solidFill>
            </a:rPr>
            <a:t>)</a:t>
          </a:r>
        </a:p>
        <a:p>
          <a:pPr algn="ctr"/>
          <a:r>
            <a:rPr kumimoji="1" lang="en-US" altLang="ja-JP" sz="1100">
              <a:solidFill>
                <a:sysClr val="windowText" lastClr="000000"/>
              </a:solidFill>
            </a:rPr>
            <a:t>6</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9</xdr:col>
      <xdr:colOff>66675</xdr:colOff>
      <xdr:row>106</xdr:row>
      <xdr:rowOff>2719</xdr:rowOff>
    </xdr:from>
    <xdr:to>
      <xdr:col>20</xdr:col>
      <xdr:colOff>108857</xdr:colOff>
      <xdr:row>106</xdr:row>
      <xdr:rowOff>625927</xdr:rowOff>
    </xdr:to>
    <xdr:sp macro="" textlink="">
      <xdr:nvSpPr>
        <xdr:cNvPr id="12" name="正方形/長方形 11"/>
        <xdr:cNvSpPr/>
      </xdr:nvSpPr>
      <xdr:spPr>
        <a:xfrm>
          <a:off x="1866900" y="40131544"/>
          <a:ext cx="2242457" cy="623208"/>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M.NTT</a:t>
          </a:r>
          <a:r>
            <a:rPr kumimoji="1" lang="ja-JP" altLang="en-US" sz="1100">
              <a:solidFill>
                <a:sysClr val="windowText" lastClr="000000"/>
              </a:solidFill>
            </a:rPr>
            <a:t>コミュニケーションズ</a:t>
          </a:r>
          <a:r>
            <a:rPr kumimoji="1" lang="en-US" altLang="ja-JP" sz="1100">
              <a:solidFill>
                <a:sysClr val="windowText" lastClr="000000"/>
              </a:solidFill>
            </a:rPr>
            <a:t>(</a:t>
          </a:r>
          <a:r>
            <a:rPr kumimoji="1" lang="ja-JP" altLang="en-US" sz="1100">
              <a:solidFill>
                <a:sysClr val="windowText" lastClr="000000"/>
              </a:solidFill>
            </a:rPr>
            <a:t>株</a:t>
          </a:r>
          <a:r>
            <a:rPr kumimoji="1" lang="en-US" altLang="ja-JP" sz="1100">
              <a:solidFill>
                <a:sysClr val="windowText" lastClr="000000"/>
              </a:solidFill>
            </a:rPr>
            <a:t>)</a:t>
          </a:r>
        </a:p>
        <a:p>
          <a:pPr algn="ctr"/>
          <a:r>
            <a:rPr kumimoji="1" lang="en-US" altLang="ja-JP" sz="1100">
              <a:solidFill>
                <a:sysClr val="windowText" lastClr="000000"/>
              </a:solidFill>
            </a:rPr>
            <a:t>2</a:t>
          </a:r>
          <a:r>
            <a:rPr kumimoji="1" lang="ja-JP" altLang="en-US" sz="1100">
              <a:solidFill>
                <a:sysClr val="windowText" lastClr="000000"/>
              </a:solidFill>
            </a:rPr>
            <a:t>百万円</a:t>
          </a:r>
        </a:p>
      </xdr:txBody>
    </xdr:sp>
    <xdr:clientData/>
  </xdr:twoCellAnchor>
  <xdr:twoCellAnchor>
    <xdr:from>
      <xdr:col>34</xdr:col>
      <xdr:colOff>9525</xdr:colOff>
      <xdr:row>106</xdr:row>
      <xdr:rowOff>0</xdr:rowOff>
    </xdr:from>
    <xdr:to>
      <xdr:col>44</xdr:col>
      <xdr:colOff>118383</xdr:colOff>
      <xdr:row>107</xdr:row>
      <xdr:rowOff>0</xdr:rowOff>
    </xdr:to>
    <xdr:sp macro="" textlink="">
      <xdr:nvSpPr>
        <xdr:cNvPr id="13" name="正方形/長方形 12"/>
        <xdr:cNvSpPr/>
      </xdr:nvSpPr>
      <xdr:spPr>
        <a:xfrm>
          <a:off x="6848475" y="40128825"/>
          <a:ext cx="2204358" cy="63817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F.(</a:t>
          </a:r>
          <a:r>
            <a:rPr kumimoji="1" lang="ja-JP" altLang="en-US" sz="1100">
              <a:solidFill>
                <a:sysClr val="windowText" lastClr="000000"/>
              </a:solidFill>
            </a:rPr>
            <a:t>独</a:t>
          </a:r>
          <a:r>
            <a:rPr kumimoji="1" lang="en-US" altLang="ja-JP" sz="1100">
              <a:solidFill>
                <a:sysClr val="windowText" lastClr="000000"/>
              </a:solidFill>
            </a:rPr>
            <a:t>)</a:t>
          </a:r>
          <a:r>
            <a:rPr kumimoji="1" lang="ja-JP" altLang="en-US" sz="1100">
              <a:solidFill>
                <a:sysClr val="windowText" lastClr="000000"/>
              </a:solidFill>
            </a:rPr>
            <a:t>国立印刷局</a:t>
          </a:r>
          <a:endParaRPr kumimoji="1" lang="en-US" altLang="ja-JP" sz="1100">
            <a:solidFill>
              <a:sysClr val="windowText" lastClr="000000"/>
            </a:solidFill>
          </a:endParaRPr>
        </a:p>
        <a:p>
          <a:pPr algn="ctr"/>
          <a:r>
            <a:rPr kumimoji="1" lang="en-US" altLang="ja-JP" sz="1100">
              <a:solidFill>
                <a:sysClr val="windowText" lastClr="000000"/>
              </a:solidFill>
            </a:rPr>
            <a:t>193</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9</xdr:col>
      <xdr:colOff>0</xdr:colOff>
      <xdr:row>109</xdr:row>
      <xdr:rowOff>13609</xdr:rowOff>
    </xdr:from>
    <xdr:to>
      <xdr:col>20</xdr:col>
      <xdr:colOff>171450</xdr:colOff>
      <xdr:row>110</xdr:row>
      <xdr:rowOff>0</xdr:rowOff>
    </xdr:to>
    <xdr:sp macro="" textlink="">
      <xdr:nvSpPr>
        <xdr:cNvPr id="14" name="正方形/長方形 13"/>
        <xdr:cNvSpPr/>
      </xdr:nvSpPr>
      <xdr:spPr>
        <a:xfrm>
          <a:off x="1800225" y="41780734"/>
          <a:ext cx="2371725" cy="64361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N.</a:t>
          </a:r>
          <a:r>
            <a:rPr kumimoji="1" lang="ja-JP" altLang="en-US" sz="1100">
              <a:solidFill>
                <a:sysClr val="windowText" lastClr="000000"/>
              </a:solidFill>
            </a:rPr>
            <a:t>富士ﾌｨﾙﾑｲﾒｰｼﾞﾝｸﾞｼｽﾃﾑ（株）</a:t>
          </a:r>
          <a:endParaRPr kumimoji="1" lang="en-US" altLang="ja-JP" sz="1100">
            <a:solidFill>
              <a:sysClr val="windowText" lastClr="000000"/>
            </a:solidFill>
          </a:endParaRPr>
        </a:p>
        <a:p>
          <a:pPr algn="ctr"/>
          <a:r>
            <a:rPr kumimoji="1" lang="en-US" altLang="ja-JP" sz="1100">
              <a:solidFill>
                <a:sysClr val="windowText" lastClr="000000"/>
              </a:solidFill>
            </a:rPr>
            <a:t>3</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21</xdr:col>
      <xdr:colOff>76200</xdr:colOff>
      <xdr:row>91</xdr:row>
      <xdr:rowOff>361950</xdr:rowOff>
    </xdr:from>
    <xdr:to>
      <xdr:col>33</xdr:col>
      <xdr:colOff>141514</xdr:colOff>
      <xdr:row>91</xdr:row>
      <xdr:rowOff>361951</xdr:rowOff>
    </xdr:to>
    <xdr:cxnSp macro="">
      <xdr:nvCxnSpPr>
        <xdr:cNvPr id="15" name="直線矢印コネクタ 14"/>
        <xdr:cNvCxnSpPr/>
      </xdr:nvCxnSpPr>
      <xdr:spPr>
        <a:xfrm>
          <a:off x="4276725" y="32118300"/>
          <a:ext cx="2494189"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138793</xdr:colOff>
      <xdr:row>90</xdr:row>
      <xdr:rowOff>170088</xdr:rowOff>
    </xdr:from>
    <xdr:to>
      <xdr:col>27</xdr:col>
      <xdr:colOff>142875</xdr:colOff>
      <xdr:row>109</xdr:row>
      <xdr:rowOff>352425</xdr:rowOff>
    </xdr:to>
    <xdr:cxnSp macro="">
      <xdr:nvCxnSpPr>
        <xdr:cNvPr id="16" name="直線コネクタ 15"/>
        <xdr:cNvCxnSpPr/>
      </xdr:nvCxnSpPr>
      <xdr:spPr>
        <a:xfrm>
          <a:off x="5539468" y="31697838"/>
          <a:ext cx="4082" cy="1042171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92</xdr:row>
      <xdr:rowOff>57151</xdr:rowOff>
    </xdr:from>
    <xdr:to>
      <xdr:col>9</xdr:col>
      <xdr:colOff>177926</xdr:colOff>
      <xdr:row>92</xdr:row>
      <xdr:rowOff>723900</xdr:rowOff>
    </xdr:to>
    <xdr:sp macro="" textlink="">
      <xdr:nvSpPr>
        <xdr:cNvPr id="17" name="左大かっこ 16"/>
        <xdr:cNvSpPr/>
      </xdr:nvSpPr>
      <xdr:spPr>
        <a:xfrm>
          <a:off x="1924050" y="32461201"/>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9525</xdr:colOff>
      <xdr:row>92</xdr:row>
      <xdr:rowOff>66675</xdr:rowOff>
    </xdr:from>
    <xdr:to>
      <xdr:col>21</xdr:col>
      <xdr:colOff>66675</xdr:colOff>
      <xdr:row>92</xdr:row>
      <xdr:rowOff>742950</xdr:rowOff>
    </xdr:to>
    <xdr:sp macro="" textlink="">
      <xdr:nvSpPr>
        <xdr:cNvPr id="18" name="右大かっこ 17"/>
        <xdr:cNvSpPr/>
      </xdr:nvSpPr>
      <xdr:spPr>
        <a:xfrm>
          <a:off x="4210050" y="32470725"/>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190500</xdr:colOff>
      <xdr:row>91</xdr:row>
      <xdr:rowOff>19050</xdr:rowOff>
    </xdr:from>
    <xdr:to>
      <xdr:col>44</xdr:col>
      <xdr:colOff>112939</xdr:colOff>
      <xdr:row>91</xdr:row>
      <xdr:rowOff>609600</xdr:rowOff>
    </xdr:to>
    <xdr:sp macro="" textlink="">
      <xdr:nvSpPr>
        <xdr:cNvPr id="19" name="正方形/長方形 18"/>
        <xdr:cNvSpPr/>
      </xdr:nvSpPr>
      <xdr:spPr>
        <a:xfrm>
          <a:off x="6819900" y="31775400"/>
          <a:ext cx="2227489" cy="59055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A.</a:t>
          </a:r>
          <a:r>
            <a:rPr kumimoji="1" lang="ja-JP" altLang="en-US" sz="1100">
              <a:solidFill>
                <a:sysClr val="windowText" lastClr="000000"/>
              </a:solidFill>
            </a:rPr>
            <a:t>（株）東芝</a:t>
          </a:r>
          <a:endParaRPr kumimoji="1" lang="en-US" altLang="ja-JP" sz="1100">
            <a:solidFill>
              <a:sysClr val="windowText" lastClr="000000"/>
            </a:solidFill>
          </a:endParaRPr>
        </a:p>
        <a:p>
          <a:pPr algn="ctr"/>
          <a:r>
            <a:rPr kumimoji="1" lang="en-US" altLang="ja-JP" sz="1100">
              <a:solidFill>
                <a:sysClr val="windowText" lastClr="000000"/>
              </a:solidFill>
            </a:rPr>
            <a:t>263</a:t>
          </a:r>
          <a:r>
            <a:rPr kumimoji="1" lang="ja-JP" altLang="en-US" sz="1100">
              <a:solidFill>
                <a:sysClr val="windowText" lastClr="000000"/>
              </a:solidFill>
            </a:rPr>
            <a:t>百万円</a:t>
          </a:r>
        </a:p>
      </xdr:txBody>
    </xdr:sp>
    <xdr:clientData/>
  </xdr:twoCellAnchor>
  <xdr:twoCellAnchor>
    <xdr:from>
      <xdr:col>34</xdr:col>
      <xdr:colOff>95250</xdr:colOff>
      <xdr:row>92</xdr:row>
      <xdr:rowOff>76201</xdr:rowOff>
    </xdr:from>
    <xdr:to>
      <xdr:col>34</xdr:col>
      <xdr:colOff>149351</xdr:colOff>
      <xdr:row>92</xdr:row>
      <xdr:rowOff>742950</xdr:rowOff>
    </xdr:to>
    <xdr:sp macro="" textlink="">
      <xdr:nvSpPr>
        <xdr:cNvPr id="20" name="左大かっこ 19"/>
        <xdr:cNvSpPr/>
      </xdr:nvSpPr>
      <xdr:spPr>
        <a:xfrm>
          <a:off x="6934200" y="32480251"/>
          <a:ext cx="54101" cy="666749"/>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19050</xdr:colOff>
      <xdr:row>92</xdr:row>
      <xdr:rowOff>66675</xdr:rowOff>
    </xdr:from>
    <xdr:to>
      <xdr:col>45</xdr:col>
      <xdr:colOff>76200</xdr:colOff>
      <xdr:row>92</xdr:row>
      <xdr:rowOff>742950</xdr:rowOff>
    </xdr:to>
    <xdr:sp macro="" textlink="">
      <xdr:nvSpPr>
        <xdr:cNvPr id="21" name="右大かっこ 20"/>
        <xdr:cNvSpPr/>
      </xdr:nvSpPr>
      <xdr:spPr>
        <a:xfrm>
          <a:off x="9163050" y="32470725"/>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95250</xdr:colOff>
      <xdr:row>92</xdr:row>
      <xdr:rowOff>76201</xdr:rowOff>
    </xdr:from>
    <xdr:to>
      <xdr:col>34</xdr:col>
      <xdr:colOff>149351</xdr:colOff>
      <xdr:row>92</xdr:row>
      <xdr:rowOff>742950</xdr:rowOff>
    </xdr:to>
    <xdr:sp macro="" textlink="">
      <xdr:nvSpPr>
        <xdr:cNvPr id="22" name="左大かっこ 21"/>
        <xdr:cNvSpPr/>
      </xdr:nvSpPr>
      <xdr:spPr>
        <a:xfrm>
          <a:off x="6934200" y="32480251"/>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0</xdr:colOff>
      <xdr:row>94</xdr:row>
      <xdr:rowOff>0</xdr:rowOff>
    </xdr:from>
    <xdr:to>
      <xdr:col>20</xdr:col>
      <xdr:colOff>122464</xdr:colOff>
      <xdr:row>95</xdr:row>
      <xdr:rowOff>27214</xdr:rowOff>
    </xdr:to>
    <xdr:sp macro="" textlink="">
      <xdr:nvSpPr>
        <xdr:cNvPr id="23" name="正方形/長方形 22"/>
        <xdr:cNvSpPr/>
      </xdr:nvSpPr>
      <xdr:spPr>
        <a:xfrm>
          <a:off x="2000250" y="33499425"/>
          <a:ext cx="2122714" cy="655864"/>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I.Shred-it</a:t>
          </a:r>
          <a:r>
            <a:rPr kumimoji="1" lang="ja-JP" altLang="en-US" sz="1100">
              <a:solidFill>
                <a:sysClr val="windowText" lastClr="000000"/>
              </a:solidFill>
            </a:rPr>
            <a:t>社他</a:t>
          </a:r>
          <a:r>
            <a:rPr kumimoji="1" lang="en-US" altLang="ja-JP" sz="1100">
              <a:solidFill>
                <a:sysClr val="windowText" lastClr="000000"/>
              </a:solidFill>
            </a:rPr>
            <a:t>13</a:t>
          </a:r>
          <a:r>
            <a:rPr kumimoji="1" lang="ja-JP" altLang="en-US" sz="1100">
              <a:solidFill>
                <a:sysClr val="windowText" lastClr="000000"/>
              </a:solidFill>
            </a:rPr>
            <a:t>社</a:t>
          </a:r>
          <a:endParaRPr kumimoji="1" lang="en-US" altLang="ja-JP" sz="1100">
            <a:solidFill>
              <a:sysClr val="windowText" lastClr="000000"/>
            </a:solidFill>
          </a:endParaRPr>
        </a:p>
        <a:p>
          <a:pPr algn="ctr"/>
          <a:r>
            <a:rPr kumimoji="1" lang="en-US" altLang="ja-JP" sz="1100">
              <a:solidFill>
                <a:sysClr val="windowText" lastClr="000000"/>
              </a:solidFill>
            </a:rPr>
            <a:t>2</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9</xdr:col>
      <xdr:colOff>123825</xdr:colOff>
      <xdr:row>95</xdr:row>
      <xdr:rowOff>76201</xdr:rowOff>
    </xdr:from>
    <xdr:to>
      <xdr:col>9</xdr:col>
      <xdr:colOff>177926</xdr:colOff>
      <xdr:row>95</xdr:row>
      <xdr:rowOff>742950</xdr:rowOff>
    </xdr:to>
    <xdr:sp macro="" textlink="">
      <xdr:nvSpPr>
        <xdr:cNvPr id="24" name="左大かっこ 23"/>
        <xdr:cNvSpPr/>
      </xdr:nvSpPr>
      <xdr:spPr>
        <a:xfrm>
          <a:off x="1924050" y="34204276"/>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0</xdr:colOff>
      <xdr:row>95</xdr:row>
      <xdr:rowOff>57150</xdr:rowOff>
    </xdr:from>
    <xdr:to>
      <xdr:col>21</xdr:col>
      <xdr:colOff>57150</xdr:colOff>
      <xdr:row>95</xdr:row>
      <xdr:rowOff>733425</xdr:rowOff>
    </xdr:to>
    <xdr:sp macro="" textlink="">
      <xdr:nvSpPr>
        <xdr:cNvPr id="25" name="右大かっこ 24"/>
        <xdr:cNvSpPr/>
      </xdr:nvSpPr>
      <xdr:spPr>
        <a:xfrm>
          <a:off x="4200525" y="34185225"/>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123825</xdr:colOff>
      <xdr:row>95</xdr:row>
      <xdr:rowOff>28576</xdr:rowOff>
    </xdr:from>
    <xdr:to>
      <xdr:col>33</xdr:col>
      <xdr:colOff>177926</xdr:colOff>
      <xdr:row>95</xdr:row>
      <xdr:rowOff>695325</xdr:rowOff>
    </xdr:to>
    <xdr:sp macro="" textlink="">
      <xdr:nvSpPr>
        <xdr:cNvPr id="26" name="左大かっこ 25"/>
        <xdr:cNvSpPr/>
      </xdr:nvSpPr>
      <xdr:spPr>
        <a:xfrm>
          <a:off x="6753225" y="34156651"/>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9525</xdr:colOff>
      <xdr:row>95</xdr:row>
      <xdr:rowOff>38100</xdr:rowOff>
    </xdr:from>
    <xdr:to>
      <xdr:col>45</xdr:col>
      <xdr:colOff>66675</xdr:colOff>
      <xdr:row>95</xdr:row>
      <xdr:rowOff>714375</xdr:rowOff>
    </xdr:to>
    <xdr:sp macro="" textlink="">
      <xdr:nvSpPr>
        <xdr:cNvPr id="27" name="右大かっこ 26"/>
        <xdr:cNvSpPr/>
      </xdr:nvSpPr>
      <xdr:spPr>
        <a:xfrm>
          <a:off x="9153525" y="34166175"/>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152400</xdr:colOff>
      <xdr:row>98</xdr:row>
      <xdr:rowOff>66676</xdr:rowOff>
    </xdr:from>
    <xdr:to>
      <xdr:col>10</xdr:col>
      <xdr:colOff>6476</xdr:colOff>
      <xdr:row>98</xdr:row>
      <xdr:rowOff>733425</xdr:rowOff>
    </xdr:to>
    <xdr:sp macro="" textlink="">
      <xdr:nvSpPr>
        <xdr:cNvPr id="28" name="左大かっこ 27"/>
        <xdr:cNvSpPr/>
      </xdr:nvSpPr>
      <xdr:spPr>
        <a:xfrm>
          <a:off x="1952625" y="35833051"/>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190500</xdr:colOff>
      <xdr:row>98</xdr:row>
      <xdr:rowOff>38100</xdr:rowOff>
    </xdr:from>
    <xdr:to>
      <xdr:col>21</xdr:col>
      <xdr:colOff>47625</xdr:colOff>
      <xdr:row>98</xdr:row>
      <xdr:rowOff>714375</xdr:rowOff>
    </xdr:to>
    <xdr:sp macro="" textlink="">
      <xdr:nvSpPr>
        <xdr:cNvPr id="29" name="右大かっこ 28"/>
        <xdr:cNvSpPr/>
      </xdr:nvSpPr>
      <xdr:spPr>
        <a:xfrm>
          <a:off x="4191000" y="35804475"/>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133350</xdr:colOff>
      <xdr:row>98</xdr:row>
      <xdr:rowOff>47626</xdr:rowOff>
    </xdr:from>
    <xdr:to>
      <xdr:col>33</xdr:col>
      <xdr:colOff>187451</xdr:colOff>
      <xdr:row>98</xdr:row>
      <xdr:rowOff>714375</xdr:rowOff>
    </xdr:to>
    <xdr:sp macro="" textlink="">
      <xdr:nvSpPr>
        <xdr:cNvPr id="30" name="左大かっこ 29"/>
        <xdr:cNvSpPr/>
      </xdr:nvSpPr>
      <xdr:spPr>
        <a:xfrm>
          <a:off x="6762750" y="35814001"/>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9524</xdr:colOff>
      <xdr:row>98</xdr:row>
      <xdr:rowOff>28575</xdr:rowOff>
    </xdr:from>
    <xdr:to>
      <xdr:col>45</xdr:col>
      <xdr:colOff>66675</xdr:colOff>
      <xdr:row>98</xdr:row>
      <xdr:rowOff>704850</xdr:rowOff>
    </xdr:to>
    <xdr:sp macro="" textlink="">
      <xdr:nvSpPr>
        <xdr:cNvPr id="31" name="右大かっこ 30"/>
        <xdr:cNvSpPr/>
      </xdr:nvSpPr>
      <xdr:spPr>
        <a:xfrm>
          <a:off x="9153524" y="35794950"/>
          <a:ext cx="57151"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133350</xdr:colOff>
      <xdr:row>101</xdr:row>
      <xdr:rowOff>57151</xdr:rowOff>
    </xdr:from>
    <xdr:to>
      <xdr:col>9</xdr:col>
      <xdr:colOff>187451</xdr:colOff>
      <xdr:row>101</xdr:row>
      <xdr:rowOff>723900</xdr:rowOff>
    </xdr:to>
    <xdr:sp macro="" textlink="">
      <xdr:nvSpPr>
        <xdr:cNvPr id="32" name="左大かっこ 31"/>
        <xdr:cNvSpPr/>
      </xdr:nvSpPr>
      <xdr:spPr>
        <a:xfrm>
          <a:off x="1933575" y="37566601"/>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190500</xdr:colOff>
      <xdr:row>101</xdr:row>
      <xdr:rowOff>19050</xdr:rowOff>
    </xdr:from>
    <xdr:to>
      <xdr:col>21</xdr:col>
      <xdr:colOff>47625</xdr:colOff>
      <xdr:row>101</xdr:row>
      <xdr:rowOff>695325</xdr:rowOff>
    </xdr:to>
    <xdr:sp macro="" textlink="">
      <xdr:nvSpPr>
        <xdr:cNvPr id="33" name="右大かっこ 32"/>
        <xdr:cNvSpPr/>
      </xdr:nvSpPr>
      <xdr:spPr>
        <a:xfrm>
          <a:off x="4191000" y="37528500"/>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0</xdr:colOff>
      <xdr:row>100</xdr:row>
      <xdr:rowOff>0</xdr:rowOff>
    </xdr:from>
    <xdr:to>
      <xdr:col>44</xdr:col>
      <xdr:colOff>122464</xdr:colOff>
      <xdr:row>101</xdr:row>
      <xdr:rowOff>27214</xdr:rowOff>
    </xdr:to>
    <xdr:sp macro="" textlink="">
      <xdr:nvSpPr>
        <xdr:cNvPr id="34" name="正方形/長方形 33"/>
        <xdr:cNvSpPr/>
      </xdr:nvSpPr>
      <xdr:spPr>
        <a:xfrm>
          <a:off x="6838950" y="36871275"/>
          <a:ext cx="2217964" cy="665389"/>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D.</a:t>
          </a:r>
          <a:r>
            <a:rPr kumimoji="1" lang="ja-JP" altLang="en-US" sz="1100">
              <a:solidFill>
                <a:sysClr val="windowText" lastClr="000000"/>
              </a:solidFill>
            </a:rPr>
            <a:t>新日鉄住金ｿﾘｭｰｼｮﾝｽﾞ（株）</a:t>
          </a:r>
          <a:endParaRPr kumimoji="1" lang="en-US" altLang="ja-JP" sz="1100">
            <a:solidFill>
              <a:sysClr val="windowText" lastClr="000000"/>
            </a:solidFill>
          </a:endParaRPr>
        </a:p>
        <a:p>
          <a:pPr algn="ctr"/>
          <a:r>
            <a:rPr kumimoji="1" lang="en-US" altLang="ja-JP" sz="1100">
              <a:solidFill>
                <a:sysClr val="windowText" lastClr="000000"/>
              </a:solidFill>
            </a:rPr>
            <a:t>1</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33</xdr:col>
      <xdr:colOff>123825</xdr:colOff>
      <xdr:row>101</xdr:row>
      <xdr:rowOff>95251</xdr:rowOff>
    </xdr:from>
    <xdr:to>
      <xdr:col>33</xdr:col>
      <xdr:colOff>177926</xdr:colOff>
      <xdr:row>102</xdr:row>
      <xdr:rowOff>0</xdr:rowOff>
    </xdr:to>
    <xdr:sp macro="" textlink="">
      <xdr:nvSpPr>
        <xdr:cNvPr id="35" name="左大かっこ 34"/>
        <xdr:cNvSpPr/>
      </xdr:nvSpPr>
      <xdr:spPr>
        <a:xfrm>
          <a:off x="6753225" y="37604701"/>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19050</xdr:colOff>
      <xdr:row>101</xdr:row>
      <xdr:rowOff>57150</xdr:rowOff>
    </xdr:from>
    <xdr:to>
      <xdr:col>45</xdr:col>
      <xdr:colOff>76200</xdr:colOff>
      <xdr:row>101</xdr:row>
      <xdr:rowOff>733425</xdr:rowOff>
    </xdr:to>
    <xdr:sp macro="" textlink="">
      <xdr:nvSpPr>
        <xdr:cNvPr id="36" name="右大かっこ 35"/>
        <xdr:cNvSpPr/>
      </xdr:nvSpPr>
      <xdr:spPr>
        <a:xfrm>
          <a:off x="9163050" y="37566600"/>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123825</xdr:colOff>
      <xdr:row>104</xdr:row>
      <xdr:rowOff>66676</xdr:rowOff>
    </xdr:from>
    <xdr:to>
      <xdr:col>9</xdr:col>
      <xdr:colOff>177926</xdr:colOff>
      <xdr:row>104</xdr:row>
      <xdr:rowOff>733425</xdr:rowOff>
    </xdr:to>
    <xdr:sp macro="" textlink="">
      <xdr:nvSpPr>
        <xdr:cNvPr id="37" name="左大かっこ 36"/>
        <xdr:cNvSpPr/>
      </xdr:nvSpPr>
      <xdr:spPr>
        <a:xfrm>
          <a:off x="1924050" y="39204901"/>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190500</xdr:colOff>
      <xdr:row>104</xdr:row>
      <xdr:rowOff>38100</xdr:rowOff>
    </xdr:from>
    <xdr:to>
      <xdr:col>21</xdr:col>
      <xdr:colOff>47625</xdr:colOff>
      <xdr:row>104</xdr:row>
      <xdr:rowOff>714375</xdr:rowOff>
    </xdr:to>
    <xdr:sp macro="" textlink="">
      <xdr:nvSpPr>
        <xdr:cNvPr id="38" name="右大かっこ 37"/>
        <xdr:cNvSpPr/>
      </xdr:nvSpPr>
      <xdr:spPr>
        <a:xfrm>
          <a:off x="4191000" y="39176325"/>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142875</xdr:colOff>
      <xdr:row>104</xdr:row>
      <xdr:rowOff>57151</xdr:rowOff>
    </xdr:from>
    <xdr:to>
      <xdr:col>33</xdr:col>
      <xdr:colOff>196976</xdr:colOff>
      <xdr:row>104</xdr:row>
      <xdr:rowOff>723900</xdr:rowOff>
    </xdr:to>
    <xdr:sp macro="" textlink="">
      <xdr:nvSpPr>
        <xdr:cNvPr id="39" name="左大かっこ 38"/>
        <xdr:cNvSpPr/>
      </xdr:nvSpPr>
      <xdr:spPr>
        <a:xfrm>
          <a:off x="6772275" y="39195376"/>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9525</xdr:colOff>
      <xdr:row>104</xdr:row>
      <xdr:rowOff>38100</xdr:rowOff>
    </xdr:from>
    <xdr:to>
      <xdr:col>45</xdr:col>
      <xdr:colOff>66675</xdr:colOff>
      <xdr:row>104</xdr:row>
      <xdr:rowOff>714375</xdr:rowOff>
    </xdr:to>
    <xdr:sp macro="" textlink="">
      <xdr:nvSpPr>
        <xdr:cNvPr id="40" name="右大かっこ 39"/>
        <xdr:cNvSpPr/>
      </xdr:nvSpPr>
      <xdr:spPr>
        <a:xfrm>
          <a:off x="9153525" y="39176325"/>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123825</xdr:colOff>
      <xdr:row>107</xdr:row>
      <xdr:rowOff>47626</xdr:rowOff>
    </xdr:from>
    <xdr:to>
      <xdr:col>9</xdr:col>
      <xdr:colOff>177926</xdr:colOff>
      <xdr:row>107</xdr:row>
      <xdr:rowOff>714375</xdr:rowOff>
    </xdr:to>
    <xdr:sp macro="" textlink="">
      <xdr:nvSpPr>
        <xdr:cNvPr id="41" name="左大かっこ 40"/>
        <xdr:cNvSpPr/>
      </xdr:nvSpPr>
      <xdr:spPr>
        <a:xfrm>
          <a:off x="1924050" y="40814626"/>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21</xdr:col>
      <xdr:colOff>0</xdr:colOff>
      <xdr:row>107</xdr:row>
      <xdr:rowOff>47625</xdr:rowOff>
    </xdr:from>
    <xdr:to>
      <xdr:col>21</xdr:col>
      <xdr:colOff>57150</xdr:colOff>
      <xdr:row>107</xdr:row>
      <xdr:rowOff>723900</xdr:rowOff>
    </xdr:to>
    <xdr:sp macro="" textlink="">
      <xdr:nvSpPr>
        <xdr:cNvPr id="42" name="右大かっこ 41"/>
        <xdr:cNvSpPr/>
      </xdr:nvSpPr>
      <xdr:spPr>
        <a:xfrm>
          <a:off x="4200525" y="40814625"/>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133350</xdr:colOff>
      <xdr:row>107</xdr:row>
      <xdr:rowOff>28576</xdr:rowOff>
    </xdr:from>
    <xdr:to>
      <xdr:col>33</xdr:col>
      <xdr:colOff>187451</xdr:colOff>
      <xdr:row>107</xdr:row>
      <xdr:rowOff>695325</xdr:rowOff>
    </xdr:to>
    <xdr:sp macro="" textlink="">
      <xdr:nvSpPr>
        <xdr:cNvPr id="43" name="左大かっこ 42"/>
        <xdr:cNvSpPr/>
      </xdr:nvSpPr>
      <xdr:spPr>
        <a:xfrm>
          <a:off x="6762750" y="40795576"/>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9525</xdr:colOff>
      <xdr:row>107</xdr:row>
      <xdr:rowOff>38100</xdr:rowOff>
    </xdr:from>
    <xdr:to>
      <xdr:col>45</xdr:col>
      <xdr:colOff>66675</xdr:colOff>
      <xdr:row>107</xdr:row>
      <xdr:rowOff>714375</xdr:rowOff>
    </xdr:to>
    <xdr:sp macro="" textlink="">
      <xdr:nvSpPr>
        <xdr:cNvPr id="44" name="右大かっこ 43"/>
        <xdr:cNvSpPr/>
      </xdr:nvSpPr>
      <xdr:spPr>
        <a:xfrm>
          <a:off x="9153525" y="40805100"/>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142875</xdr:colOff>
      <xdr:row>110</xdr:row>
      <xdr:rowOff>38101</xdr:rowOff>
    </xdr:from>
    <xdr:to>
      <xdr:col>9</xdr:col>
      <xdr:colOff>196976</xdr:colOff>
      <xdr:row>110</xdr:row>
      <xdr:rowOff>704850</xdr:rowOff>
    </xdr:to>
    <xdr:sp macro="" textlink="">
      <xdr:nvSpPr>
        <xdr:cNvPr id="45" name="左大かっこ 44"/>
        <xdr:cNvSpPr/>
      </xdr:nvSpPr>
      <xdr:spPr>
        <a:xfrm>
          <a:off x="1943100" y="42462451"/>
          <a:ext cx="54101"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0</xdr:colOff>
      <xdr:row>110</xdr:row>
      <xdr:rowOff>47625</xdr:rowOff>
    </xdr:from>
    <xdr:to>
      <xdr:col>21</xdr:col>
      <xdr:colOff>57150</xdr:colOff>
      <xdr:row>110</xdr:row>
      <xdr:rowOff>723900</xdr:rowOff>
    </xdr:to>
    <xdr:sp macro="" textlink="">
      <xdr:nvSpPr>
        <xdr:cNvPr id="46" name="右大かっこ 45"/>
        <xdr:cNvSpPr/>
      </xdr:nvSpPr>
      <xdr:spPr>
        <a:xfrm>
          <a:off x="4200525" y="42471975"/>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38100</xdr:colOff>
      <xdr:row>109</xdr:row>
      <xdr:rowOff>0</xdr:rowOff>
    </xdr:from>
    <xdr:to>
      <xdr:col>44</xdr:col>
      <xdr:colOff>160564</xdr:colOff>
      <xdr:row>110</xdr:row>
      <xdr:rowOff>0</xdr:rowOff>
    </xdr:to>
    <xdr:sp macro="" textlink="">
      <xdr:nvSpPr>
        <xdr:cNvPr id="47" name="正方形/長方形 46"/>
        <xdr:cNvSpPr/>
      </xdr:nvSpPr>
      <xdr:spPr>
        <a:xfrm>
          <a:off x="6877050" y="41767125"/>
          <a:ext cx="2217964" cy="65722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100">
              <a:solidFill>
                <a:sysClr val="windowText" lastClr="000000"/>
              </a:solidFill>
            </a:rPr>
            <a:t>G.</a:t>
          </a:r>
          <a:r>
            <a:rPr kumimoji="1" lang="ja-JP" altLang="en-US" sz="1100">
              <a:solidFill>
                <a:sysClr val="windowText" lastClr="000000"/>
              </a:solidFill>
            </a:rPr>
            <a:t>野崎印刷紙業</a:t>
          </a:r>
          <a:r>
            <a:rPr kumimoji="1" lang="en-US" altLang="ja-JP" sz="1100">
              <a:solidFill>
                <a:sysClr val="windowText" lastClr="000000"/>
              </a:solidFill>
            </a:rPr>
            <a:t>(</a:t>
          </a:r>
          <a:r>
            <a:rPr kumimoji="1" lang="ja-JP" altLang="en-US" sz="1100">
              <a:solidFill>
                <a:sysClr val="windowText" lastClr="000000"/>
              </a:solidFill>
            </a:rPr>
            <a:t>株</a:t>
          </a:r>
          <a:r>
            <a:rPr kumimoji="1" lang="en-US" altLang="ja-JP" sz="1100">
              <a:solidFill>
                <a:sysClr val="windowText" lastClr="000000"/>
              </a:solidFill>
            </a:rPr>
            <a:t>)</a:t>
          </a:r>
        </a:p>
        <a:p>
          <a:pPr algn="ctr"/>
          <a:r>
            <a:rPr kumimoji="1" lang="en-US" altLang="ja-JP" sz="1100">
              <a:solidFill>
                <a:sysClr val="windowText" lastClr="000000"/>
              </a:solidFill>
            </a:rPr>
            <a:t>3</a:t>
          </a:r>
          <a:r>
            <a:rPr kumimoji="1" lang="ja-JP" altLang="en-US" sz="1100">
              <a:solidFill>
                <a:sysClr val="windowText" lastClr="000000"/>
              </a:solidFill>
            </a:rPr>
            <a:t>百万円</a:t>
          </a:r>
          <a:endParaRPr kumimoji="1" lang="en-US" altLang="ja-JP" sz="1100">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33</xdr:col>
      <xdr:colOff>152400</xdr:colOff>
      <xdr:row>110</xdr:row>
      <xdr:rowOff>76201</xdr:rowOff>
    </xdr:from>
    <xdr:to>
      <xdr:col>34</xdr:col>
      <xdr:colOff>6476</xdr:colOff>
      <xdr:row>110</xdr:row>
      <xdr:rowOff>742950</xdr:rowOff>
    </xdr:to>
    <xdr:sp macro="" textlink="">
      <xdr:nvSpPr>
        <xdr:cNvPr id="48" name="左大かっこ 47"/>
        <xdr:cNvSpPr/>
      </xdr:nvSpPr>
      <xdr:spPr>
        <a:xfrm>
          <a:off x="6781800" y="42500551"/>
          <a:ext cx="63626" cy="66674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45</xdr:col>
      <xdr:colOff>0</xdr:colOff>
      <xdr:row>110</xdr:row>
      <xdr:rowOff>57150</xdr:rowOff>
    </xdr:from>
    <xdr:to>
      <xdr:col>45</xdr:col>
      <xdr:colOff>57150</xdr:colOff>
      <xdr:row>110</xdr:row>
      <xdr:rowOff>733425</xdr:rowOff>
    </xdr:to>
    <xdr:sp macro="" textlink="">
      <xdr:nvSpPr>
        <xdr:cNvPr id="49" name="右大かっこ 48"/>
        <xdr:cNvSpPr/>
      </xdr:nvSpPr>
      <xdr:spPr>
        <a:xfrm>
          <a:off x="9144000" y="42481500"/>
          <a:ext cx="57150" cy="67627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76200</xdr:colOff>
      <xdr:row>94</xdr:row>
      <xdr:rowOff>266700</xdr:rowOff>
    </xdr:from>
    <xdr:to>
      <xdr:col>33</xdr:col>
      <xdr:colOff>141514</xdr:colOff>
      <xdr:row>94</xdr:row>
      <xdr:rowOff>266701</xdr:rowOff>
    </xdr:to>
    <xdr:cxnSp macro="">
      <xdr:nvCxnSpPr>
        <xdr:cNvPr id="50" name="直線矢印コネクタ 49"/>
        <xdr:cNvCxnSpPr/>
      </xdr:nvCxnSpPr>
      <xdr:spPr>
        <a:xfrm>
          <a:off x="4276725" y="33766125"/>
          <a:ext cx="2494189"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85725</xdr:colOff>
      <xdr:row>97</xdr:row>
      <xdr:rowOff>323850</xdr:rowOff>
    </xdr:from>
    <xdr:to>
      <xdr:col>33</xdr:col>
      <xdr:colOff>151039</xdr:colOff>
      <xdr:row>97</xdr:row>
      <xdr:rowOff>323851</xdr:rowOff>
    </xdr:to>
    <xdr:cxnSp macro="">
      <xdr:nvCxnSpPr>
        <xdr:cNvPr id="51" name="直線矢印コネクタ 50"/>
        <xdr:cNvCxnSpPr/>
      </xdr:nvCxnSpPr>
      <xdr:spPr>
        <a:xfrm>
          <a:off x="4286250" y="35452050"/>
          <a:ext cx="2494189"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100</xdr:row>
      <xdr:rowOff>285750</xdr:rowOff>
    </xdr:from>
    <xdr:to>
      <xdr:col>33</xdr:col>
      <xdr:colOff>131989</xdr:colOff>
      <xdr:row>100</xdr:row>
      <xdr:rowOff>285751</xdr:rowOff>
    </xdr:to>
    <xdr:cxnSp macro="">
      <xdr:nvCxnSpPr>
        <xdr:cNvPr id="52" name="直線矢印コネクタ 51"/>
        <xdr:cNvCxnSpPr/>
      </xdr:nvCxnSpPr>
      <xdr:spPr>
        <a:xfrm>
          <a:off x="4267200" y="37157025"/>
          <a:ext cx="2494189"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103</xdr:row>
      <xdr:rowOff>323850</xdr:rowOff>
    </xdr:from>
    <xdr:to>
      <xdr:col>33</xdr:col>
      <xdr:colOff>131989</xdr:colOff>
      <xdr:row>103</xdr:row>
      <xdr:rowOff>323851</xdr:rowOff>
    </xdr:to>
    <xdr:cxnSp macro="">
      <xdr:nvCxnSpPr>
        <xdr:cNvPr id="53" name="直線矢印コネクタ 52"/>
        <xdr:cNvCxnSpPr/>
      </xdr:nvCxnSpPr>
      <xdr:spPr>
        <a:xfrm>
          <a:off x="4267200" y="38823900"/>
          <a:ext cx="2494189"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85725</xdr:colOff>
      <xdr:row>106</xdr:row>
      <xdr:rowOff>314325</xdr:rowOff>
    </xdr:from>
    <xdr:to>
      <xdr:col>33</xdr:col>
      <xdr:colOff>151039</xdr:colOff>
      <xdr:row>106</xdr:row>
      <xdr:rowOff>314326</xdr:rowOff>
    </xdr:to>
    <xdr:cxnSp macro="">
      <xdr:nvCxnSpPr>
        <xdr:cNvPr id="54" name="直線矢印コネクタ 53"/>
        <xdr:cNvCxnSpPr/>
      </xdr:nvCxnSpPr>
      <xdr:spPr>
        <a:xfrm>
          <a:off x="4286250" y="40443150"/>
          <a:ext cx="2494189"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95250</xdr:colOff>
      <xdr:row>109</xdr:row>
      <xdr:rowOff>342900</xdr:rowOff>
    </xdr:from>
    <xdr:to>
      <xdr:col>33</xdr:col>
      <xdr:colOff>160564</xdr:colOff>
      <xdr:row>109</xdr:row>
      <xdr:rowOff>342901</xdr:rowOff>
    </xdr:to>
    <xdr:cxnSp macro="">
      <xdr:nvCxnSpPr>
        <xdr:cNvPr id="55" name="直線矢印コネクタ 54"/>
        <xdr:cNvCxnSpPr/>
      </xdr:nvCxnSpPr>
      <xdr:spPr>
        <a:xfrm>
          <a:off x="4295775" y="42110025"/>
          <a:ext cx="2494189" cy="1"/>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27213</xdr:colOff>
      <xdr:row>113</xdr:row>
      <xdr:rowOff>299359</xdr:rowOff>
    </xdr:from>
    <xdr:to>
      <xdr:col>35</xdr:col>
      <xdr:colOff>191406</xdr:colOff>
      <xdr:row>114</xdr:row>
      <xdr:rowOff>247650</xdr:rowOff>
    </xdr:to>
    <xdr:sp macro="" textlink="">
      <xdr:nvSpPr>
        <xdr:cNvPr id="56" name="正方形/長方形 55"/>
        <xdr:cNvSpPr/>
      </xdr:nvSpPr>
      <xdr:spPr>
        <a:xfrm>
          <a:off x="4027713" y="45009709"/>
          <a:ext cx="3212193" cy="710291"/>
        </a:xfrm>
        <a:prstGeom prst="rect">
          <a:avLst/>
        </a:prstGeom>
        <a:ln w="12700" cmpd="sng">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外務省</a:t>
          </a:r>
          <a:endParaRPr kumimoji="1" lang="en-US" altLang="ja-JP" sz="1200">
            <a:latin typeface="+mn-ea"/>
            <a:ea typeface="+mn-ea"/>
          </a:endParaRPr>
        </a:p>
        <a:p>
          <a:pPr algn="ctr">
            <a:lnSpc>
              <a:spcPts val="1400"/>
            </a:lnSpc>
          </a:pPr>
          <a:r>
            <a:rPr kumimoji="1" lang="ja-JP" altLang="en-US" sz="1200">
              <a:latin typeface="+mn-ea"/>
              <a:ea typeface="+mn-ea"/>
            </a:rPr>
            <a:t>２１百万円</a:t>
          </a:r>
        </a:p>
      </xdr:txBody>
    </xdr:sp>
    <xdr:clientData/>
  </xdr:twoCellAnchor>
  <xdr:twoCellAnchor>
    <xdr:from>
      <xdr:col>21</xdr:col>
      <xdr:colOff>10885</xdr:colOff>
      <xdr:row>114</xdr:row>
      <xdr:rowOff>400050</xdr:rowOff>
    </xdr:from>
    <xdr:to>
      <xdr:col>35</xdr:col>
      <xdr:colOff>83003</xdr:colOff>
      <xdr:row>115</xdr:row>
      <xdr:rowOff>352425</xdr:rowOff>
    </xdr:to>
    <xdr:sp macro="" textlink="">
      <xdr:nvSpPr>
        <xdr:cNvPr id="57" name="大かっこ 56"/>
        <xdr:cNvSpPr/>
      </xdr:nvSpPr>
      <xdr:spPr>
        <a:xfrm>
          <a:off x="4211410" y="45872400"/>
          <a:ext cx="2920093" cy="71437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査証担当官会議旅費等</a:t>
          </a:r>
          <a:endParaRPr lang="en-US" altLang="ja-JP" sz="1000"/>
        </a:p>
        <a:p>
          <a:pPr algn="ctr"/>
          <a:r>
            <a:rPr lang="ja-JP" altLang="en-US" sz="1000"/>
            <a:t>査証事務消耗品等</a:t>
          </a:r>
          <a:endParaRPr lang="en-US" altLang="ja-JP" sz="1000"/>
        </a:p>
        <a:p>
          <a:pPr algn="ctr">
            <a:lnSpc>
              <a:spcPts val="1200"/>
            </a:lnSpc>
          </a:pPr>
          <a:r>
            <a:rPr lang="ja-JP" altLang="en-US" sz="1000"/>
            <a:t>郵送料</a:t>
          </a:r>
          <a:endParaRPr lang="en-US" altLang="ja-JP" sz="1000"/>
        </a:p>
        <a:p>
          <a:pPr algn="ctr"/>
          <a:r>
            <a:rPr lang="ja-JP" altLang="en-US" sz="1000"/>
            <a:t>査証照会等に係る期間業務職員</a:t>
          </a:r>
          <a:endParaRPr lang="en-US" altLang="ja-JP" sz="1000"/>
        </a:p>
      </xdr:txBody>
    </xdr:sp>
    <xdr:clientData/>
  </xdr:twoCellAnchor>
  <xdr:twoCellAnchor>
    <xdr:from>
      <xdr:col>9</xdr:col>
      <xdr:colOff>9524</xdr:colOff>
      <xdr:row>116</xdr:row>
      <xdr:rowOff>544287</xdr:rowOff>
    </xdr:from>
    <xdr:to>
      <xdr:col>22</xdr:col>
      <xdr:colOff>31749</xdr:colOff>
      <xdr:row>117</xdr:row>
      <xdr:rowOff>561975</xdr:rowOff>
    </xdr:to>
    <xdr:sp macro="" textlink="">
      <xdr:nvSpPr>
        <xdr:cNvPr id="58" name="正方形/長方形 57"/>
        <xdr:cNvSpPr/>
      </xdr:nvSpPr>
      <xdr:spPr>
        <a:xfrm>
          <a:off x="1809749" y="47540637"/>
          <a:ext cx="2622550" cy="779688"/>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Ｒ．出張者（３０名）</a:t>
          </a:r>
          <a:endParaRPr kumimoji="1" lang="en-US" altLang="ja-JP" sz="1200">
            <a:latin typeface="+mn-ea"/>
            <a:ea typeface="+mn-ea"/>
          </a:endParaRPr>
        </a:p>
        <a:p>
          <a:pPr algn="ctr">
            <a:lnSpc>
              <a:spcPts val="1400"/>
            </a:lnSpc>
          </a:pPr>
          <a:r>
            <a:rPr kumimoji="1" lang="ja-JP" altLang="en-US" sz="1200">
              <a:latin typeface="+mn-ea"/>
              <a:ea typeface="+mn-ea"/>
            </a:rPr>
            <a:t>７百万円</a:t>
          </a:r>
          <a:endParaRPr kumimoji="1" lang="en-US" altLang="ja-JP" sz="1200">
            <a:latin typeface="+mn-ea"/>
            <a:ea typeface="+mn-ea"/>
          </a:endParaRPr>
        </a:p>
      </xdr:txBody>
    </xdr:sp>
    <xdr:clientData/>
  </xdr:twoCellAnchor>
  <xdr:twoCellAnchor>
    <xdr:from>
      <xdr:col>34</xdr:col>
      <xdr:colOff>166007</xdr:colOff>
      <xdr:row>116</xdr:row>
      <xdr:rowOff>525236</xdr:rowOff>
    </xdr:from>
    <xdr:to>
      <xdr:col>47</xdr:col>
      <xdr:colOff>145596</xdr:colOff>
      <xdr:row>117</xdr:row>
      <xdr:rowOff>561975</xdr:rowOff>
    </xdr:to>
    <xdr:sp macro="" textlink="">
      <xdr:nvSpPr>
        <xdr:cNvPr id="59" name="正方形/長方形 58"/>
        <xdr:cNvSpPr/>
      </xdr:nvSpPr>
      <xdr:spPr>
        <a:xfrm>
          <a:off x="7004957" y="47521586"/>
          <a:ext cx="2703739" cy="798739"/>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Ｏ．査証事務消耗品等（４社）</a:t>
          </a:r>
          <a:endParaRPr kumimoji="1" lang="en-US" altLang="ja-JP" sz="1200">
            <a:latin typeface="+mn-ea"/>
            <a:ea typeface="+mn-ea"/>
          </a:endParaRPr>
        </a:p>
        <a:p>
          <a:pPr algn="ctr">
            <a:lnSpc>
              <a:spcPts val="1400"/>
            </a:lnSpc>
          </a:pPr>
          <a:r>
            <a:rPr kumimoji="1" lang="ja-JP" altLang="en-US" sz="1200">
              <a:latin typeface="+mn-ea"/>
              <a:ea typeface="+mn-ea"/>
            </a:rPr>
            <a:t>１百万円</a:t>
          </a:r>
          <a:endParaRPr kumimoji="1" lang="en-US" altLang="ja-JP" sz="1200">
            <a:latin typeface="+mn-ea"/>
            <a:ea typeface="+mn-ea"/>
          </a:endParaRPr>
        </a:p>
      </xdr:txBody>
    </xdr:sp>
    <xdr:clientData/>
  </xdr:twoCellAnchor>
  <xdr:twoCellAnchor>
    <xdr:from>
      <xdr:col>34</xdr:col>
      <xdr:colOff>190500</xdr:colOff>
      <xdr:row>120</xdr:row>
      <xdr:rowOff>36739</xdr:rowOff>
    </xdr:from>
    <xdr:to>
      <xdr:col>48</xdr:col>
      <xdr:colOff>12700</xdr:colOff>
      <xdr:row>120</xdr:row>
      <xdr:rowOff>714375</xdr:rowOff>
    </xdr:to>
    <xdr:sp macro="" textlink="">
      <xdr:nvSpPr>
        <xdr:cNvPr id="60" name="正方形/長方形 59"/>
        <xdr:cNvSpPr/>
      </xdr:nvSpPr>
      <xdr:spPr>
        <a:xfrm>
          <a:off x="7029450" y="50081089"/>
          <a:ext cx="2755900" cy="677636"/>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Ｐ．外国業者（４社）</a:t>
          </a:r>
          <a:endParaRPr kumimoji="1" lang="en-US" altLang="ja-JP" sz="1200">
            <a:latin typeface="+mn-ea"/>
            <a:ea typeface="+mn-ea"/>
          </a:endParaRPr>
        </a:p>
        <a:p>
          <a:pPr algn="ctr">
            <a:lnSpc>
              <a:spcPts val="1400"/>
            </a:lnSpc>
          </a:pPr>
          <a:r>
            <a:rPr kumimoji="1" lang="ja-JP" altLang="en-US" sz="1200">
              <a:latin typeface="+mn-ea"/>
              <a:ea typeface="+mn-ea"/>
            </a:rPr>
            <a:t>３百万円</a:t>
          </a:r>
          <a:endParaRPr kumimoji="1" lang="en-US" altLang="ja-JP" sz="1200">
            <a:latin typeface="+mn-ea"/>
            <a:ea typeface="+mn-ea"/>
          </a:endParaRPr>
        </a:p>
      </xdr:txBody>
    </xdr:sp>
    <xdr:clientData/>
  </xdr:twoCellAnchor>
  <xdr:twoCellAnchor>
    <xdr:from>
      <xdr:col>9</xdr:col>
      <xdr:colOff>40823</xdr:colOff>
      <xdr:row>120</xdr:row>
      <xdr:rowOff>72118</xdr:rowOff>
    </xdr:from>
    <xdr:to>
      <xdr:col>22</xdr:col>
      <xdr:colOff>3630</xdr:colOff>
      <xdr:row>120</xdr:row>
      <xdr:rowOff>695325</xdr:rowOff>
    </xdr:to>
    <xdr:sp macro="" textlink="">
      <xdr:nvSpPr>
        <xdr:cNvPr id="61" name="正方形/長方形 60"/>
        <xdr:cNvSpPr/>
      </xdr:nvSpPr>
      <xdr:spPr>
        <a:xfrm>
          <a:off x="1841048" y="50116468"/>
          <a:ext cx="2563132" cy="623207"/>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Ｓ．期間業務職員（６件）</a:t>
          </a:r>
          <a:endParaRPr kumimoji="1" lang="en-US" altLang="ja-JP" sz="1200">
            <a:latin typeface="+mn-ea"/>
            <a:ea typeface="+mn-ea"/>
          </a:endParaRPr>
        </a:p>
        <a:p>
          <a:pPr algn="ctr">
            <a:lnSpc>
              <a:spcPts val="1400"/>
            </a:lnSpc>
          </a:pPr>
          <a:r>
            <a:rPr kumimoji="1" lang="ja-JP" altLang="en-US" sz="1200">
              <a:latin typeface="+mn-ea"/>
              <a:ea typeface="+mn-ea"/>
            </a:rPr>
            <a:t>１１百万円</a:t>
          </a:r>
          <a:endParaRPr kumimoji="1" lang="en-US" altLang="ja-JP" sz="1200">
            <a:latin typeface="+mn-ea"/>
            <a:ea typeface="+mn-ea"/>
          </a:endParaRPr>
        </a:p>
      </xdr:txBody>
    </xdr:sp>
    <xdr:clientData/>
  </xdr:twoCellAnchor>
  <xdr:twoCellAnchor>
    <xdr:from>
      <xdr:col>34</xdr:col>
      <xdr:colOff>190500</xdr:colOff>
      <xdr:row>123</xdr:row>
      <xdr:rowOff>76200</xdr:rowOff>
    </xdr:from>
    <xdr:to>
      <xdr:col>47</xdr:col>
      <xdr:colOff>157389</xdr:colOff>
      <xdr:row>123</xdr:row>
      <xdr:rowOff>704850</xdr:rowOff>
    </xdr:to>
    <xdr:sp macro="" textlink="">
      <xdr:nvSpPr>
        <xdr:cNvPr id="62" name="正方形/長方形 61"/>
        <xdr:cNvSpPr/>
      </xdr:nvSpPr>
      <xdr:spPr>
        <a:xfrm>
          <a:off x="7029450" y="52406550"/>
          <a:ext cx="2691039" cy="628650"/>
        </a:xfrm>
        <a:prstGeom prst="rect">
          <a:avLst/>
        </a:prstGeom>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Ｑ．郵便局（２局）</a:t>
          </a:r>
          <a:endParaRPr kumimoji="1" lang="en-US" altLang="ja-JP" sz="1200">
            <a:latin typeface="+mn-ea"/>
            <a:ea typeface="+mn-ea"/>
          </a:endParaRPr>
        </a:p>
        <a:p>
          <a:pPr algn="ctr">
            <a:lnSpc>
              <a:spcPts val="1400"/>
            </a:lnSpc>
          </a:pPr>
          <a:r>
            <a:rPr kumimoji="1" lang="ja-JP" altLang="en-US" sz="1200">
              <a:latin typeface="+mn-ea"/>
              <a:ea typeface="+mn-ea"/>
            </a:rPr>
            <a:t>０．１百万円</a:t>
          </a:r>
        </a:p>
      </xdr:txBody>
    </xdr:sp>
    <xdr:clientData/>
  </xdr:twoCellAnchor>
  <xdr:twoCellAnchor>
    <xdr:from>
      <xdr:col>36</xdr:col>
      <xdr:colOff>123825</xdr:colOff>
      <xdr:row>118</xdr:row>
      <xdr:rowOff>9527</xdr:rowOff>
    </xdr:from>
    <xdr:to>
      <xdr:col>45</xdr:col>
      <xdr:colOff>112486</xdr:colOff>
      <xdr:row>118</xdr:row>
      <xdr:rowOff>723901</xdr:rowOff>
    </xdr:to>
    <xdr:sp macro="" textlink="">
      <xdr:nvSpPr>
        <xdr:cNvPr id="63" name="大かっこ 62"/>
        <xdr:cNvSpPr/>
      </xdr:nvSpPr>
      <xdr:spPr>
        <a:xfrm>
          <a:off x="7381875" y="48529877"/>
          <a:ext cx="1874611" cy="7143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lang="ja-JP" altLang="en-US" sz="1000">
              <a:latin typeface="+mn-ea"/>
              <a:ea typeface="+mn-ea"/>
            </a:rPr>
            <a:t>執務参考書籍</a:t>
          </a:r>
          <a:endParaRPr lang="en-US" altLang="ja-JP" sz="1000">
            <a:latin typeface="+mn-ea"/>
            <a:ea typeface="+mn-ea"/>
          </a:endParaRPr>
        </a:p>
        <a:p>
          <a:pPr algn="ctr">
            <a:lnSpc>
              <a:spcPts val="1200"/>
            </a:lnSpc>
          </a:pPr>
          <a:r>
            <a:rPr lang="ja-JP" altLang="en-US" sz="1000">
              <a:latin typeface="+mn-ea"/>
              <a:ea typeface="+mn-ea"/>
            </a:rPr>
            <a:t>及び査証事務消耗品購入</a:t>
          </a:r>
        </a:p>
      </xdr:txBody>
    </xdr:sp>
    <xdr:clientData/>
  </xdr:twoCellAnchor>
  <xdr:twoCellAnchor>
    <xdr:from>
      <xdr:col>10</xdr:col>
      <xdr:colOff>134711</xdr:colOff>
      <xdr:row>118</xdr:row>
      <xdr:rowOff>14968</xdr:rowOff>
    </xdr:from>
    <xdr:to>
      <xdr:col>21</xdr:col>
      <xdr:colOff>65314</xdr:colOff>
      <xdr:row>118</xdr:row>
      <xdr:rowOff>752475</xdr:rowOff>
    </xdr:to>
    <xdr:sp macro="" textlink="">
      <xdr:nvSpPr>
        <xdr:cNvPr id="64" name="大かっこ 63"/>
        <xdr:cNvSpPr/>
      </xdr:nvSpPr>
      <xdr:spPr>
        <a:xfrm>
          <a:off x="2134961" y="48535318"/>
          <a:ext cx="2130878" cy="73750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lang="ja-JP" altLang="en-US" sz="1000">
              <a:latin typeface="+mn-ea"/>
              <a:ea typeface="+mn-ea"/>
            </a:rPr>
            <a:t>査証担当官会議への出席</a:t>
          </a:r>
          <a:endParaRPr lang="en-US" altLang="ja-JP" sz="1000">
            <a:latin typeface="+mn-ea"/>
            <a:ea typeface="+mn-ea"/>
          </a:endParaRPr>
        </a:p>
        <a:p>
          <a:pPr algn="ctr">
            <a:lnSpc>
              <a:spcPts val="1200"/>
            </a:lnSpc>
          </a:pPr>
          <a:r>
            <a:rPr lang="ja-JP" altLang="en-US" sz="1000">
              <a:latin typeface="+mn-ea"/>
              <a:ea typeface="+mn-ea"/>
            </a:rPr>
            <a:t>及びＰＣＳＣ協定に係る日米間協議</a:t>
          </a:r>
        </a:p>
      </xdr:txBody>
    </xdr:sp>
    <xdr:clientData/>
  </xdr:twoCellAnchor>
  <xdr:twoCellAnchor>
    <xdr:from>
      <xdr:col>36</xdr:col>
      <xdr:colOff>108858</xdr:colOff>
      <xdr:row>121</xdr:row>
      <xdr:rowOff>133350</xdr:rowOff>
    </xdr:from>
    <xdr:to>
      <xdr:col>45</xdr:col>
      <xdr:colOff>97518</xdr:colOff>
      <xdr:row>121</xdr:row>
      <xdr:rowOff>619125</xdr:rowOff>
    </xdr:to>
    <xdr:sp macro="" textlink="">
      <xdr:nvSpPr>
        <xdr:cNvPr id="65" name="大かっこ 64"/>
        <xdr:cNvSpPr/>
      </xdr:nvSpPr>
      <xdr:spPr>
        <a:xfrm>
          <a:off x="7366908" y="50939700"/>
          <a:ext cx="1874610" cy="4857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latin typeface="+mn-ea"/>
              <a:ea typeface="+mn-ea"/>
            </a:rPr>
            <a:t>在外での査証消耗品等</a:t>
          </a:r>
        </a:p>
      </xdr:txBody>
    </xdr:sp>
    <xdr:clientData/>
  </xdr:twoCellAnchor>
  <xdr:twoCellAnchor>
    <xdr:from>
      <xdr:col>11</xdr:col>
      <xdr:colOff>78921</xdr:colOff>
      <xdr:row>121</xdr:row>
      <xdr:rowOff>44904</xdr:rowOff>
    </xdr:from>
    <xdr:to>
      <xdr:col>20</xdr:col>
      <xdr:colOff>67582</xdr:colOff>
      <xdr:row>121</xdr:row>
      <xdr:rowOff>714375</xdr:rowOff>
    </xdr:to>
    <xdr:sp macro="" textlink="">
      <xdr:nvSpPr>
        <xdr:cNvPr id="66" name="大かっこ 65"/>
        <xdr:cNvSpPr/>
      </xdr:nvSpPr>
      <xdr:spPr>
        <a:xfrm>
          <a:off x="2279196" y="50851254"/>
          <a:ext cx="1788886" cy="66947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200"/>
            </a:lnSpc>
          </a:pPr>
          <a:r>
            <a:rPr lang="ja-JP" altLang="en-US" sz="1000">
              <a:latin typeface="+mn-ea"/>
              <a:ea typeface="+mn-ea"/>
            </a:rPr>
            <a:t>査証申請関係者からの</a:t>
          </a:r>
          <a:endParaRPr lang="en-US" altLang="ja-JP" sz="1000">
            <a:latin typeface="+mn-ea"/>
            <a:ea typeface="+mn-ea"/>
          </a:endParaRPr>
        </a:p>
        <a:p>
          <a:pPr algn="ctr">
            <a:lnSpc>
              <a:spcPts val="1200"/>
            </a:lnSpc>
          </a:pPr>
          <a:r>
            <a:rPr lang="ja-JP" altLang="en-US" sz="1000">
              <a:latin typeface="+mn-ea"/>
              <a:ea typeface="+mn-ea"/>
            </a:rPr>
            <a:t>各種問合せ対応等</a:t>
          </a:r>
        </a:p>
      </xdr:txBody>
    </xdr:sp>
    <xdr:clientData/>
  </xdr:twoCellAnchor>
  <xdr:twoCellAnchor>
    <xdr:from>
      <xdr:col>36</xdr:col>
      <xdr:colOff>104774</xdr:colOff>
      <xdr:row>124</xdr:row>
      <xdr:rowOff>107497</xdr:rowOff>
    </xdr:from>
    <xdr:to>
      <xdr:col>45</xdr:col>
      <xdr:colOff>52159</xdr:colOff>
      <xdr:row>124</xdr:row>
      <xdr:rowOff>704850</xdr:rowOff>
    </xdr:to>
    <xdr:sp macro="" textlink="">
      <xdr:nvSpPr>
        <xdr:cNvPr id="67" name="大かっこ 66"/>
        <xdr:cNvSpPr/>
      </xdr:nvSpPr>
      <xdr:spPr>
        <a:xfrm>
          <a:off x="7362824" y="53199847"/>
          <a:ext cx="1833335" cy="5973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1000"/>
            <a:t>後納郵便料</a:t>
          </a:r>
        </a:p>
      </xdr:txBody>
    </xdr:sp>
    <xdr:clientData/>
  </xdr:twoCellAnchor>
  <xdr:twoCellAnchor>
    <xdr:from>
      <xdr:col>34</xdr:col>
      <xdr:colOff>102054</xdr:colOff>
      <xdr:row>115</xdr:row>
      <xdr:rowOff>601436</xdr:rowOff>
    </xdr:from>
    <xdr:to>
      <xdr:col>46</xdr:col>
      <xdr:colOff>27668</xdr:colOff>
      <xdr:row>116</xdr:row>
      <xdr:rowOff>304800</xdr:rowOff>
    </xdr:to>
    <xdr:sp macro="" textlink="">
      <xdr:nvSpPr>
        <xdr:cNvPr id="68" name="正方形/長方形 67"/>
        <xdr:cNvSpPr/>
      </xdr:nvSpPr>
      <xdr:spPr>
        <a:xfrm>
          <a:off x="6941004" y="46835786"/>
          <a:ext cx="2440214" cy="465364"/>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競争性のある随意契約</a:t>
          </a:r>
          <a:r>
            <a:rPr kumimoji="1" lang="en-US" altLang="ja-JP" sz="1200"/>
            <a:t>】</a:t>
          </a:r>
          <a:endParaRPr kumimoji="1" lang="ja-JP" altLang="en-US" sz="1200"/>
        </a:p>
      </xdr:txBody>
    </xdr:sp>
    <xdr:clientData/>
  </xdr:twoCellAnchor>
  <xdr:twoCellAnchor>
    <xdr:from>
      <xdr:col>34</xdr:col>
      <xdr:colOff>186418</xdr:colOff>
      <xdr:row>119</xdr:row>
      <xdr:rowOff>189139</xdr:rowOff>
    </xdr:from>
    <xdr:to>
      <xdr:col>46</xdr:col>
      <xdr:colOff>1814</xdr:colOff>
      <xdr:row>119</xdr:row>
      <xdr:rowOff>685800</xdr:rowOff>
    </xdr:to>
    <xdr:sp macro="" textlink="">
      <xdr:nvSpPr>
        <xdr:cNvPr id="69" name="正方形/長方形 68"/>
        <xdr:cNvSpPr/>
      </xdr:nvSpPr>
      <xdr:spPr>
        <a:xfrm>
          <a:off x="7025368" y="49471489"/>
          <a:ext cx="2329996" cy="496661"/>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35</xdr:col>
      <xdr:colOff>12247</xdr:colOff>
      <xdr:row>122</xdr:row>
      <xdr:rowOff>125186</xdr:rowOff>
    </xdr:from>
    <xdr:to>
      <xdr:col>46</xdr:col>
      <xdr:colOff>27668</xdr:colOff>
      <xdr:row>122</xdr:row>
      <xdr:rowOff>676275</xdr:rowOff>
    </xdr:to>
    <xdr:sp macro="" textlink="">
      <xdr:nvSpPr>
        <xdr:cNvPr id="70" name="正方形/長方形 69"/>
        <xdr:cNvSpPr/>
      </xdr:nvSpPr>
      <xdr:spPr>
        <a:xfrm>
          <a:off x="7060747" y="51693536"/>
          <a:ext cx="2320471" cy="55108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clientData/>
  </xdr:twoCellAnchor>
  <xdr:twoCellAnchor>
    <xdr:from>
      <xdr:col>10</xdr:col>
      <xdr:colOff>61233</xdr:colOff>
      <xdr:row>119</xdr:row>
      <xdr:rowOff>164647</xdr:rowOff>
    </xdr:from>
    <xdr:to>
      <xdr:col>21</xdr:col>
      <xdr:colOff>76654</xdr:colOff>
      <xdr:row>119</xdr:row>
      <xdr:rowOff>647700</xdr:rowOff>
    </xdr:to>
    <xdr:sp macro="" textlink="">
      <xdr:nvSpPr>
        <xdr:cNvPr id="71" name="正方形/長方形 70"/>
        <xdr:cNvSpPr/>
      </xdr:nvSpPr>
      <xdr:spPr>
        <a:xfrm>
          <a:off x="2061483" y="49446997"/>
          <a:ext cx="2215696" cy="48305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公募</a:t>
          </a:r>
          <a:r>
            <a:rPr kumimoji="1" lang="en-US" altLang="ja-JP" sz="1200"/>
            <a:t>】</a:t>
          </a:r>
          <a:endParaRPr kumimoji="1" lang="ja-JP" altLang="en-US" sz="1200"/>
        </a:p>
      </xdr:txBody>
    </xdr:sp>
    <xdr:clientData/>
  </xdr:twoCellAnchor>
  <xdr:twoCellAnchor>
    <xdr:from>
      <xdr:col>28</xdr:col>
      <xdr:colOff>23132</xdr:colOff>
      <xdr:row>117</xdr:row>
      <xdr:rowOff>161925</xdr:rowOff>
    </xdr:from>
    <xdr:to>
      <xdr:col>34</xdr:col>
      <xdr:colOff>93889</xdr:colOff>
      <xdr:row>117</xdr:row>
      <xdr:rowOff>163513</xdr:rowOff>
    </xdr:to>
    <xdr:cxnSp macro="">
      <xdr:nvCxnSpPr>
        <xdr:cNvPr id="72" name="直線矢印コネクタ 71"/>
        <xdr:cNvCxnSpPr/>
      </xdr:nvCxnSpPr>
      <xdr:spPr>
        <a:xfrm>
          <a:off x="5623832" y="47920275"/>
          <a:ext cx="130900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27215</xdr:colOff>
      <xdr:row>120</xdr:row>
      <xdr:rowOff>394607</xdr:rowOff>
    </xdr:from>
    <xdr:to>
      <xdr:col>34</xdr:col>
      <xdr:colOff>97972</xdr:colOff>
      <xdr:row>120</xdr:row>
      <xdr:rowOff>396195</xdr:rowOff>
    </xdr:to>
    <xdr:cxnSp macro="">
      <xdr:nvCxnSpPr>
        <xdr:cNvPr id="73" name="直線矢印コネクタ 72"/>
        <xdr:cNvCxnSpPr/>
      </xdr:nvCxnSpPr>
      <xdr:spPr>
        <a:xfrm>
          <a:off x="5627915" y="50438957"/>
          <a:ext cx="130900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87085</xdr:colOff>
      <xdr:row>120</xdr:row>
      <xdr:rowOff>389164</xdr:rowOff>
    </xdr:from>
    <xdr:to>
      <xdr:col>28</xdr:col>
      <xdr:colOff>9524</xdr:colOff>
      <xdr:row>120</xdr:row>
      <xdr:rowOff>390752</xdr:rowOff>
    </xdr:to>
    <xdr:cxnSp macro="">
      <xdr:nvCxnSpPr>
        <xdr:cNvPr id="74" name="直線矢印コネクタ 73"/>
        <xdr:cNvCxnSpPr/>
      </xdr:nvCxnSpPr>
      <xdr:spPr>
        <a:xfrm rot="10800000">
          <a:off x="4487635" y="50433514"/>
          <a:ext cx="1122589"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106136</xdr:colOff>
      <xdr:row>117</xdr:row>
      <xdr:rowOff>161925</xdr:rowOff>
    </xdr:from>
    <xdr:to>
      <xdr:col>28</xdr:col>
      <xdr:colOff>28575</xdr:colOff>
      <xdr:row>117</xdr:row>
      <xdr:rowOff>163513</xdr:rowOff>
    </xdr:to>
    <xdr:cxnSp macro="">
      <xdr:nvCxnSpPr>
        <xdr:cNvPr id="75" name="直線矢印コネクタ 74"/>
        <xdr:cNvCxnSpPr/>
      </xdr:nvCxnSpPr>
      <xdr:spPr>
        <a:xfrm rot="10800000">
          <a:off x="4506686" y="47920275"/>
          <a:ext cx="1122589"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115</xdr:row>
      <xdr:rowOff>402770</xdr:rowOff>
    </xdr:from>
    <xdr:to>
      <xdr:col>28</xdr:col>
      <xdr:colOff>15195</xdr:colOff>
      <xdr:row>123</xdr:row>
      <xdr:rowOff>409575</xdr:rowOff>
    </xdr:to>
    <xdr:cxnSp macro="">
      <xdr:nvCxnSpPr>
        <xdr:cNvPr id="76" name="直線矢印コネクタ 75"/>
        <xdr:cNvCxnSpPr/>
      </xdr:nvCxnSpPr>
      <xdr:spPr>
        <a:xfrm flipH="1">
          <a:off x="5610225" y="46637120"/>
          <a:ext cx="5670" cy="6102805"/>
        </a:xfrm>
        <a:prstGeom prst="straightConnector1">
          <a:avLst/>
        </a:prstGeom>
        <a:ln w="127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23131</xdr:colOff>
      <xdr:row>123</xdr:row>
      <xdr:rowOff>410936</xdr:rowOff>
    </xdr:from>
    <xdr:to>
      <xdr:col>34</xdr:col>
      <xdr:colOff>93888</xdr:colOff>
      <xdr:row>123</xdr:row>
      <xdr:rowOff>412524</xdr:rowOff>
    </xdr:to>
    <xdr:cxnSp macro="">
      <xdr:nvCxnSpPr>
        <xdr:cNvPr id="77" name="直線矢印コネクタ 76"/>
        <xdr:cNvCxnSpPr/>
      </xdr:nvCxnSpPr>
      <xdr:spPr>
        <a:xfrm>
          <a:off x="5623831" y="52741286"/>
          <a:ext cx="1309007" cy="1588"/>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52917</xdr:colOff>
      <xdr:row>125</xdr:row>
      <xdr:rowOff>359834</xdr:rowOff>
    </xdr:from>
    <xdr:to>
      <xdr:col>26</xdr:col>
      <xdr:colOff>119591</xdr:colOff>
      <xdr:row>130</xdr:row>
      <xdr:rowOff>369359</xdr:rowOff>
    </xdr:to>
    <xdr:pic>
      <xdr:nvPicPr>
        <xdr:cNvPr id="78" name="図 7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3092" y="54214184"/>
          <a:ext cx="3867149" cy="381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31750</xdr:colOff>
      <xdr:row>125</xdr:row>
      <xdr:rowOff>349250</xdr:rowOff>
    </xdr:from>
    <xdr:to>
      <xdr:col>45</xdr:col>
      <xdr:colOff>155575</xdr:colOff>
      <xdr:row>130</xdr:row>
      <xdr:rowOff>518583</xdr:rowOff>
    </xdr:to>
    <xdr:pic>
      <xdr:nvPicPr>
        <xdr:cNvPr id="79" name="図 78"/>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3143"/>
        <a:stretch/>
      </xdr:blipFill>
      <xdr:spPr bwMode="auto">
        <a:xfrm>
          <a:off x="5632450" y="54203600"/>
          <a:ext cx="3667125" cy="3979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21</xdr:col>
      <xdr:colOff>69850</xdr:colOff>
      <xdr:row>70</xdr:row>
      <xdr:rowOff>12701</xdr:rowOff>
    </xdr:from>
    <xdr:to>
      <xdr:col>34</xdr:col>
      <xdr:colOff>196850</xdr:colOff>
      <xdr:row>73</xdr:row>
      <xdr:rowOff>0</xdr:rowOff>
    </xdr:to>
    <xdr:grpSp>
      <xdr:nvGrpSpPr>
        <xdr:cNvPr id="2" name="グループ化 86"/>
        <xdr:cNvGrpSpPr>
          <a:grpSpLocks/>
        </xdr:cNvGrpSpPr>
      </xdr:nvGrpSpPr>
      <xdr:grpSpPr bwMode="auto">
        <a:xfrm>
          <a:off x="4356100" y="31023380"/>
          <a:ext cx="2780393" cy="1824263"/>
          <a:chOff x="4273551" y="39334109"/>
          <a:chExt cx="2698750" cy="1749425"/>
        </a:xfrm>
      </xdr:grpSpPr>
      <xdr:sp macro="" textlink="">
        <xdr:nvSpPr>
          <xdr:cNvPr id="3" name="正方形/長方形 2"/>
          <xdr:cNvSpPr/>
        </xdr:nvSpPr>
        <xdr:spPr>
          <a:xfrm>
            <a:off x="4462275" y="39334109"/>
            <a:ext cx="2349611" cy="832752"/>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外務省</a:t>
            </a:r>
            <a:endParaRPr kumimoji="1" lang="en-US" altLang="ja-JP" sz="1200">
              <a:latin typeface="+mn-ea"/>
              <a:ea typeface="+mn-ea"/>
            </a:endParaRPr>
          </a:p>
          <a:p>
            <a:pPr algn="ctr">
              <a:lnSpc>
                <a:spcPts val="1400"/>
              </a:lnSpc>
            </a:pPr>
            <a:r>
              <a:rPr kumimoji="1" lang="en-US" altLang="ja-JP" sz="1200">
                <a:latin typeface="+mn-ea"/>
                <a:ea typeface="+mn-ea"/>
              </a:rPr>
              <a:t>4</a:t>
            </a:r>
            <a:r>
              <a:rPr kumimoji="1" lang="ja-JP" altLang="en-US" sz="1200">
                <a:latin typeface="+mn-ea"/>
                <a:ea typeface="+mn-ea"/>
              </a:rPr>
              <a:t>百万円</a:t>
            </a:r>
          </a:p>
        </xdr:txBody>
      </xdr:sp>
      <xdr:sp macro="" textlink="">
        <xdr:nvSpPr>
          <xdr:cNvPr id="4" name="大かっこ 3"/>
          <xdr:cNvSpPr/>
        </xdr:nvSpPr>
        <xdr:spPr>
          <a:xfrm>
            <a:off x="4273551" y="40233058"/>
            <a:ext cx="2698750" cy="850476"/>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在日外国人問題への対応に係る</a:t>
            </a:r>
            <a:endParaRPr kumimoji="1" lang="en-US" altLang="ja-JP" sz="1100"/>
          </a:p>
          <a:p>
            <a:pPr algn="ctr"/>
            <a:r>
              <a:rPr kumimoji="1" lang="ja-JP" altLang="en-US" sz="1100"/>
              <a:t>企画・立案・実施，</a:t>
            </a:r>
            <a:endParaRPr kumimoji="1" lang="en-US" altLang="ja-JP" sz="1100"/>
          </a:p>
          <a:p>
            <a:pPr algn="ctr"/>
            <a:r>
              <a:rPr kumimoji="1" lang="ja-JP" altLang="en-US" sz="1100"/>
              <a:t>国際ワークショップ全体の業務管理</a:t>
            </a:r>
            <a:endParaRPr kumimoji="1" lang="en-US" altLang="ja-JP" sz="1100"/>
          </a:p>
          <a:p>
            <a:pPr algn="ctr"/>
            <a:endParaRPr kumimoji="1" lang="ja-JP" altLang="en-US" sz="1100"/>
          </a:p>
        </xdr:txBody>
      </xdr:sp>
    </xdr:grpSp>
    <xdr:clientData/>
  </xdr:twoCellAnchor>
  <xdr:twoCellAnchor>
    <xdr:from>
      <xdr:col>34</xdr:col>
      <xdr:colOff>31750</xdr:colOff>
      <xdr:row>73</xdr:row>
      <xdr:rowOff>492125</xdr:rowOff>
    </xdr:from>
    <xdr:to>
      <xdr:col>47</xdr:col>
      <xdr:colOff>69850</xdr:colOff>
      <xdr:row>75</xdr:row>
      <xdr:rowOff>508000</xdr:rowOff>
    </xdr:to>
    <xdr:grpSp>
      <xdr:nvGrpSpPr>
        <xdr:cNvPr id="5" name="グループ化 50"/>
        <xdr:cNvGrpSpPr>
          <a:grpSpLocks/>
        </xdr:cNvGrpSpPr>
      </xdr:nvGrpSpPr>
      <xdr:grpSpPr bwMode="auto">
        <a:xfrm>
          <a:off x="6971393" y="33339768"/>
          <a:ext cx="2691493" cy="1199696"/>
          <a:chOff x="1739348" y="46125573"/>
          <a:chExt cx="2615233" cy="1453183"/>
        </a:xfrm>
      </xdr:grpSpPr>
      <xdr:sp macro="" textlink="">
        <xdr:nvSpPr>
          <xdr:cNvPr id="6" name="正方形/長方形 5"/>
          <xdr:cNvSpPr/>
        </xdr:nvSpPr>
        <xdr:spPr>
          <a:xfrm>
            <a:off x="1739348" y="46125573"/>
            <a:ext cx="2615233" cy="994283"/>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400"/>
              </a:lnSpc>
            </a:pPr>
            <a:r>
              <a:rPr kumimoji="1" lang="ja-JP" altLang="en-US" sz="1200">
                <a:latin typeface="+mn-ea"/>
                <a:ea typeface="+mn-ea"/>
              </a:rPr>
              <a:t>Ｂ．国内有識者（</a:t>
            </a:r>
            <a:r>
              <a:rPr kumimoji="1" lang="en-US" altLang="ja-JP" sz="1200">
                <a:latin typeface="+mn-ea"/>
                <a:ea typeface="+mn-ea"/>
              </a:rPr>
              <a:t>7</a:t>
            </a:r>
            <a:r>
              <a:rPr kumimoji="1" lang="ja-JP" altLang="en-US" sz="1200">
                <a:latin typeface="+mn-ea"/>
                <a:ea typeface="+mn-ea"/>
              </a:rPr>
              <a:t>名）</a:t>
            </a:r>
            <a:endParaRPr kumimoji="1" lang="en-US" altLang="ja-JP" sz="1200">
              <a:latin typeface="+mn-ea"/>
              <a:ea typeface="+mn-ea"/>
            </a:endParaRPr>
          </a:p>
          <a:p>
            <a:pPr algn="ctr">
              <a:lnSpc>
                <a:spcPts val="1400"/>
              </a:lnSpc>
            </a:pPr>
            <a:r>
              <a:rPr kumimoji="1" lang="en-US" altLang="ja-JP" sz="1200">
                <a:latin typeface="+mn-ea"/>
                <a:ea typeface="+mn-ea"/>
              </a:rPr>
              <a:t>0.2</a:t>
            </a:r>
            <a:r>
              <a:rPr kumimoji="1" lang="ja-JP" altLang="en-US" sz="1200">
                <a:latin typeface="+mn-ea"/>
                <a:ea typeface="+mn-ea"/>
              </a:rPr>
              <a:t>百万円</a:t>
            </a:r>
          </a:p>
        </xdr:txBody>
      </xdr:sp>
      <xdr:sp macro="" textlink="">
        <xdr:nvSpPr>
          <xdr:cNvPr id="7" name="大かっこ 6"/>
          <xdr:cNvSpPr/>
        </xdr:nvSpPr>
        <xdr:spPr>
          <a:xfrm>
            <a:off x="1748789" y="47229118"/>
            <a:ext cx="2520820" cy="349638"/>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会議出席・発表</a:t>
            </a:r>
            <a:endParaRPr kumimoji="1" lang="en-US" altLang="ja-JP" sz="1100"/>
          </a:p>
        </xdr:txBody>
      </xdr:sp>
    </xdr:grpSp>
    <xdr:clientData/>
  </xdr:twoCellAnchor>
  <xdr:twoCellAnchor>
    <xdr:from>
      <xdr:col>27</xdr:col>
      <xdr:colOff>198794</xdr:colOff>
      <xdr:row>73</xdr:row>
      <xdr:rowOff>120927</xdr:rowOff>
    </xdr:from>
    <xdr:to>
      <xdr:col>28</xdr:col>
      <xdr:colOff>12700</xdr:colOff>
      <xdr:row>85</xdr:row>
      <xdr:rowOff>139700</xdr:rowOff>
    </xdr:to>
    <xdr:cxnSp macro="">
      <xdr:nvCxnSpPr>
        <xdr:cNvPr id="8" name="直線コネクタ 7"/>
        <xdr:cNvCxnSpPr/>
      </xdr:nvCxnSpPr>
      <xdr:spPr>
        <a:xfrm>
          <a:off x="5599469" y="32867877"/>
          <a:ext cx="13931" cy="7734023"/>
        </a:xfrm>
        <a:prstGeom prst="line">
          <a:avLst/>
        </a:prstGeom>
        <a:ln w="22225">
          <a:miter lim="800000"/>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139700</xdr:colOff>
      <xdr:row>73</xdr:row>
      <xdr:rowOff>76201</xdr:rowOff>
    </xdr:from>
    <xdr:to>
      <xdr:col>22</xdr:col>
      <xdr:colOff>158750</xdr:colOff>
      <xdr:row>76</xdr:row>
      <xdr:rowOff>317502</xdr:rowOff>
    </xdr:to>
    <xdr:grpSp>
      <xdr:nvGrpSpPr>
        <xdr:cNvPr id="9" name="グループ化 29"/>
        <xdr:cNvGrpSpPr>
          <a:grpSpLocks/>
        </xdr:cNvGrpSpPr>
      </xdr:nvGrpSpPr>
      <xdr:grpSpPr bwMode="auto">
        <a:xfrm>
          <a:off x="1772557" y="32923844"/>
          <a:ext cx="2876550" cy="2091872"/>
          <a:chOff x="1664827" y="40801561"/>
          <a:chExt cx="2800350" cy="3861189"/>
        </a:xfrm>
      </xdr:grpSpPr>
      <xdr:sp macro="" textlink="">
        <xdr:nvSpPr>
          <xdr:cNvPr id="10" name="正方形/長方形 9"/>
          <xdr:cNvSpPr/>
        </xdr:nvSpPr>
        <xdr:spPr>
          <a:xfrm>
            <a:off x="2273264" y="40801561"/>
            <a:ext cx="1447478" cy="58808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一般競争入札</a:t>
            </a:r>
            <a:r>
              <a:rPr kumimoji="1" lang="en-US" altLang="ja-JP" sz="1200"/>
              <a:t>】</a:t>
            </a:r>
            <a:endParaRPr kumimoji="1" lang="ja-JP" altLang="en-US" sz="1200"/>
          </a:p>
        </xdr:txBody>
      </xdr:sp>
      <xdr:sp macro="" textlink="">
        <xdr:nvSpPr>
          <xdr:cNvPr id="11" name="大かっこ 10"/>
          <xdr:cNvSpPr/>
        </xdr:nvSpPr>
        <xdr:spPr>
          <a:xfrm>
            <a:off x="1664827" y="42914527"/>
            <a:ext cx="2800350" cy="1748223"/>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通訳・翻訳業務，会場設営，</a:t>
            </a:r>
            <a:endParaRPr kumimoji="1" lang="en-US" altLang="ja-JP" sz="1050"/>
          </a:p>
          <a:p>
            <a:pPr algn="ctr"/>
            <a:r>
              <a:rPr kumimoji="1" lang="ja-JP" altLang="en-US" sz="1050"/>
              <a:t>補助要員手配，音響等機材操作，</a:t>
            </a:r>
            <a:endParaRPr kumimoji="1" lang="en-US" altLang="ja-JP" sz="1050"/>
          </a:p>
          <a:p>
            <a:pPr algn="ctr"/>
            <a:r>
              <a:rPr kumimoji="1" lang="ja-JP" altLang="en-US" sz="1050"/>
              <a:t>外国被招へい者接遇</a:t>
            </a:r>
          </a:p>
        </xdr:txBody>
      </xdr:sp>
      <xdr:sp macro="" textlink="">
        <xdr:nvSpPr>
          <xdr:cNvPr id="12" name="正方形/長方形 11"/>
          <xdr:cNvSpPr/>
        </xdr:nvSpPr>
        <xdr:spPr>
          <a:xfrm>
            <a:off x="1742883" y="41565745"/>
            <a:ext cx="2630058" cy="1218743"/>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Ａ．（株）日産社</a:t>
            </a:r>
            <a:endParaRPr kumimoji="1" lang="en-US" altLang="ja-JP" sz="1200">
              <a:latin typeface="+mn-ea"/>
              <a:ea typeface="+mn-ea"/>
            </a:endParaRPr>
          </a:p>
          <a:p>
            <a:pPr algn="ctr">
              <a:lnSpc>
                <a:spcPts val="1400"/>
              </a:lnSpc>
            </a:pPr>
            <a:r>
              <a:rPr kumimoji="1" lang="en-US" altLang="ja-JP" sz="1200">
                <a:latin typeface="+mn-ea"/>
                <a:ea typeface="+mn-ea"/>
              </a:rPr>
              <a:t>2</a:t>
            </a:r>
            <a:r>
              <a:rPr kumimoji="1" lang="ja-JP" altLang="en-US" sz="1200">
                <a:latin typeface="+mn-ea"/>
                <a:ea typeface="+mn-ea"/>
              </a:rPr>
              <a:t>百万円</a:t>
            </a:r>
          </a:p>
        </xdr:txBody>
      </xdr:sp>
    </xdr:grpSp>
    <xdr:clientData/>
  </xdr:twoCellAnchor>
  <xdr:twoCellAnchor>
    <xdr:from>
      <xdr:col>8</xdr:col>
      <xdr:colOff>184150</xdr:colOff>
      <xdr:row>77</xdr:row>
      <xdr:rowOff>209550</xdr:rowOff>
    </xdr:from>
    <xdr:to>
      <xdr:col>22</xdr:col>
      <xdr:colOff>38100</xdr:colOff>
      <xdr:row>79</xdr:row>
      <xdr:rowOff>82550</xdr:rowOff>
    </xdr:to>
    <xdr:grpSp>
      <xdr:nvGrpSpPr>
        <xdr:cNvPr id="13" name="グループ化 28"/>
        <xdr:cNvGrpSpPr>
          <a:grpSpLocks/>
        </xdr:cNvGrpSpPr>
      </xdr:nvGrpSpPr>
      <xdr:grpSpPr bwMode="auto">
        <a:xfrm>
          <a:off x="1817007" y="35574514"/>
          <a:ext cx="2711450" cy="1206500"/>
          <a:chOff x="1733551" y="44468084"/>
          <a:chExt cx="2635250" cy="1371600"/>
        </a:xfrm>
      </xdr:grpSpPr>
      <xdr:sp macro="" textlink="">
        <xdr:nvSpPr>
          <xdr:cNvPr id="14" name="大かっこ 13"/>
          <xdr:cNvSpPr/>
        </xdr:nvSpPr>
        <xdr:spPr>
          <a:xfrm>
            <a:off x="1761887" y="45488810"/>
            <a:ext cx="2521906" cy="350874"/>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会議等出席旅費</a:t>
            </a:r>
          </a:p>
        </xdr:txBody>
      </xdr:sp>
      <xdr:sp macro="" textlink="">
        <xdr:nvSpPr>
          <xdr:cNvPr id="15" name="正方形/長方形 14"/>
          <xdr:cNvSpPr/>
        </xdr:nvSpPr>
        <xdr:spPr>
          <a:xfrm>
            <a:off x="1733551" y="44468084"/>
            <a:ext cx="2635250" cy="925033"/>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Ｃ．出張者（</a:t>
            </a:r>
            <a:r>
              <a:rPr kumimoji="1" lang="en-US" altLang="ja-JP" sz="1200">
                <a:latin typeface="+mn-ea"/>
                <a:ea typeface="+mn-ea"/>
              </a:rPr>
              <a:t>8</a:t>
            </a:r>
            <a:r>
              <a:rPr kumimoji="1" lang="ja-JP" altLang="en-US" sz="1200">
                <a:latin typeface="+mn-ea"/>
                <a:ea typeface="+mn-ea"/>
              </a:rPr>
              <a:t>名）</a:t>
            </a:r>
            <a:endParaRPr kumimoji="1" lang="en-US" altLang="ja-JP" sz="1200">
              <a:latin typeface="+mn-ea"/>
              <a:ea typeface="+mn-ea"/>
            </a:endParaRPr>
          </a:p>
          <a:p>
            <a:pPr algn="ctr">
              <a:lnSpc>
                <a:spcPts val="1300"/>
              </a:lnSpc>
            </a:pPr>
            <a:r>
              <a:rPr kumimoji="1" lang="en-US" altLang="ja-JP" sz="1200">
                <a:latin typeface="+mn-ea"/>
                <a:ea typeface="+mn-ea"/>
              </a:rPr>
              <a:t>0.2</a:t>
            </a:r>
            <a:r>
              <a:rPr kumimoji="1" lang="ja-JP" altLang="en-US" sz="1200">
                <a:latin typeface="+mn-ea"/>
                <a:ea typeface="+mn-ea"/>
              </a:rPr>
              <a:t>百万円</a:t>
            </a:r>
          </a:p>
        </xdr:txBody>
      </xdr:sp>
    </xdr:grpSp>
    <xdr:clientData/>
  </xdr:twoCellAnchor>
  <xdr:twoCellAnchor>
    <xdr:from>
      <xdr:col>34</xdr:col>
      <xdr:colOff>25400</xdr:colOff>
      <xdr:row>76</xdr:row>
      <xdr:rowOff>457202</xdr:rowOff>
    </xdr:from>
    <xdr:to>
      <xdr:col>48</xdr:col>
      <xdr:colOff>44450</xdr:colOff>
      <xdr:row>79</xdr:row>
      <xdr:rowOff>349252</xdr:rowOff>
    </xdr:to>
    <xdr:grpSp>
      <xdr:nvGrpSpPr>
        <xdr:cNvPr id="16" name="グループ化 29"/>
        <xdr:cNvGrpSpPr>
          <a:grpSpLocks/>
        </xdr:cNvGrpSpPr>
      </xdr:nvGrpSpPr>
      <xdr:grpSpPr bwMode="auto">
        <a:xfrm>
          <a:off x="6965043" y="35155416"/>
          <a:ext cx="2876550" cy="1892300"/>
          <a:chOff x="1702083" y="40763817"/>
          <a:chExt cx="2800350" cy="3604956"/>
        </a:xfrm>
      </xdr:grpSpPr>
      <xdr:sp macro="" textlink="">
        <xdr:nvSpPr>
          <xdr:cNvPr id="17" name="正方形/長方形 16"/>
          <xdr:cNvSpPr/>
        </xdr:nvSpPr>
        <xdr:spPr>
          <a:xfrm>
            <a:off x="1726919" y="40763817"/>
            <a:ext cx="2645120" cy="58807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18" name="大かっこ 17"/>
          <xdr:cNvSpPr/>
        </xdr:nvSpPr>
        <xdr:spPr>
          <a:xfrm>
            <a:off x="1702083" y="43584666"/>
            <a:ext cx="2800350" cy="784107"/>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通訳業務</a:t>
            </a:r>
            <a:endParaRPr kumimoji="1" lang="en-US" altLang="ja-JP" sz="1050"/>
          </a:p>
        </xdr:txBody>
      </xdr:sp>
      <xdr:sp macro="" textlink="">
        <xdr:nvSpPr>
          <xdr:cNvPr id="19" name="正方形/長方形 18"/>
          <xdr:cNvSpPr/>
        </xdr:nvSpPr>
        <xdr:spPr>
          <a:xfrm>
            <a:off x="1742883" y="41565744"/>
            <a:ext cx="2630058" cy="171315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Ｄ．（株）サイマル・インターナショナル</a:t>
            </a:r>
            <a:endParaRPr kumimoji="1" lang="en-US" altLang="ja-JP" sz="1200">
              <a:latin typeface="+mn-ea"/>
              <a:ea typeface="+mn-ea"/>
            </a:endParaRPr>
          </a:p>
          <a:p>
            <a:pPr algn="ctr">
              <a:lnSpc>
                <a:spcPts val="1400"/>
              </a:lnSpc>
            </a:pPr>
            <a:r>
              <a:rPr kumimoji="1" lang="en-US" altLang="ja-JP" sz="1200">
                <a:latin typeface="+mn-ea"/>
                <a:ea typeface="+mn-ea"/>
              </a:rPr>
              <a:t>0.4</a:t>
            </a:r>
            <a:r>
              <a:rPr kumimoji="1" lang="ja-JP" altLang="en-US" sz="1200">
                <a:latin typeface="+mn-ea"/>
                <a:ea typeface="+mn-ea"/>
              </a:rPr>
              <a:t>百万円</a:t>
            </a:r>
          </a:p>
        </xdr:txBody>
      </xdr:sp>
    </xdr:grpSp>
    <xdr:clientData/>
  </xdr:twoCellAnchor>
  <xdr:twoCellAnchor>
    <xdr:from>
      <xdr:col>8</xdr:col>
      <xdr:colOff>177800</xdr:colOff>
      <xdr:row>79</xdr:row>
      <xdr:rowOff>660400</xdr:rowOff>
    </xdr:from>
    <xdr:to>
      <xdr:col>22</xdr:col>
      <xdr:colOff>196850</xdr:colOff>
      <xdr:row>82</xdr:row>
      <xdr:rowOff>552450</xdr:rowOff>
    </xdr:to>
    <xdr:grpSp>
      <xdr:nvGrpSpPr>
        <xdr:cNvPr id="20" name="グループ化 29"/>
        <xdr:cNvGrpSpPr>
          <a:grpSpLocks/>
        </xdr:cNvGrpSpPr>
      </xdr:nvGrpSpPr>
      <xdr:grpSpPr bwMode="auto">
        <a:xfrm>
          <a:off x="1810657" y="37358864"/>
          <a:ext cx="2876550" cy="1892300"/>
          <a:chOff x="1702083" y="40763817"/>
          <a:chExt cx="2800350" cy="3604956"/>
        </a:xfrm>
      </xdr:grpSpPr>
      <xdr:sp macro="" textlink="">
        <xdr:nvSpPr>
          <xdr:cNvPr id="21" name="正方形/長方形 20"/>
          <xdr:cNvSpPr/>
        </xdr:nvSpPr>
        <xdr:spPr>
          <a:xfrm>
            <a:off x="1726919" y="40763817"/>
            <a:ext cx="2645120" cy="58807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22" name="大かっこ 21"/>
          <xdr:cNvSpPr/>
        </xdr:nvSpPr>
        <xdr:spPr>
          <a:xfrm>
            <a:off x="1702083" y="43584666"/>
            <a:ext cx="2800350" cy="784107"/>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飲食代</a:t>
            </a:r>
            <a:endParaRPr kumimoji="1" lang="en-US" altLang="ja-JP" sz="1050"/>
          </a:p>
        </xdr:txBody>
      </xdr:sp>
      <xdr:sp macro="" textlink="">
        <xdr:nvSpPr>
          <xdr:cNvPr id="23" name="正方形/長方形 22"/>
          <xdr:cNvSpPr/>
        </xdr:nvSpPr>
        <xdr:spPr>
          <a:xfrm>
            <a:off x="1742883" y="41565744"/>
            <a:ext cx="2630058" cy="171315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Ｅ．明治記念会館</a:t>
            </a:r>
            <a:endParaRPr kumimoji="1" lang="en-US" altLang="ja-JP" sz="1200">
              <a:latin typeface="+mn-ea"/>
              <a:ea typeface="+mn-ea"/>
            </a:endParaRPr>
          </a:p>
          <a:p>
            <a:pPr algn="ctr">
              <a:lnSpc>
                <a:spcPts val="1400"/>
              </a:lnSpc>
            </a:pPr>
            <a:r>
              <a:rPr kumimoji="1" lang="en-US" altLang="ja-JP" sz="1200">
                <a:latin typeface="+mn-ea"/>
                <a:ea typeface="+mn-ea"/>
              </a:rPr>
              <a:t>0.3</a:t>
            </a:r>
            <a:r>
              <a:rPr kumimoji="1" lang="ja-JP" altLang="en-US" sz="1200">
                <a:latin typeface="+mn-ea"/>
                <a:ea typeface="+mn-ea"/>
              </a:rPr>
              <a:t>百万円</a:t>
            </a:r>
          </a:p>
        </xdr:txBody>
      </xdr:sp>
    </xdr:grpSp>
    <xdr:clientData/>
  </xdr:twoCellAnchor>
  <xdr:twoCellAnchor>
    <xdr:from>
      <xdr:col>34</xdr:col>
      <xdr:colOff>0</xdr:colOff>
      <xdr:row>79</xdr:row>
      <xdr:rowOff>609600</xdr:rowOff>
    </xdr:from>
    <xdr:to>
      <xdr:col>48</xdr:col>
      <xdr:colOff>19050</xdr:colOff>
      <xdr:row>82</xdr:row>
      <xdr:rowOff>501650</xdr:rowOff>
    </xdr:to>
    <xdr:grpSp>
      <xdr:nvGrpSpPr>
        <xdr:cNvPr id="24" name="グループ化 29"/>
        <xdr:cNvGrpSpPr>
          <a:grpSpLocks/>
        </xdr:cNvGrpSpPr>
      </xdr:nvGrpSpPr>
      <xdr:grpSpPr bwMode="auto">
        <a:xfrm>
          <a:off x="6939643" y="37308064"/>
          <a:ext cx="2876550" cy="1892300"/>
          <a:chOff x="1702083" y="40763817"/>
          <a:chExt cx="2800350" cy="3604956"/>
        </a:xfrm>
      </xdr:grpSpPr>
      <xdr:sp macro="" textlink="">
        <xdr:nvSpPr>
          <xdr:cNvPr id="25" name="正方形/長方形 24"/>
          <xdr:cNvSpPr/>
        </xdr:nvSpPr>
        <xdr:spPr>
          <a:xfrm>
            <a:off x="1726919" y="40763817"/>
            <a:ext cx="2645120" cy="58807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26" name="大かっこ 25"/>
          <xdr:cNvSpPr/>
        </xdr:nvSpPr>
        <xdr:spPr>
          <a:xfrm>
            <a:off x="1702083" y="43584666"/>
            <a:ext cx="2800350" cy="784107"/>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飲み物代</a:t>
            </a:r>
            <a:endParaRPr kumimoji="1" lang="en-US" altLang="ja-JP" sz="1050"/>
          </a:p>
        </xdr:txBody>
      </xdr:sp>
      <xdr:sp macro="" textlink="">
        <xdr:nvSpPr>
          <xdr:cNvPr id="27" name="正方形/長方形 26"/>
          <xdr:cNvSpPr/>
        </xdr:nvSpPr>
        <xdr:spPr>
          <a:xfrm>
            <a:off x="1742883" y="41565744"/>
            <a:ext cx="2630058" cy="171315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Ｆ．（株）テリオ</a:t>
            </a:r>
            <a:endParaRPr kumimoji="1" lang="en-US" altLang="ja-JP" sz="1200">
              <a:latin typeface="+mn-ea"/>
              <a:ea typeface="+mn-ea"/>
            </a:endParaRPr>
          </a:p>
          <a:p>
            <a:pPr algn="ctr">
              <a:lnSpc>
                <a:spcPts val="1400"/>
              </a:lnSpc>
            </a:pPr>
            <a:r>
              <a:rPr kumimoji="1" lang="en-US" altLang="ja-JP" sz="1200">
                <a:latin typeface="+mn-ea"/>
                <a:ea typeface="+mn-ea"/>
              </a:rPr>
              <a:t>0.01</a:t>
            </a:r>
            <a:r>
              <a:rPr kumimoji="1" lang="ja-JP" altLang="en-US" sz="1200">
                <a:latin typeface="+mn-ea"/>
                <a:ea typeface="+mn-ea"/>
              </a:rPr>
              <a:t>百万円</a:t>
            </a:r>
          </a:p>
        </xdr:txBody>
      </xdr:sp>
    </xdr:grpSp>
    <xdr:clientData/>
  </xdr:twoCellAnchor>
  <xdr:twoCellAnchor>
    <xdr:from>
      <xdr:col>23</xdr:col>
      <xdr:colOff>63500</xdr:colOff>
      <xdr:row>74</xdr:row>
      <xdr:rowOff>228600</xdr:rowOff>
    </xdr:from>
    <xdr:to>
      <xdr:col>33</xdr:col>
      <xdr:colOff>127000</xdr:colOff>
      <xdr:row>74</xdr:row>
      <xdr:rowOff>228600</xdr:rowOff>
    </xdr:to>
    <xdr:cxnSp macro="">
      <xdr:nvCxnSpPr>
        <xdr:cNvPr id="28" name="直線矢印コネクタ 27"/>
        <xdr:cNvCxnSpPr/>
      </xdr:nvCxnSpPr>
      <xdr:spPr>
        <a:xfrm flipH="1">
          <a:off x="4664075" y="33632775"/>
          <a:ext cx="2063750" cy="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50800</xdr:colOff>
      <xdr:row>77</xdr:row>
      <xdr:rowOff>571500</xdr:rowOff>
    </xdr:from>
    <xdr:to>
      <xdr:col>33</xdr:col>
      <xdr:colOff>114300</xdr:colOff>
      <xdr:row>77</xdr:row>
      <xdr:rowOff>571500</xdr:rowOff>
    </xdr:to>
    <xdr:cxnSp macro="">
      <xdr:nvCxnSpPr>
        <xdr:cNvPr id="29" name="直線矢印コネクタ 28"/>
        <xdr:cNvCxnSpPr/>
      </xdr:nvCxnSpPr>
      <xdr:spPr>
        <a:xfrm flipH="1">
          <a:off x="4651375" y="35833050"/>
          <a:ext cx="2063750" cy="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50800</xdr:colOff>
      <xdr:row>81</xdr:row>
      <xdr:rowOff>190500</xdr:rowOff>
    </xdr:from>
    <xdr:to>
      <xdr:col>33</xdr:col>
      <xdr:colOff>114300</xdr:colOff>
      <xdr:row>81</xdr:row>
      <xdr:rowOff>190500</xdr:rowOff>
    </xdr:to>
    <xdr:cxnSp macro="">
      <xdr:nvCxnSpPr>
        <xdr:cNvPr id="30" name="直線矢印コネクタ 29"/>
        <xdr:cNvCxnSpPr/>
      </xdr:nvCxnSpPr>
      <xdr:spPr>
        <a:xfrm flipH="1">
          <a:off x="4651375" y="38119050"/>
          <a:ext cx="2063750" cy="0"/>
        </a:xfrm>
        <a:prstGeom prst="straightConnector1">
          <a:avLst/>
        </a:prstGeom>
        <a:ln w="285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177800</xdr:colOff>
      <xdr:row>83</xdr:row>
      <xdr:rowOff>495300</xdr:rowOff>
    </xdr:from>
    <xdr:to>
      <xdr:col>22</xdr:col>
      <xdr:colOff>196850</xdr:colOff>
      <xdr:row>86</xdr:row>
      <xdr:rowOff>527050</xdr:rowOff>
    </xdr:to>
    <xdr:grpSp>
      <xdr:nvGrpSpPr>
        <xdr:cNvPr id="31" name="グループ化 29"/>
        <xdr:cNvGrpSpPr>
          <a:grpSpLocks/>
        </xdr:cNvGrpSpPr>
      </xdr:nvGrpSpPr>
      <xdr:grpSpPr bwMode="auto">
        <a:xfrm>
          <a:off x="1810657" y="39860764"/>
          <a:ext cx="2876550" cy="1895929"/>
          <a:chOff x="1702083" y="40763817"/>
          <a:chExt cx="2800350" cy="3604956"/>
        </a:xfrm>
      </xdr:grpSpPr>
      <xdr:sp macro="" textlink="">
        <xdr:nvSpPr>
          <xdr:cNvPr id="32" name="正方形/長方形 31"/>
          <xdr:cNvSpPr/>
        </xdr:nvSpPr>
        <xdr:spPr>
          <a:xfrm>
            <a:off x="1726919" y="40763817"/>
            <a:ext cx="2645120" cy="58807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200"/>
              <a:t>【</a:t>
            </a:r>
            <a:r>
              <a:rPr kumimoji="1" lang="ja-JP" altLang="en-US" sz="1200"/>
              <a:t>競争性のない随意契約</a:t>
            </a:r>
            <a:r>
              <a:rPr kumimoji="1" lang="en-US" altLang="ja-JP" sz="1200"/>
              <a:t>】</a:t>
            </a:r>
            <a:endParaRPr kumimoji="1" lang="ja-JP" altLang="en-US" sz="1200"/>
          </a:p>
        </xdr:txBody>
      </xdr:sp>
      <xdr:sp macro="" textlink="">
        <xdr:nvSpPr>
          <xdr:cNvPr id="33" name="大かっこ 32"/>
          <xdr:cNvSpPr/>
        </xdr:nvSpPr>
        <xdr:spPr>
          <a:xfrm>
            <a:off x="1702083" y="43584666"/>
            <a:ext cx="2800350" cy="784107"/>
          </a:xfrm>
          <a:prstGeom prst="bracketPair">
            <a:avLst/>
          </a:prstGeom>
          <a:ln w="22225"/>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100"/>
              </a:lnSpc>
            </a:pPr>
            <a:r>
              <a:rPr kumimoji="1" lang="ja-JP" altLang="en-US" sz="1050"/>
              <a:t>参加費</a:t>
            </a:r>
            <a:endParaRPr kumimoji="1" lang="en-US" altLang="ja-JP" sz="1050"/>
          </a:p>
        </xdr:txBody>
      </xdr:sp>
      <xdr:sp macro="" textlink="">
        <xdr:nvSpPr>
          <xdr:cNvPr id="34" name="正方形/長方形 33"/>
          <xdr:cNvSpPr/>
        </xdr:nvSpPr>
        <xdr:spPr>
          <a:xfrm>
            <a:off x="1742883" y="41565744"/>
            <a:ext cx="2630058" cy="1713155"/>
          </a:xfrm>
          <a:prstGeom prst="rect">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500"/>
              </a:lnSpc>
            </a:pPr>
            <a:r>
              <a:rPr kumimoji="1" lang="ja-JP" altLang="en-US" sz="1200">
                <a:latin typeface="+mn-ea"/>
                <a:ea typeface="+mn-ea"/>
              </a:rPr>
              <a:t>Ｇ．外国人集住都市会議</a:t>
            </a:r>
            <a:endParaRPr kumimoji="1" lang="en-US" altLang="ja-JP" sz="1200">
              <a:latin typeface="+mn-ea"/>
              <a:ea typeface="+mn-ea"/>
            </a:endParaRPr>
          </a:p>
          <a:p>
            <a:pPr algn="ctr">
              <a:lnSpc>
                <a:spcPts val="1400"/>
              </a:lnSpc>
            </a:pPr>
            <a:r>
              <a:rPr kumimoji="1" lang="en-US" altLang="ja-JP" sz="1200">
                <a:latin typeface="+mn-ea"/>
                <a:ea typeface="+mn-ea"/>
              </a:rPr>
              <a:t>0.01</a:t>
            </a:r>
            <a:r>
              <a:rPr kumimoji="1" lang="ja-JP" altLang="en-US" sz="1200">
                <a:latin typeface="+mn-ea"/>
                <a:ea typeface="+mn-ea"/>
              </a:rPr>
              <a:t>百万円</a:t>
            </a:r>
          </a:p>
        </xdr:txBody>
      </xdr:sp>
    </xdr:grpSp>
    <xdr:clientData/>
  </xdr:twoCellAnchor>
  <xdr:twoCellAnchor>
    <xdr:from>
      <xdr:col>23</xdr:col>
      <xdr:colOff>38100</xdr:colOff>
      <xdr:row>85</xdr:row>
      <xdr:rowOff>152400</xdr:rowOff>
    </xdr:from>
    <xdr:to>
      <xdr:col>28</xdr:col>
      <xdr:colOff>12700</xdr:colOff>
      <xdr:row>85</xdr:row>
      <xdr:rowOff>152400</xdr:rowOff>
    </xdr:to>
    <xdr:cxnSp macro="">
      <xdr:nvCxnSpPr>
        <xdr:cNvPr id="35" name="直線矢印コネクタ 34"/>
        <xdr:cNvCxnSpPr/>
      </xdr:nvCxnSpPr>
      <xdr:spPr>
        <a:xfrm flipH="1">
          <a:off x="4638675" y="40614600"/>
          <a:ext cx="974725" cy="0"/>
        </a:xfrm>
        <a:prstGeom prst="straightConnector1">
          <a:avLst/>
        </a:prstGeom>
        <a:ln w="28575">
          <a:headEnd type="none"/>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xdr:colOff>
      <xdr:row>69</xdr:row>
      <xdr:rowOff>0</xdr:rowOff>
    </xdr:from>
    <xdr:to>
      <xdr:col>32</xdr:col>
      <xdr:colOff>142875</xdr:colOff>
      <xdr:row>76</xdr:row>
      <xdr:rowOff>122464</xdr:rowOff>
    </xdr:to>
    <xdr:pic>
      <xdr:nvPicPr>
        <xdr:cNvPr id="2" name="図 1"/>
        <xdr:cNvPicPr>
          <a:picLocks noChangeAspect="1"/>
        </xdr:cNvPicPr>
      </xdr:nvPicPr>
      <xdr:blipFill>
        <a:blip xmlns:r="http://schemas.openxmlformats.org/officeDocument/2006/relationships" r:embed="rId1"/>
        <a:stretch>
          <a:fillRect/>
        </a:stretch>
      </xdr:blipFill>
      <xdr:spPr>
        <a:xfrm>
          <a:off x="1214439" y="30408563"/>
          <a:ext cx="5405436" cy="4289651"/>
        </a:xfrm>
        <a:prstGeom prst="rect">
          <a:avLst/>
        </a:prstGeom>
      </xdr:spPr>
    </xdr:pic>
    <xdr:clientData/>
  </xdr:twoCellAnchor>
  <xdr:twoCellAnchor editAs="oneCell">
    <xdr:from>
      <xdr:col>5</xdr:col>
      <xdr:colOff>176893</xdr:colOff>
      <xdr:row>77</xdr:row>
      <xdr:rowOff>95250</xdr:rowOff>
    </xdr:from>
    <xdr:to>
      <xdr:col>34</xdr:col>
      <xdr:colOff>95251</xdr:colOff>
      <xdr:row>83</xdr:row>
      <xdr:rowOff>653144</xdr:rowOff>
    </xdr:to>
    <xdr:pic>
      <xdr:nvPicPr>
        <xdr:cNvPr id="3" name="図 2"/>
        <xdr:cNvPicPr>
          <a:picLocks noChangeAspect="1"/>
        </xdr:cNvPicPr>
      </xdr:nvPicPr>
      <xdr:blipFill>
        <a:blip xmlns:r="http://schemas.openxmlformats.org/officeDocument/2006/relationships" r:embed="rId2"/>
        <a:stretch>
          <a:fillRect/>
        </a:stretch>
      </xdr:blipFill>
      <xdr:spPr>
        <a:xfrm>
          <a:off x="1188924" y="35337750"/>
          <a:ext cx="5788140" cy="4558394"/>
        </a:xfrm>
        <a:prstGeom prst="rect">
          <a:avLst/>
        </a:prstGeom>
      </xdr:spPr>
    </xdr:pic>
    <xdr:clientData/>
  </xdr:twoCellAnchor>
  <xdr:twoCellAnchor editAs="oneCell">
    <xdr:from>
      <xdr:col>6</xdr:col>
      <xdr:colOff>27214</xdr:colOff>
      <xdr:row>84</xdr:row>
      <xdr:rowOff>0</xdr:rowOff>
    </xdr:from>
    <xdr:to>
      <xdr:col>33</xdr:col>
      <xdr:colOff>95250</xdr:colOff>
      <xdr:row>91</xdr:row>
      <xdr:rowOff>11709</xdr:rowOff>
    </xdr:to>
    <xdr:pic>
      <xdr:nvPicPr>
        <xdr:cNvPr id="4" name="図 3"/>
        <xdr:cNvPicPr>
          <a:picLocks noChangeAspect="1"/>
        </xdr:cNvPicPr>
      </xdr:nvPicPr>
      <xdr:blipFill>
        <a:blip xmlns:r="http://schemas.openxmlformats.org/officeDocument/2006/relationships" r:embed="rId3"/>
        <a:stretch>
          <a:fillRect/>
        </a:stretch>
      </xdr:blipFill>
      <xdr:spPr>
        <a:xfrm>
          <a:off x="1241652" y="39909750"/>
          <a:ext cx="5533004" cy="4476553"/>
        </a:xfrm>
        <a:prstGeom prst="rect">
          <a:avLst/>
        </a:prstGeom>
      </xdr:spPr>
    </xdr:pic>
    <xdr:clientData/>
  </xdr:twoCellAnchor>
  <xdr:twoCellAnchor>
    <xdr:from>
      <xdr:col>17</xdr:col>
      <xdr:colOff>166688</xdr:colOff>
      <xdr:row>69</xdr:row>
      <xdr:rowOff>35718</xdr:rowOff>
    </xdr:from>
    <xdr:to>
      <xdr:col>20</xdr:col>
      <xdr:colOff>35719</xdr:colOff>
      <xdr:row>69</xdr:row>
      <xdr:rowOff>178593</xdr:rowOff>
    </xdr:to>
    <xdr:sp macro="" textlink="">
      <xdr:nvSpPr>
        <xdr:cNvPr id="5" name="正方形/長方形 4"/>
        <xdr:cNvSpPr/>
      </xdr:nvSpPr>
      <xdr:spPr>
        <a:xfrm>
          <a:off x="3607594" y="30444281"/>
          <a:ext cx="476250" cy="1428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164306</xdr:colOff>
      <xdr:row>77</xdr:row>
      <xdr:rowOff>128588</xdr:rowOff>
    </xdr:from>
    <xdr:to>
      <xdr:col>25</xdr:col>
      <xdr:colOff>33338</xdr:colOff>
      <xdr:row>77</xdr:row>
      <xdr:rowOff>285751</xdr:rowOff>
    </xdr:to>
    <xdr:sp macro="" textlink="">
      <xdr:nvSpPr>
        <xdr:cNvPr id="6" name="正方形/長方形 5"/>
        <xdr:cNvSpPr/>
      </xdr:nvSpPr>
      <xdr:spPr>
        <a:xfrm>
          <a:off x="4617244" y="35371088"/>
          <a:ext cx="476250" cy="15716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66676</xdr:colOff>
      <xdr:row>84</xdr:row>
      <xdr:rowOff>66675</xdr:rowOff>
    </xdr:from>
    <xdr:to>
      <xdr:col>23</xdr:col>
      <xdr:colOff>138113</xdr:colOff>
      <xdr:row>84</xdr:row>
      <xdr:rowOff>223838</xdr:rowOff>
    </xdr:to>
    <xdr:sp macro="" textlink="">
      <xdr:nvSpPr>
        <xdr:cNvPr id="7" name="正方形/長方形 6"/>
        <xdr:cNvSpPr/>
      </xdr:nvSpPr>
      <xdr:spPr>
        <a:xfrm>
          <a:off x="4317207" y="39976425"/>
          <a:ext cx="476250" cy="15716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8662</xdr:colOff>
      <xdr:row>67</xdr:row>
      <xdr:rowOff>327895</xdr:rowOff>
    </xdr:from>
    <xdr:to>
      <xdr:col>27</xdr:col>
      <xdr:colOff>23804</xdr:colOff>
      <xdr:row>70</xdr:row>
      <xdr:rowOff>352861</xdr:rowOff>
    </xdr:to>
    <xdr:cxnSp macro="">
      <xdr:nvCxnSpPr>
        <xdr:cNvPr id="2" name="直線コネクタ 1"/>
        <xdr:cNvCxnSpPr>
          <a:stCxn id="37" idx="2"/>
        </xdr:cNvCxnSpPr>
      </xdr:nvCxnSpPr>
      <xdr:spPr>
        <a:xfrm flipH="1">
          <a:off x="5409337" y="29683945"/>
          <a:ext cx="15142" cy="1863291"/>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97572</xdr:colOff>
      <xdr:row>70</xdr:row>
      <xdr:rowOff>380821</xdr:rowOff>
    </xdr:from>
    <xdr:to>
      <xdr:col>30</xdr:col>
      <xdr:colOff>64160</xdr:colOff>
      <xdr:row>70</xdr:row>
      <xdr:rowOff>382407</xdr:rowOff>
    </xdr:to>
    <xdr:cxnSp macro="">
      <xdr:nvCxnSpPr>
        <xdr:cNvPr id="3" name="直線コネクタ 2"/>
        <xdr:cNvCxnSpPr/>
      </xdr:nvCxnSpPr>
      <xdr:spPr>
        <a:xfrm flipV="1">
          <a:off x="2697897" y="31575196"/>
          <a:ext cx="3367013" cy="1586"/>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52710</xdr:colOff>
      <xdr:row>71</xdr:row>
      <xdr:rowOff>153346</xdr:rowOff>
    </xdr:from>
    <xdr:to>
      <xdr:col>28</xdr:col>
      <xdr:colOff>85725</xdr:colOff>
      <xdr:row>72</xdr:row>
      <xdr:rowOff>294593</xdr:rowOff>
    </xdr:to>
    <xdr:sp macro="" textlink="">
      <xdr:nvSpPr>
        <xdr:cNvPr id="4" name="正方形/長方形 3"/>
        <xdr:cNvSpPr/>
      </xdr:nvSpPr>
      <xdr:spPr>
        <a:xfrm>
          <a:off x="3253110" y="32004946"/>
          <a:ext cx="2433315" cy="6651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Ａ．富士通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2</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en-US" altLang="ja-JP" sz="1200" baseline="0">
              <a:solidFill>
                <a:sysClr val="windowText" lastClr="000000"/>
              </a:solidFill>
              <a:latin typeface="ＭＳ ゴシック" pitchFamily="49" charset="-128"/>
              <a:ea typeface="ＭＳ ゴシック" pitchFamily="49" charset="-128"/>
            </a:rPr>
            <a:t>78</a:t>
          </a:r>
          <a:r>
            <a:rPr kumimoji="1" lang="ja-JP" altLang="en-US" sz="1200" baseline="0">
              <a:solidFill>
                <a:sysClr val="windowText" lastClr="000000"/>
              </a:solidFill>
              <a:latin typeface="ＭＳ ゴシック" pitchFamily="49" charset="-128"/>
              <a:ea typeface="ＭＳ ゴシック" pitchFamily="49" charset="-128"/>
            </a:rPr>
            <a:t>百万円</a:t>
          </a:r>
          <a:r>
            <a:rPr kumimoji="1" lang="en-US" altLang="ja-JP" sz="1100">
              <a:latin typeface="ＭＳ ゴシック" pitchFamily="49" charset="-128"/>
              <a:ea typeface="ＭＳ ゴシック" pitchFamily="49" charset="-128"/>
            </a:rPr>
            <a:t> </a:t>
          </a:r>
          <a:endParaRPr kumimoji="1" lang="ja-JP" altLang="en-US" sz="1100">
            <a:latin typeface="ＭＳ ゴシック" pitchFamily="49" charset="-128"/>
            <a:ea typeface="ＭＳ ゴシック" pitchFamily="49" charset="-128"/>
          </a:endParaRPr>
        </a:p>
      </xdr:txBody>
    </xdr:sp>
    <xdr:clientData/>
  </xdr:twoCellAnchor>
  <xdr:twoCellAnchor>
    <xdr:from>
      <xdr:col>16</xdr:col>
      <xdr:colOff>46363</xdr:colOff>
      <xdr:row>72</xdr:row>
      <xdr:rowOff>344281</xdr:rowOff>
    </xdr:from>
    <xdr:to>
      <xdr:col>28</xdr:col>
      <xdr:colOff>95251</xdr:colOff>
      <xdr:row>74</xdr:row>
      <xdr:rowOff>126207</xdr:rowOff>
    </xdr:to>
    <xdr:sp macro="" textlink="">
      <xdr:nvSpPr>
        <xdr:cNvPr id="5" name="角丸四角形 4"/>
        <xdr:cNvSpPr/>
      </xdr:nvSpPr>
      <xdr:spPr>
        <a:xfrm>
          <a:off x="3246763" y="32719756"/>
          <a:ext cx="2449188" cy="111542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在留届電子届出システム・領管システム，メールマガジン配信システム等改修・データ移行，リプレース支援</a:t>
          </a:r>
        </a:p>
      </xdr:txBody>
    </xdr:sp>
    <xdr:clientData/>
  </xdr:twoCellAnchor>
  <xdr:twoCellAnchor>
    <xdr:from>
      <xdr:col>16</xdr:col>
      <xdr:colOff>66675</xdr:colOff>
      <xdr:row>70</xdr:row>
      <xdr:rowOff>470702</xdr:rowOff>
    </xdr:from>
    <xdr:to>
      <xdr:col>28</xdr:col>
      <xdr:colOff>85725</xdr:colOff>
      <xdr:row>71</xdr:row>
      <xdr:rowOff>98028</xdr:rowOff>
    </xdr:to>
    <xdr:sp macro="" textlink="">
      <xdr:nvSpPr>
        <xdr:cNvPr id="6" name="テキスト ボックス 5"/>
        <xdr:cNvSpPr txBox="1"/>
      </xdr:nvSpPr>
      <xdr:spPr>
        <a:xfrm>
          <a:off x="3267075" y="31665077"/>
          <a:ext cx="2419350" cy="284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t>【</a:t>
          </a:r>
          <a:r>
            <a:rPr kumimoji="1" lang="ja-JP" altLang="en-US" sz="1200"/>
            <a:t>随意契約</a:t>
          </a:r>
          <a:r>
            <a:rPr kumimoji="1" lang="en-US" altLang="ja-JP" sz="1200"/>
            <a:t>】</a:t>
          </a:r>
          <a:endParaRPr kumimoji="1" lang="ja-JP" altLang="en-US" sz="1200"/>
        </a:p>
      </xdr:txBody>
    </xdr:sp>
    <xdr:clientData/>
  </xdr:twoCellAnchor>
  <xdr:twoCellAnchor>
    <xdr:from>
      <xdr:col>16</xdr:col>
      <xdr:colOff>0</xdr:colOff>
      <xdr:row>75</xdr:row>
      <xdr:rowOff>478233</xdr:rowOff>
    </xdr:from>
    <xdr:to>
      <xdr:col>28</xdr:col>
      <xdr:colOff>8659</xdr:colOff>
      <xdr:row>76</xdr:row>
      <xdr:rowOff>483827</xdr:rowOff>
    </xdr:to>
    <xdr:sp macro="" textlink="">
      <xdr:nvSpPr>
        <xdr:cNvPr id="7" name="正方形/長方形 6"/>
        <xdr:cNvSpPr/>
      </xdr:nvSpPr>
      <xdr:spPr>
        <a:xfrm>
          <a:off x="3200400" y="34853958"/>
          <a:ext cx="2408959" cy="67234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Ｂ．東京センチュリーリース</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3</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　</a:t>
          </a:r>
          <a:r>
            <a:rPr kumimoji="1" lang="en-US" altLang="ja-JP" sz="1200" baseline="0">
              <a:solidFill>
                <a:sysClr val="windowText" lastClr="000000"/>
              </a:solidFill>
              <a:latin typeface="ＭＳ ゴシック" pitchFamily="49" charset="-128"/>
              <a:ea typeface="ＭＳ ゴシック" pitchFamily="49" charset="-128"/>
            </a:rPr>
            <a:t>58</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179060</xdr:colOff>
      <xdr:row>76</xdr:row>
      <xdr:rowOff>532858</xdr:rowOff>
    </xdr:from>
    <xdr:to>
      <xdr:col>28</xdr:col>
      <xdr:colOff>17319</xdr:colOff>
      <xdr:row>77</xdr:row>
      <xdr:rowOff>545451</xdr:rowOff>
    </xdr:to>
    <xdr:sp macro="" textlink="">
      <xdr:nvSpPr>
        <xdr:cNvPr id="8" name="角丸四角形 7"/>
        <xdr:cNvSpPr/>
      </xdr:nvSpPr>
      <xdr:spPr>
        <a:xfrm>
          <a:off x="3179435" y="35575333"/>
          <a:ext cx="2438584" cy="679343"/>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lang="ja-JP" altLang="en-US" sz="1100">
              <a:latin typeface="ＭＳ ゴシック" pitchFamily="49" charset="-128"/>
              <a:ea typeface="ＭＳ ゴシック" pitchFamily="49" charset="-128"/>
            </a:rPr>
            <a:t>在留届電子届出システム他サーバ等機器賃借・保守</a:t>
          </a:r>
        </a:p>
      </xdr:txBody>
    </xdr:sp>
    <xdr:clientData/>
  </xdr:twoCellAnchor>
  <xdr:twoCellAnchor>
    <xdr:from>
      <xdr:col>16</xdr:col>
      <xdr:colOff>1733</xdr:colOff>
      <xdr:row>75</xdr:row>
      <xdr:rowOff>134865</xdr:rowOff>
    </xdr:from>
    <xdr:to>
      <xdr:col>28</xdr:col>
      <xdr:colOff>20783</xdr:colOff>
      <xdr:row>75</xdr:row>
      <xdr:rowOff>416694</xdr:rowOff>
    </xdr:to>
    <xdr:sp macro="" textlink="">
      <xdr:nvSpPr>
        <xdr:cNvPr id="9" name="テキスト ボックス 8"/>
        <xdr:cNvSpPr txBox="1"/>
      </xdr:nvSpPr>
      <xdr:spPr>
        <a:xfrm>
          <a:off x="3202133" y="34510590"/>
          <a:ext cx="2419350" cy="2818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15</xdr:col>
      <xdr:colOff>167420</xdr:colOff>
      <xdr:row>79</xdr:row>
      <xdr:rowOff>426423</xdr:rowOff>
    </xdr:from>
    <xdr:to>
      <xdr:col>27</xdr:col>
      <xdr:colOff>197305</xdr:colOff>
      <xdr:row>80</xdr:row>
      <xdr:rowOff>388866</xdr:rowOff>
    </xdr:to>
    <xdr:sp macro="" textlink="">
      <xdr:nvSpPr>
        <xdr:cNvPr id="10" name="正方形/長方形 9"/>
        <xdr:cNvSpPr/>
      </xdr:nvSpPr>
      <xdr:spPr>
        <a:xfrm>
          <a:off x="3167795" y="37469148"/>
          <a:ext cx="2430185" cy="62919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fontAlgn="base"/>
          <a:r>
            <a:rPr kumimoji="1" lang="ja-JP" altLang="en-US" sz="1200" baseline="0">
              <a:solidFill>
                <a:sysClr val="windowText" lastClr="000000"/>
              </a:solidFill>
              <a:latin typeface="ＭＳ ゴシック" pitchFamily="49" charset="-128"/>
              <a:ea typeface="ＭＳ ゴシック" pitchFamily="49" charset="-128"/>
            </a:rPr>
            <a:t>Ｃ．富士ソフト</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fontAlgn="base"/>
          <a:r>
            <a:rPr kumimoji="1" lang="en-US" altLang="ja-JP" sz="1200" baseline="0">
              <a:solidFill>
                <a:sysClr val="windowText" lastClr="000000"/>
              </a:solidFill>
              <a:latin typeface="ＭＳ ゴシック" pitchFamily="49" charset="-128"/>
              <a:ea typeface="ＭＳ ゴシック" pitchFamily="49" charset="-128"/>
            </a:rPr>
            <a:t>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179918</xdr:colOff>
      <xdr:row>80</xdr:row>
      <xdr:rowOff>436547</xdr:rowOff>
    </xdr:from>
    <xdr:to>
      <xdr:col>28</xdr:col>
      <xdr:colOff>15135</xdr:colOff>
      <xdr:row>82</xdr:row>
      <xdr:rowOff>107347</xdr:rowOff>
    </xdr:to>
    <xdr:sp macro="" textlink="">
      <xdr:nvSpPr>
        <xdr:cNvPr id="11" name="角丸四角形 10"/>
        <xdr:cNvSpPr/>
      </xdr:nvSpPr>
      <xdr:spPr>
        <a:xfrm>
          <a:off x="3180293" y="38146022"/>
          <a:ext cx="2435542" cy="87095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在留届電子届出システム・メールマガジン配信システムリプレース・運用保守</a:t>
          </a:r>
          <a:endParaRPr lang="en-US" altLang="ja-JP" sz="1100">
            <a:latin typeface="ＭＳ ゴシック" pitchFamily="49" charset="-128"/>
            <a:ea typeface="ＭＳ ゴシック" pitchFamily="49" charset="-128"/>
          </a:endParaRPr>
        </a:p>
        <a:p>
          <a:endParaRPr lang="ja-JP" altLang="en-US"/>
        </a:p>
      </xdr:txBody>
    </xdr:sp>
    <xdr:clientData/>
  </xdr:twoCellAnchor>
  <xdr:twoCellAnchor>
    <xdr:from>
      <xdr:col>15</xdr:col>
      <xdr:colOff>168430</xdr:colOff>
      <xdr:row>79</xdr:row>
      <xdr:rowOff>83787</xdr:rowOff>
    </xdr:from>
    <xdr:to>
      <xdr:col>27</xdr:col>
      <xdr:colOff>188575</xdr:colOff>
      <xdr:row>79</xdr:row>
      <xdr:rowOff>373217</xdr:rowOff>
    </xdr:to>
    <xdr:sp macro="" textlink="">
      <xdr:nvSpPr>
        <xdr:cNvPr id="12" name="テキスト ボックス 11"/>
        <xdr:cNvSpPr txBox="1"/>
      </xdr:nvSpPr>
      <xdr:spPr>
        <a:xfrm>
          <a:off x="3168805" y="37126512"/>
          <a:ext cx="2420445" cy="2894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企画競争</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13</xdr:col>
      <xdr:colOff>53121</xdr:colOff>
      <xdr:row>76</xdr:row>
      <xdr:rowOff>13639</xdr:rowOff>
    </xdr:from>
    <xdr:to>
      <xdr:col>15</xdr:col>
      <xdr:colOff>43296</xdr:colOff>
      <xdr:row>76</xdr:row>
      <xdr:rowOff>17377</xdr:rowOff>
    </xdr:to>
    <xdr:cxnSp macro="">
      <xdr:nvCxnSpPr>
        <xdr:cNvPr id="13" name="直線矢印コネクタ 12"/>
        <xdr:cNvCxnSpPr/>
      </xdr:nvCxnSpPr>
      <xdr:spPr>
        <a:xfrm flipV="1">
          <a:off x="2653446" y="35056114"/>
          <a:ext cx="390225" cy="37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162915</xdr:colOff>
      <xdr:row>83</xdr:row>
      <xdr:rowOff>493317</xdr:rowOff>
    </xdr:from>
    <xdr:to>
      <xdr:col>27</xdr:col>
      <xdr:colOff>194373</xdr:colOff>
      <xdr:row>84</xdr:row>
      <xdr:rowOff>491116</xdr:rowOff>
    </xdr:to>
    <xdr:sp macro="" textlink="">
      <xdr:nvSpPr>
        <xdr:cNvPr id="14" name="正方形/長方形 13"/>
        <xdr:cNvSpPr/>
      </xdr:nvSpPr>
      <xdr:spPr>
        <a:xfrm>
          <a:off x="3163290" y="40069692"/>
          <a:ext cx="2431758" cy="6645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Ｄ．リコー</a:t>
          </a:r>
          <a:r>
            <a:rPr kumimoji="1" lang="ja-JP" altLang="en-US" sz="1200" baseline="0">
              <a:solidFill>
                <a:schemeClr val="tx1"/>
              </a:solidFill>
              <a:latin typeface="ＭＳ ゴシック" pitchFamily="49" charset="-128"/>
              <a:ea typeface="ＭＳ ゴシック" pitchFamily="49" charset="-128"/>
              <a:cs typeface="+mn-cs"/>
            </a:rPr>
            <a:t>リース</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株</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他</a:t>
          </a:r>
          <a:r>
            <a:rPr kumimoji="1" lang="en-US" altLang="ja-JP" sz="1200" baseline="0">
              <a:solidFill>
                <a:schemeClr val="tx1"/>
              </a:solidFill>
              <a:latin typeface="ＭＳ ゴシック" pitchFamily="49" charset="-128"/>
              <a:ea typeface="ＭＳ ゴシック" pitchFamily="49" charset="-128"/>
              <a:cs typeface="+mn-cs"/>
            </a:rPr>
            <a:t>1</a:t>
          </a:r>
          <a:r>
            <a:rPr kumimoji="1" lang="ja-JP" altLang="en-US" sz="1200" baseline="0">
              <a:solidFill>
                <a:schemeClr val="tx1"/>
              </a:solidFill>
              <a:latin typeface="ＭＳ ゴシック" pitchFamily="49" charset="-128"/>
              <a:ea typeface="ＭＳ ゴシック" pitchFamily="49" charset="-128"/>
              <a:cs typeface="+mn-cs"/>
            </a:rPr>
            <a:t>社</a:t>
          </a:r>
          <a:r>
            <a:rPr kumimoji="1" lang="en-US" altLang="ja-JP" sz="1200" baseline="0">
              <a:solidFill>
                <a:schemeClr val="tx1"/>
              </a:solidFill>
              <a:latin typeface="ＭＳ ゴシック" pitchFamily="49" charset="-128"/>
              <a:ea typeface="ＭＳ ゴシック" pitchFamily="49" charset="-128"/>
              <a:cs typeface="+mn-cs"/>
            </a:rPr>
            <a:t>)</a:t>
          </a:r>
          <a:r>
            <a:rPr kumimoji="1" lang="ja-JP" altLang="en-US" sz="1200" baseline="0">
              <a:solidFill>
                <a:schemeClr val="tx1"/>
              </a:solidFill>
              <a:latin typeface="ＭＳ ゴシック" pitchFamily="49" charset="-128"/>
              <a:ea typeface="ＭＳ ゴシック" pitchFamily="49" charset="-128"/>
              <a:cs typeface="+mn-cs"/>
            </a:rPr>
            <a:t>　</a:t>
          </a:r>
          <a:r>
            <a:rPr kumimoji="1" lang="en-US" altLang="ja-JP" sz="1200" baseline="0">
              <a:solidFill>
                <a:schemeClr val="tx1"/>
              </a:solidFill>
              <a:latin typeface="ＭＳ ゴシック" pitchFamily="49" charset="-128"/>
              <a:ea typeface="ＭＳ ゴシック" pitchFamily="49" charset="-128"/>
              <a:cs typeface="+mn-cs"/>
            </a:rPr>
            <a:t>9</a:t>
          </a:r>
          <a:r>
            <a:rPr kumimoji="1" lang="ja-JP" altLang="en-US" sz="1200" baseline="0">
              <a:solidFill>
                <a:schemeClr val="tx1"/>
              </a:solidFill>
              <a:latin typeface="ＭＳ ゴシック" pitchFamily="49" charset="-128"/>
              <a:ea typeface="ＭＳ ゴシック" pitchFamily="49" charset="-128"/>
              <a:cs typeface="+mn-cs"/>
            </a:rPr>
            <a:t>百万円</a:t>
          </a:r>
          <a:endParaRPr kumimoji="1" lang="ja-JP" altLang="en-US" sz="1200">
            <a:latin typeface="ＭＳ ゴシック" pitchFamily="49" charset="-128"/>
            <a:ea typeface="ＭＳ ゴシック" pitchFamily="49" charset="-128"/>
          </a:endParaRPr>
        </a:p>
      </xdr:txBody>
    </xdr:sp>
    <xdr:clientData/>
  </xdr:twoCellAnchor>
  <xdr:twoCellAnchor>
    <xdr:from>
      <xdr:col>15</xdr:col>
      <xdr:colOff>162050</xdr:colOff>
      <xdr:row>84</xdr:row>
      <xdr:rowOff>545952</xdr:rowOff>
    </xdr:from>
    <xdr:to>
      <xdr:col>28</xdr:col>
      <xdr:colOff>11665</xdr:colOff>
      <xdr:row>85</xdr:row>
      <xdr:rowOff>620568</xdr:rowOff>
    </xdr:to>
    <xdr:sp macro="" textlink="">
      <xdr:nvSpPr>
        <xdr:cNvPr id="15" name="角丸四角形 14"/>
        <xdr:cNvSpPr/>
      </xdr:nvSpPr>
      <xdr:spPr>
        <a:xfrm>
          <a:off x="3162425" y="40789077"/>
          <a:ext cx="2449940" cy="74136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在外領事業務用パソコン賃借・保守</a:t>
          </a:r>
          <a:endParaRPr lang="ja-JP" altLang="en-US" sz="1200">
            <a:latin typeface="ＭＳ ゴシック" pitchFamily="49" charset="-128"/>
            <a:ea typeface="ＭＳ ゴシック" pitchFamily="49" charset="-128"/>
          </a:endParaRPr>
        </a:p>
      </xdr:txBody>
    </xdr:sp>
    <xdr:clientData/>
  </xdr:twoCellAnchor>
  <xdr:twoCellAnchor>
    <xdr:from>
      <xdr:col>15</xdr:col>
      <xdr:colOff>175107</xdr:colOff>
      <xdr:row>83</xdr:row>
      <xdr:rowOff>135911</xdr:rowOff>
    </xdr:from>
    <xdr:to>
      <xdr:col>27</xdr:col>
      <xdr:colOff>185714</xdr:colOff>
      <xdr:row>83</xdr:row>
      <xdr:rowOff>444633</xdr:rowOff>
    </xdr:to>
    <xdr:sp macro="" textlink="">
      <xdr:nvSpPr>
        <xdr:cNvPr id="16" name="テキスト ボックス 15"/>
        <xdr:cNvSpPr txBox="1"/>
      </xdr:nvSpPr>
      <xdr:spPr>
        <a:xfrm>
          <a:off x="3175482" y="39712286"/>
          <a:ext cx="2410907" cy="308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12</xdr:col>
      <xdr:colOff>134638</xdr:colOff>
      <xdr:row>83</xdr:row>
      <xdr:rowOff>617262</xdr:rowOff>
    </xdr:from>
    <xdr:to>
      <xdr:col>14</xdr:col>
      <xdr:colOff>130443</xdr:colOff>
      <xdr:row>83</xdr:row>
      <xdr:rowOff>617262</xdr:rowOff>
    </xdr:to>
    <xdr:cxnSp macro="">
      <xdr:nvCxnSpPr>
        <xdr:cNvPr id="17" name="直線矢印コネクタ 16"/>
        <xdr:cNvCxnSpPr/>
      </xdr:nvCxnSpPr>
      <xdr:spPr>
        <a:xfrm>
          <a:off x="2534938" y="40193637"/>
          <a:ext cx="395855"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87111</xdr:colOff>
      <xdr:row>75</xdr:row>
      <xdr:rowOff>488157</xdr:rowOff>
    </xdr:from>
    <xdr:to>
      <xdr:col>32</xdr:col>
      <xdr:colOff>119063</xdr:colOff>
      <xdr:row>75</xdr:row>
      <xdr:rowOff>489181</xdr:rowOff>
    </xdr:to>
    <xdr:cxnSp macro="">
      <xdr:nvCxnSpPr>
        <xdr:cNvPr id="18" name="直線矢印コネクタ 17"/>
        <xdr:cNvCxnSpPr/>
      </xdr:nvCxnSpPr>
      <xdr:spPr>
        <a:xfrm flipV="1">
          <a:off x="6087861" y="34863882"/>
          <a:ext cx="43200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56947</xdr:colOff>
      <xdr:row>71</xdr:row>
      <xdr:rowOff>280875</xdr:rowOff>
    </xdr:from>
    <xdr:to>
      <xdr:col>32</xdr:col>
      <xdr:colOff>80529</xdr:colOff>
      <xdr:row>71</xdr:row>
      <xdr:rowOff>280879</xdr:rowOff>
    </xdr:to>
    <xdr:cxnSp macro="">
      <xdr:nvCxnSpPr>
        <xdr:cNvPr id="19" name="直線矢印コネクタ 18"/>
        <xdr:cNvCxnSpPr/>
      </xdr:nvCxnSpPr>
      <xdr:spPr>
        <a:xfrm flipV="1">
          <a:off x="6057697" y="32132475"/>
          <a:ext cx="423632"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176572</xdr:colOff>
      <xdr:row>71</xdr:row>
      <xdr:rowOff>197001</xdr:rowOff>
    </xdr:from>
    <xdr:to>
      <xdr:col>44</xdr:col>
      <xdr:colOff>130968</xdr:colOff>
      <xdr:row>72</xdr:row>
      <xdr:rowOff>326082</xdr:rowOff>
    </xdr:to>
    <xdr:sp macro="" textlink="">
      <xdr:nvSpPr>
        <xdr:cNvPr id="20" name="正方形/長方形 19"/>
        <xdr:cNvSpPr/>
      </xdr:nvSpPr>
      <xdr:spPr>
        <a:xfrm>
          <a:off x="6577372" y="32048601"/>
          <a:ext cx="2354696" cy="65295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Ｅ．</a:t>
          </a:r>
          <a:r>
            <a:rPr kumimoji="1" lang="en-US" altLang="ja-JP" sz="1200" baseline="0">
              <a:solidFill>
                <a:sysClr val="windowText" lastClr="000000"/>
              </a:solidFill>
              <a:latin typeface="ＭＳ ゴシック" pitchFamily="49" charset="-128"/>
              <a:ea typeface="ＭＳ ゴシック" pitchFamily="49" charset="-128"/>
            </a:rPr>
            <a:t>KDDI(</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1</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sz="1200" baseline="0">
              <a:solidFill>
                <a:sysClr val="windowText" lastClr="000000"/>
              </a:solidFill>
              <a:latin typeface="ＭＳ ゴシック" pitchFamily="49" charset="-128"/>
              <a:ea typeface="ＭＳ ゴシック" pitchFamily="49" charset="-128"/>
              <a:cs typeface="+mn-cs"/>
            </a:rPr>
            <a:t>)</a:t>
          </a:r>
        </a:p>
        <a:p>
          <a:pPr algn="ctr"/>
          <a:r>
            <a:rPr kumimoji="1" lang="en-US" altLang="ja-JP" sz="1200" baseline="0">
              <a:solidFill>
                <a:sysClr val="windowText" lastClr="000000"/>
              </a:solidFill>
              <a:latin typeface="ＭＳ ゴシック" pitchFamily="49" charset="-128"/>
              <a:ea typeface="ＭＳ ゴシック" pitchFamily="49" charset="-128"/>
              <a:cs typeface="+mn-cs"/>
            </a:rPr>
            <a:t>0.7</a:t>
          </a:r>
          <a:r>
            <a:rPr kumimoji="1" lang="ja-JP" altLang="en-US" sz="1200" baseline="0">
              <a:solidFill>
                <a:sysClr val="windowText" lastClr="000000"/>
              </a:solidFill>
              <a:latin typeface="ＭＳ ゴシック" pitchFamily="49" charset="-128"/>
              <a:ea typeface="ＭＳ ゴシック" pitchFamily="49" charset="-128"/>
              <a:cs typeface="+mn-cs"/>
            </a:rPr>
            <a:t>百万円</a:t>
          </a:r>
          <a:endParaRPr kumimoji="1" lang="ja-JP" altLang="en-US" sz="1100"/>
        </a:p>
      </xdr:txBody>
    </xdr:sp>
    <xdr:clientData/>
  </xdr:twoCellAnchor>
  <xdr:twoCellAnchor>
    <xdr:from>
      <xdr:col>32</xdr:col>
      <xdr:colOff>188480</xdr:colOff>
      <xdr:row>72</xdr:row>
      <xdr:rowOff>374082</xdr:rowOff>
    </xdr:from>
    <xdr:to>
      <xdr:col>44</xdr:col>
      <xdr:colOff>142875</xdr:colOff>
      <xdr:row>73</xdr:row>
      <xdr:rowOff>452437</xdr:rowOff>
    </xdr:to>
    <xdr:sp macro="" textlink="">
      <xdr:nvSpPr>
        <xdr:cNvPr id="21" name="角丸四角形 20"/>
        <xdr:cNvSpPr/>
      </xdr:nvSpPr>
      <xdr:spPr>
        <a:xfrm>
          <a:off x="6589280" y="32749557"/>
          <a:ext cx="2354695" cy="745105"/>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latin typeface="ＭＳ ゴシック" pitchFamily="49" charset="-128"/>
              <a:ea typeface="ＭＳ ゴシック" pitchFamily="49" charset="-128"/>
            </a:rPr>
            <a:t>在留届電子届出システム用回線，緊急一斉通報用回線</a:t>
          </a:r>
        </a:p>
      </xdr:txBody>
    </xdr:sp>
    <xdr:clientData/>
  </xdr:twoCellAnchor>
  <xdr:twoCellAnchor>
    <xdr:from>
      <xdr:col>32</xdr:col>
      <xdr:colOff>151966</xdr:colOff>
      <xdr:row>70</xdr:row>
      <xdr:rowOff>495339</xdr:rowOff>
    </xdr:from>
    <xdr:to>
      <xdr:col>44</xdr:col>
      <xdr:colOff>130969</xdr:colOff>
      <xdr:row>71</xdr:row>
      <xdr:rowOff>145222</xdr:rowOff>
    </xdr:to>
    <xdr:sp macro="" textlink="">
      <xdr:nvSpPr>
        <xdr:cNvPr id="22" name="テキスト ボックス 21"/>
        <xdr:cNvSpPr txBox="1"/>
      </xdr:nvSpPr>
      <xdr:spPr>
        <a:xfrm>
          <a:off x="6552766" y="31689714"/>
          <a:ext cx="2379303" cy="307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33</xdr:col>
      <xdr:colOff>34114</xdr:colOff>
      <xdr:row>75</xdr:row>
      <xdr:rowOff>277509</xdr:rowOff>
    </xdr:from>
    <xdr:to>
      <xdr:col>44</xdr:col>
      <xdr:colOff>142875</xdr:colOff>
      <xdr:row>76</xdr:row>
      <xdr:rowOff>250032</xdr:rowOff>
    </xdr:to>
    <xdr:sp macro="" textlink="">
      <xdr:nvSpPr>
        <xdr:cNvPr id="23" name="正方形/長方形 22"/>
        <xdr:cNvSpPr/>
      </xdr:nvSpPr>
      <xdr:spPr>
        <a:xfrm>
          <a:off x="6634939" y="34653234"/>
          <a:ext cx="2309036" cy="639273"/>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Ｆ．富士通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2</a:t>
          </a:r>
          <a:r>
            <a:rPr kumimoji="1" lang="ja-JP" altLang="en-US" sz="1200" baseline="0">
              <a:solidFill>
                <a:sysClr val="windowText" lastClr="000000"/>
              </a:solidFill>
              <a:latin typeface="ＭＳ ゴシック" pitchFamily="49" charset="-128"/>
              <a:ea typeface="ＭＳ ゴシック" pitchFamily="49" charset="-128"/>
            </a:rPr>
            <a:t>社</a:t>
          </a:r>
          <a:endParaRPr kumimoji="1" lang="en-US" altLang="ja-JP" sz="1200" baseline="0">
            <a:solidFill>
              <a:sysClr val="windowText" lastClr="000000"/>
            </a:solidFill>
            <a:latin typeface="ＭＳ ゴシック" pitchFamily="49" charset="-128"/>
            <a:ea typeface="ＭＳ ゴシック" pitchFamily="49" charset="-128"/>
          </a:endParaRPr>
        </a:p>
        <a:p>
          <a:pPr algn="ctr"/>
          <a:r>
            <a:rPr kumimoji="1" lang="en-US" altLang="ja-JP" sz="1200" baseline="0">
              <a:solidFill>
                <a:sysClr val="windowText" lastClr="000000"/>
              </a:solidFill>
              <a:latin typeface="ＭＳ ゴシック" pitchFamily="49" charset="-128"/>
              <a:ea typeface="ＭＳ ゴシック" pitchFamily="49" charset="-128"/>
            </a:rPr>
            <a:t>35</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33338</xdr:colOff>
      <xdr:row>76</xdr:row>
      <xdr:rowOff>295501</xdr:rowOff>
    </xdr:from>
    <xdr:to>
      <xdr:col>44</xdr:col>
      <xdr:colOff>164306</xdr:colOff>
      <xdr:row>77</xdr:row>
      <xdr:rowOff>611982</xdr:rowOff>
    </xdr:to>
    <xdr:sp macro="" textlink="">
      <xdr:nvSpPr>
        <xdr:cNvPr id="24" name="角丸四角形 23"/>
        <xdr:cNvSpPr/>
      </xdr:nvSpPr>
      <xdr:spPr>
        <a:xfrm>
          <a:off x="6634163" y="35337976"/>
          <a:ext cx="2331243" cy="98323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在留届電子届出システム，領管システム，メールマガジン配信システム等運用・保守</a:t>
          </a:r>
          <a:endParaRPr lang="ja-JP" altLang="en-US">
            <a:latin typeface="ＭＳ ゴシック" pitchFamily="49" charset="-128"/>
            <a:ea typeface="ＭＳ ゴシック" pitchFamily="49" charset="-128"/>
          </a:endParaRPr>
        </a:p>
      </xdr:txBody>
    </xdr:sp>
    <xdr:clientData/>
  </xdr:twoCellAnchor>
  <xdr:twoCellAnchor>
    <xdr:from>
      <xdr:col>33</xdr:col>
      <xdr:colOff>18504</xdr:colOff>
      <xdr:row>74</xdr:row>
      <xdr:rowOff>564319</xdr:rowOff>
    </xdr:from>
    <xdr:to>
      <xdr:col>44</xdr:col>
      <xdr:colOff>130969</xdr:colOff>
      <xdr:row>75</xdr:row>
      <xdr:rowOff>214687</xdr:rowOff>
    </xdr:to>
    <xdr:sp macro="" textlink="">
      <xdr:nvSpPr>
        <xdr:cNvPr id="25" name="テキスト ボックス 24"/>
        <xdr:cNvSpPr txBox="1"/>
      </xdr:nvSpPr>
      <xdr:spPr>
        <a:xfrm>
          <a:off x="6619329" y="34273294"/>
          <a:ext cx="2312740" cy="317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随意契約</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33</xdr:col>
      <xdr:colOff>82532</xdr:colOff>
      <xdr:row>79</xdr:row>
      <xdr:rowOff>331485</xdr:rowOff>
    </xdr:from>
    <xdr:to>
      <xdr:col>44</xdr:col>
      <xdr:colOff>170981</xdr:colOff>
      <xdr:row>80</xdr:row>
      <xdr:rowOff>285751</xdr:rowOff>
    </xdr:to>
    <xdr:sp macro="" textlink="">
      <xdr:nvSpPr>
        <xdr:cNvPr id="26" name="正方形/長方形 25"/>
        <xdr:cNvSpPr/>
      </xdr:nvSpPr>
      <xdr:spPr>
        <a:xfrm>
          <a:off x="6683357" y="37374210"/>
          <a:ext cx="2288724" cy="62101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Ｇ．</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富士通エフサス</a:t>
          </a:r>
          <a:endParaRPr kumimoji="1" lang="en-US" altLang="ja-JP" sz="1200" baseline="0">
            <a:solidFill>
              <a:sysClr val="windowText" lastClr="000000"/>
            </a:solidFill>
            <a:latin typeface="ＭＳ ゴシック" pitchFamily="49" charset="-128"/>
            <a:ea typeface="ＭＳ ゴシック" pitchFamily="49" charset="-128"/>
          </a:endParaRPr>
        </a:p>
        <a:p>
          <a:pPr algn="ct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2</a:t>
          </a:r>
          <a:r>
            <a:rPr kumimoji="1" lang="ja-JP" altLang="en-US" sz="1200" baseline="0">
              <a:solidFill>
                <a:sysClr val="windowText" lastClr="000000"/>
              </a:solidFill>
              <a:latin typeface="ＭＳ ゴシック" pitchFamily="49" charset="-128"/>
              <a:ea typeface="ＭＳ ゴシック" pitchFamily="49" charset="-128"/>
            </a:rPr>
            <a:t>社</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　</a:t>
          </a:r>
          <a:r>
            <a:rPr kumimoji="1" lang="en-US" altLang="ja-JP" sz="1200" baseline="0">
              <a:solidFill>
                <a:sysClr val="windowText" lastClr="000000"/>
              </a:solidFill>
              <a:latin typeface="ＭＳ ゴシック" pitchFamily="49" charset="-128"/>
              <a:ea typeface="ＭＳ ゴシック" pitchFamily="49" charset="-128"/>
            </a:rPr>
            <a:t>1.2</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71438</xdr:colOff>
      <xdr:row>80</xdr:row>
      <xdr:rowOff>347662</xdr:rowOff>
    </xdr:from>
    <xdr:to>
      <xdr:col>44</xdr:col>
      <xdr:colOff>176213</xdr:colOff>
      <xdr:row>82</xdr:row>
      <xdr:rowOff>74082</xdr:rowOff>
    </xdr:to>
    <xdr:sp macro="" textlink="">
      <xdr:nvSpPr>
        <xdr:cNvPr id="27" name="角丸四角形 26"/>
        <xdr:cNvSpPr/>
      </xdr:nvSpPr>
      <xdr:spPr>
        <a:xfrm>
          <a:off x="6672263" y="38057137"/>
          <a:ext cx="2305050" cy="92657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　</a:t>
          </a:r>
          <a:r>
            <a:rPr lang="ja-JP" altLang="en-US" sz="1100">
              <a:solidFill>
                <a:schemeClr val="dk1"/>
              </a:solidFill>
              <a:latin typeface="ＭＳ ゴシック" pitchFamily="49" charset="-128"/>
              <a:ea typeface="ＭＳ ゴシック" pitchFamily="49" charset="-128"/>
              <a:cs typeface="+mn-cs"/>
            </a:rPr>
            <a:t>在留届電子届出システム及び領管システム等関連消耗品類</a:t>
          </a:r>
          <a:endParaRPr lang="ja-JP" altLang="en-US" sz="1100">
            <a:latin typeface="ＭＳ ゴシック" pitchFamily="49" charset="-128"/>
            <a:ea typeface="ＭＳ ゴシック" pitchFamily="49" charset="-128"/>
          </a:endParaRPr>
        </a:p>
      </xdr:txBody>
    </xdr:sp>
    <xdr:clientData/>
  </xdr:twoCellAnchor>
  <xdr:twoCellAnchor>
    <xdr:from>
      <xdr:col>10</xdr:col>
      <xdr:colOff>65810</xdr:colOff>
      <xdr:row>69</xdr:row>
      <xdr:rowOff>381000</xdr:rowOff>
    </xdr:from>
    <xdr:to>
      <xdr:col>12</xdr:col>
      <xdr:colOff>51090</xdr:colOff>
      <xdr:row>74</xdr:row>
      <xdr:rowOff>127001</xdr:rowOff>
    </xdr:to>
    <xdr:sp macro="" textlink="">
      <xdr:nvSpPr>
        <xdr:cNvPr id="28" name="テキスト ボックス 27"/>
        <xdr:cNvSpPr txBox="1"/>
      </xdr:nvSpPr>
      <xdr:spPr>
        <a:xfrm>
          <a:off x="2066060" y="30918150"/>
          <a:ext cx="385330" cy="291782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システム改修・移行作業支援等</a:t>
          </a:r>
          <a:r>
            <a:rPr kumimoji="1" lang="en-US" altLang="ja-JP" sz="1200">
              <a:latin typeface="ＭＳ ゴシック" pitchFamily="49" charset="-128"/>
              <a:ea typeface="ＭＳ ゴシック" pitchFamily="49" charset="-128"/>
            </a:rPr>
            <a:t> 】</a:t>
          </a:r>
          <a:endParaRPr kumimoji="1" lang="ja-JP" altLang="en-US" sz="1200">
            <a:latin typeface="ＭＳ ゴシック" pitchFamily="49" charset="-128"/>
            <a:ea typeface="ＭＳ ゴシック" pitchFamily="49" charset="-128"/>
          </a:endParaRPr>
        </a:p>
      </xdr:txBody>
    </xdr:sp>
    <xdr:clientData/>
  </xdr:twoCellAnchor>
  <xdr:twoCellAnchor>
    <xdr:from>
      <xdr:col>10</xdr:col>
      <xdr:colOff>88323</xdr:colOff>
      <xdr:row>74</xdr:row>
      <xdr:rowOff>445632</xdr:rowOff>
    </xdr:from>
    <xdr:to>
      <xdr:col>12</xdr:col>
      <xdr:colOff>74137</xdr:colOff>
      <xdr:row>78</xdr:row>
      <xdr:rowOff>84668</xdr:rowOff>
    </xdr:to>
    <xdr:sp macro="" textlink="">
      <xdr:nvSpPr>
        <xdr:cNvPr id="29" name="テキスト ボックス 28"/>
        <xdr:cNvSpPr txBox="1"/>
      </xdr:nvSpPr>
      <xdr:spPr>
        <a:xfrm>
          <a:off x="2088573" y="34154607"/>
          <a:ext cx="385864" cy="230603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サーバ等機器賃借・保守</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10</xdr:col>
      <xdr:colOff>83343</xdr:colOff>
      <xdr:row>83</xdr:row>
      <xdr:rowOff>117741</xdr:rowOff>
    </xdr:from>
    <xdr:to>
      <xdr:col>12</xdr:col>
      <xdr:colOff>59531</xdr:colOff>
      <xdr:row>86</xdr:row>
      <xdr:rowOff>1</xdr:rowOff>
    </xdr:to>
    <xdr:sp macro="" textlink="">
      <xdr:nvSpPr>
        <xdr:cNvPr id="30" name="テキスト ボックス 29"/>
        <xdr:cNvSpPr txBox="1"/>
      </xdr:nvSpPr>
      <xdr:spPr>
        <a:xfrm>
          <a:off x="2083593" y="39694116"/>
          <a:ext cx="376238" cy="188251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t"/>
        <a:lstStyle/>
        <a:p>
          <a:pPr algn="ctr"/>
          <a:r>
            <a:rPr kumimoji="1" lang="en-US" altLang="ja-JP" sz="1200"/>
            <a:t>【</a:t>
          </a:r>
          <a:r>
            <a:rPr kumimoji="1" lang="ja-JP" altLang="en-US" sz="1200"/>
            <a:t>パソコン賃借・保守</a:t>
          </a:r>
          <a:r>
            <a:rPr kumimoji="1" lang="en-US" altLang="ja-JP" sz="1200"/>
            <a:t>】</a:t>
          </a:r>
          <a:endParaRPr kumimoji="1" lang="ja-JP" altLang="en-US" sz="1200"/>
        </a:p>
      </xdr:txBody>
    </xdr:sp>
    <xdr:clientData/>
  </xdr:twoCellAnchor>
  <xdr:twoCellAnchor>
    <xdr:from>
      <xdr:col>45</xdr:col>
      <xdr:colOff>183322</xdr:colOff>
      <xdr:row>70</xdr:row>
      <xdr:rowOff>473871</xdr:rowOff>
    </xdr:from>
    <xdr:to>
      <xdr:col>47</xdr:col>
      <xdr:colOff>161925</xdr:colOff>
      <xdr:row>73</xdr:row>
      <xdr:rowOff>424940</xdr:rowOff>
    </xdr:to>
    <xdr:sp macro="" textlink="">
      <xdr:nvSpPr>
        <xdr:cNvPr id="31" name="テキスト ボックス 30"/>
        <xdr:cNvSpPr txBox="1"/>
      </xdr:nvSpPr>
      <xdr:spPr>
        <a:xfrm>
          <a:off x="9184447" y="31668246"/>
          <a:ext cx="378653" cy="1798919"/>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通信回線等利用料</a:t>
          </a:r>
          <a:r>
            <a:rPr kumimoji="1" lang="en-US" altLang="ja-JP" sz="1200">
              <a:solidFill>
                <a:schemeClr val="dk1"/>
              </a:solidFill>
              <a:latin typeface="ＭＳ ゴシック" pitchFamily="49" charset="-128"/>
              <a:ea typeface="ＭＳ ゴシック" pitchFamily="49" charset="-128"/>
              <a:cs typeface="+mn-cs"/>
            </a:rPr>
            <a:t>】</a:t>
          </a:r>
          <a:endParaRPr kumimoji="1" lang="ja-JP" altLang="en-US" sz="1200">
            <a:latin typeface="ＭＳ ゴシック" pitchFamily="49" charset="-128"/>
            <a:ea typeface="ＭＳ ゴシック" pitchFamily="49" charset="-128"/>
          </a:endParaRPr>
        </a:p>
      </xdr:txBody>
    </xdr:sp>
    <xdr:clientData/>
  </xdr:twoCellAnchor>
  <xdr:twoCellAnchor>
    <xdr:from>
      <xdr:col>45</xdr:col>
      <xdr:colOff>190501</xdr:colOff>
      <xdr:row>74</xdr:row>
      <xdr:rowOff>476251</xdr:rowOff>
    </xdr:from>
    <xdr:to>
      <xdr:col>47</xdr:col>
      <xdr:colOff>195264</xdr:colOff>
      <xdr:row>78</xdr:row>
      <xdr:rowOff>35720</xdr:rowOff>
    </xdr:to>
    <xdr:sp macro="" textlink="">
      <xdr:nvSpPr>
        <xdr:cNvPr id="32" name="テキスト ボックス 31"/>
        <xdr:cNvSpPr txBox="1"/>
      </xdr:nvSpPr>
      <xdr:spPr>
        <a:xfrm>
          <a:off x="9191626" y="34185226"/>
          <a:ext cx="404813" cy="2226469"/>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t>【</a:t>
          </a:r>
          <a:r>
            <a:rPr kumimoji="1" lang="ja-JP" altLang="en-US" sz="1200"/>
            <a:t>システム運用・保守</a:t>
          </a:r>
          <a:r>
            <a:rPr kumimoji="1" lang="en-US" altLang="ja-JP" sz="1200"/>
            <a:t>】</a:t>
          </a:r>
          <a:endParaRPr kumimoji="1" lang="ja-JP" altLang="en-US" sz="1200"/>
        </a:p>
      </xdr:txBody>
    </xdr:sp>
    <xdr:clientData/>
  </xdr:twoCellAnchor>
  <xdr:twoCellAnchor>
    <xdr:from>
      <xdr:col>46</xdr:col>
      <xdr:colOff>12116</xdr:colOff>
      <xdr:row>79</xdr:row>
      <xdr:rowOff>19051</xdr:rowOff>
    </xdr:from>
    <xdr:to>
      <xdr:col>47</xdr:col>
      <xdr:colOff>195263</xdr:colOff>
      <xdr:row>81</xdr:row>
      <xdr:rowOff>316480</xdr:rowOff>
    </xdr:to>
    <xdr:sp macro="" textlink="">
      <xdr:nvSpPr>
        <xdr:cNvPr id="33" name="テキスト ボックス 32"/>
        <xdr:cNvSpPr txBox="1"/>
      </xdr:nvSpPr>
      <xdr:spPr>
        <a:xfrm>
          <a:off x="9213266" y="37061776"/>
          <a:ext cx="383172" cy="1630929"/>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消耗品等購入</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30</xdr:col>
      <xdr:colOff>60613</xdr:colOff>
      <xdr:row>70</xdr:row>
      <xdr:rowOff>370176</xdr:rowOff>
    </xdr:from>
    <xdr:to>
      <xdr:col>30</xdr:col>
      <xdr:colOff>84667</xdr:colOff>
      <xdr:row>86</xdr:row>
      <xdr:rowOff>42333</xdr:rowOff>
    </xdr:to>
    <xdr:cxnSp macro="">
      <xdr:nvCxnSpPr>
        <xdr:cNvPr id="34" name="直線コネクタ 33"/>
        <xdr:cNvCxnSpPr/>
      </xdr:nvCxnSpPr>
      <xdr:spPr>
        <a:xfrm>
          <a:off x="6061363" y="31564551"/>
          <a:ext cx="24054" cy="1005440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66922</xdr:colOff>
      <xdr:row>78</xdr:row>
      <xdr:rowOff>650044</xdr:rowOff>
    </xdr:from>
    <xdr:to>
      <xdr:col>44</xdr:col>
      <xdr:colOff>178594</xdr:colOff>
      <xdr:row>79</xdr:row>
      <xdr:rowOff>278523</xdr:rowOff>
    </xdr:to>
    <xdr:sp macro="" textlink="">
      <xdr:nvSpPr>
        <xdr:cNvPr id="35" name="テキスト ボックス 34"/>
        <xdr:cNvSpPr txBox="1"/>
      </xdr:nvSpPr>
      <xdr:spPr>
        <a:xfrm>
          <a:off x="6667747" y="37026019"/>
          <a:ext cx="2311947" cy="2952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21</xdr:col>
      <xdr:colOff>180088</xdr:colOff>
      <xdr:row>69</xdr:row>
      <xdr:rowOff>151674</xdr:rowOff>
    </xdr:from>
    <xdr:to>
      <xdr:col>32</xdr:col>
      <xdr:colOff>28574</xdr:colOff>
      <xdr:row>70</xdr:row>
      <xdr:rowOff>63500</xdr:rowOff>
    </xdr:to>
    <xdr:sp macro="" textlink="">
      <xdr:nvSpPr>
        <xdr:cNvPr id="36" name="角丸四角形 35"/>
        <xdr:cNvSpPr/>
      </xdr:nvSpPr>
      <xdr:spPr>
        <a:xfrm>
          <a:off x="4380613" y="30688824"/>
          <a:ext cx="2048761" cy="56905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領事業務支援各種システム</a:t>
          </a:r>
          <a:endParaRPr kumimoji="1" lang="en-US" altLang="ja-JP" sz="1000"/>
        </a:p>
        <a:p>
          <a:pPr algn="ctr"/>
          <a:r>
            <a:rPr kumimoji="1" lang="ja-JP" altLang="en-US" sz="1000"/>
            <a:t>運用経費</a:t>
          </a:r>
        </a:p>
      </xdr:txBody>
    </xdr:sp>
    <xdr:clientData/>
  </xdr:twoCellAnchor>
  <xdr:twoCellAnchor>
    <xdr:from>
      <xdr:col>20</xdr:col>
      <xdr:colOff>171450</xdr:colOff>
      <xdr:row>66</xdr:row>
      <xdr:rowOff>318824</xdr:rowOff>
    </xdr:from>
    <xdr:to>
      <xdr:col>33</xdr:col>
      <xdr:colOff>76182</xdr:colOff>
      <xdr:row>67</xdr:row>
      <xdr:rowOff>327895</xdr:rowOff>
    </xdr:to>
    <xdr:sp macro="" textlink="">
      <xdr:nvSpPr>
        <xdr:cNvPr id="37" name="正方形/長方形 36"/>
        <xdr:cNvSpPr/>
      </xdr:nvSpPr>
      <xdr:spPr>
        <a:xfrm>
          <a:off x="4171950" y="29189099"/>
          <a:ext cx="2505057" cy="49484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000" baseline="0">
              <a:solidFill>
                <a:sysClr val="windowText" lastClr="000000"/>
              </a:solidFill>
            </a:rPr>
            <a:t>外務省</a:t>
          </a:r>
          <a:endParaRPr kumimoji="1" lang="en-US" altLang="ja-JP" sz="1000" baseline="0">
            <a:solidFill>
              <a:sysClr val="windowText" lastClr="000000"/>
            </a:solidFill>
          </a:endParaRPr>
        </a:p>
        <a:p>
          <a:pPr algn="ctr"/>
          <a:r>
            <a:rPr kumimoji="1" lang="ja-JP" altLang="en-US" sz="1000" baseline="0">
              <a:solidFill>
                <a:sysClr val="windowText" lastClr="000000"/>
              </a:solidFill>
            </a:rPr>
            <a:t>２，１３１百万円</a:t>
          </a:r>
          <a:r>
            <a:rPr kumimoji="1" lang="en-US" altLang="ja-JP" sz="1000"/>
            <a:t> </a:t>
          </a:r>
          <a:endParaRPr kumimoji="1" lang="ja-JP" altLang="en-US" sz="1000"/>
        </a:p>
      </xdr:txBody>
    </xdr:sp>
    <xdr:clientData/>
  </xdr:twoCellAnchor>
  <xdr:twoCellAnchor>
    <xdr:from>
      <xdr:col>13</xdr:col>
      <xdr:colOff>86591</xdr:colOff>
      <xdr:row>71</xdr:row>
      <xdr:rowOff>335541</xdr:rowOff>
    </xdr:from>
    <xdr:to>
      <xdr:col>15</xdr:col>
      <xdr:colOff>77932</xdr:colOff>
      <xdr:row>71</xdr:row>
      <xdr:rowOff>335544</xdr:rowOff>
    </xdr:to>
    <xdr:cxnSp macro="">
      <xdr:nvCxnSpPr>
        <xdr:cNvPr id="38" name="直線矢印コネクタ 37"/>
        <xdr:cNvCxnSpPr/>
      </xdr:nvCxnSpPr>
      <xdr:spPr>
        <a:xfrm flipV="1">
          <a:off x="2686916" y="32187141"/>
          <a:ext cx="391391" cy="3"/>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188576</xdr:colOff>
      <xdr:row>79</xdr:row>
      <xdr:rowOff>544730</xdr:rowOff>
    </xdr:from>
    <xdr:to>
      <xdr:col>14</xdr:col>
      <xdr:colOff>176827</xdr:colOff>
      <xdr:row>79</xdr:row>
      <xdr:rowOff>548468</xdr:rowOff>
    </xdr:to>
    <xdr:cxnSp macro="">
      <xdr:nvCxnSpPr>
        <xdr:cNvPr id="39" name="直線矢印コネクタ 38"/>
        <xdr:cNvCxnSpPr/>
      </xdr:nvCxnSpPr>
      <xdr:spPr>
        <a:xfrm flipV="1">
          <a:off x="2588876" y="37587455"/>
          <a:ext cx="388301" cy="37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108238</xdr:colOff>
      <xdr:row>79</xdr:row>
      <xdr:rowOff>520194</xdr:rowOff>
    </xdr:from>
    <xdr:to>
      <xdr:col>32</xdr:col>
      <xdr:colOff>140190</xdr:colOff>
      <xdr:row>79</xdr:row>
      <xdr:rowOff>521218</xdr:rowOff>
    </xdr:to>
    <xdr:cxnSp macro="">
      <xdr:nvCxnSpPr>
        <xdr:cNvPr id="40" name="直線矢印コネクタ 39"/>
        <xdr:cNvCxnSpPr/>
      </xdr:nvCxnSpPr>
      <xdr:spPr>
        <a:xfrm flipV="1">
          <a:off x="6108988" y="37562919"/>
          <a:ext cx="43200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74084</xdr:colOff>
      <xdr:row>78</xdr:row>
      <xdr:rowOff>497416</xdr:rowOff>
    </xdr:from>
    <xdr:to>
      <xdr:col>12</xdr:col>
      <xdr:colOff>59898</xdr:colOff>
      <xdr:row>82</xdr:row>
      <xdr:rowOff>274035</xdr:rowOff>
    </xdr:to>
    <xdr:sp macro="" textlink="">
      <xdr:nvSpPr>
        <xdr:cNvPr id="41" name="テキスト ボックス 40"/>
        <xdr:cNvSpPr txBox="1"/>
      </xdr:nvSpPr>
      <xdr:spPr>
        <a:xfrm>
          <a:off x="2074334" y="36873391"/>
          <a:ext cx="385864" cy="2310269"/>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クラウド利用・保守</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27</xdr:col>
      <xdr:colOff>27722</xdr:colOff>
      <xdr:row>67</xdr:row>
      <xdr:rowOff>468133</xdr:rowOff>
    </xdr:from>
    <xdr:to>
      <xdr:col>44</xdr:col>
      <xdr:colOff>133350</xdr:colOff>
      <xdr:row>67</xdr:row>
      <xdr:rowOff>479425</xdr:rowOff>
    </xdr:to>
    <xdr:cxnSp macro="">
      <xdr:nvCxnSpPr>
        <xdr:cNvPr id="42" name="直線コネクタ 41"/>
        <xdr:cNvCxnSpPr/>
      </xdr:nvCxnSpPr>
      <xdr:spPr>
        <a:xfrm>
          <a:off x="5428397" y="29824183"/>
          <a:ext cx="3506053" cy="11292"/>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104775</xdr:colOff>
      <xdr:row>67</xdr:row>
      <xdr:rowOff>476250</xdr:rowOff>
    </xdr:from>
    <xdr:to>
      <xdr:col>34</xdr:col>
      <xdr:colOff>111125</xdr:colOff>
      <xdr:row>69</xdr:row>
      <xdr:rowOff>193675</xdr:rowOff>
    </xdr:to>
    <xdr:cxnSp macro="">
      <xdr:nvCxnSpPr>
        <xdr:cNvPr id="43" name="直線コネクタ 42"/>
        <xdr:cNvCxnSpPr/>
      </xdr:nvCxnSpPr>
      <xdr:spPr>
        <a:xfrm>
          <a:off x="6905625" y="29832300"/>
          <a:ext cx="6350" cy="8985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161925</xdr:colOff>
      <xdr:row>68</xdr:row>
      <xdr:rowOff>100874</xdr:rowOff>
    </xdr:from>
    <xdr:to>
      <xdr:col>39</xdr:col>
      <xdr:colOff>37666</xdr:colOff>
      <xdr:row>69</xdr:row>
      <xdr:rowOff>25400</xdr:rowOff>
    </xdr:to>
    <xdr:sp macro="" textlink="">
      <xdr:nvSpPr>
        <xdr:cNvPr id="44" name="角丸四角形 43"/>
        <xdr:cNvSpPr/>
      </xdr:nvSpPr>
      <xdr:spPr>
        <a:xfrm>
          <a:off x="5962650" y="29980799"/>
          <a:ext cx="1875991" cy="58175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領事業務情報システム</a:t>
          </a:r>
          <a:endParaRPr kumimoji="1" lang="en-US" altLang="ja-JP" sz="1000"/>
        </a:p>
        <a:p>
          <a:pPr algn="ctr"/>
          <a:r>
            <a:rPr kumimoji="1" lang="ja-JP" altLang="en-US" sz="1000"/>
            <a:t>開発経費</a:t>
          </a:r>
        </a:p>
      </xdr:txBody>
    </xdr:sp>
    <xdr:clientData/>
  </xdr:twoCellAnchor>
  <xdr:twoCellAnchor>
    <xdr:from>
      <xdr:col>44</xdr:col>
      <xdr:colOff>130175</xdr:colOff>
      <xdr:row>67</xdr:row>
      <xdr:rowOff>466725</xdr:rowOff>
    </xdr:from>
    <xdr:to>
      <xdr:col>44</xdr:col>
      <xdr:colOff>133350</xdr:colOff>
      <xdr:row>69</xdr:row>
      <xdr:rowOff>190500</xdr:rowOff>
    </xdr:to>
    <xdr:cxnSp macro="">
      <xdr:nvCxnSpPr>
        <xdr:cNvPr id="45" name="直線コネクタ 44"/>
        <xdr:cNvCxnSpPr/>
      </xdr:nvCxnSpPr>
      <xdr:spPr>
        <a:xfrm>
          <a:off x="8931275" y="29822775"/>
          <a:ext cx="3175" cy="90487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136525</xdr:colOff>
      <xdr:row>68</xdr:row>
      <xdr:rowOff>100874</xdr:rowOff>
    </xdr:from>
    <xdr:to>
      <xdr:col>49</xdr:col>
      <xdr:colOff>12266</xdr:colOff>
      <xdr:row>69</xdr:row>
      <xdr:rowOff>25400</xdr:rowOff>
    </xdr:to>
    <xdr:sp macro="" textlink="">
      <xdr:nvSpPr>
        <xdr:cNvPr id="46" name="角丸四角形 45"/>
        <xdr:cNvSpPr/>
      </xdr:nvSpPr>
      <xdr:spPr>
        <a:xfrm>
          <a:off x="7937500" y="29980799"/>
          <a:ext cx="1875991" cy="58175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領事業務情報システム</a:t>
          </a:r>
          <a:endParaRPr kumimoji="1" lang="en-US" altLang="ja-JP" sz="1000"/>
        </a:p>
        <a:p>
          <a:pPr algn="ctr"/>
          <a:r>
            <a:rPr kumimoji="1" lang="ja-JP" altLang="en-US" sz="1000"/>
            <a:t>運用経費</a:t>
          </a:r>
        </a:p>
      </xdr:txBody>
    </xdr:sp>
    <xdr:clientData/>
  </xdr:twoCellAnchor>
  <xdr:twoCellAnchor>
    <xdr:from>
      <xdr:col>33</xdr:col>
      <xdr:colOff>161925</xdr:colOff>
      <xdr:row>69</xdr:row>
      <xdr:rowOff>171449</xdr:rowOff>
    </xdr:from>
    <xdr:to>
      <xdr:col>35</xdr:col>
      <xdr:colOff>66675</xdr:colOff>
      <xdr:row>69</xdr:row>
      <xdr:rowOff>485774</xdr:rowOff>
    </xdr:to>
    <xdr:sp macro="" textlink="">
      <xdr:nvSpPr>
        <xdr:cNvPr id="47" name="フローチャート : 結合子 46"/>
        <xdr:cNvSpPr/>
      </xdr:nvSpPr>
      <xdr:spPr>
        <a:xfrm>
          <a:off x="6762750" y="30708599"/>
          <a:ext cx="304800" cy="314325"/>
        </a:xfrm>
        <a:prstGeom prst="flowChartConnecto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１</a:t>
          </a:r>
        </a:p>
      </xdr:txBody>
    </xdr:sp>
    <xdr:clientData/>
  </xdr:twoCellAnchor>
  <xdr:twoCellAnchor>
    <xdr:from>
      <xdr:col>43</xdr:col>
      <xdr:colOff>180975</xdr:colOff>
      <xdr:row>69</xdr:row>
      <xdr:rowOff>180974</xdr:rowOff>
    </xdr:from>
    <xdr:to>
      <xdr:col>45</xdr:col>
      <xdr:colOff>85725</xdr:colOff>
      <xdr:row>69</xdr:row>
      <xdr:rowOff>495299</xdr:rowOff>
    </xdr:to>
    <xdr:sp macro="" textlink="">
      <xdr:nvSpPr>
        <xdr:cNvPr id="48" name="フローチャート : 結合子 47"/>
        <xdr:cNvSpPr/>
      </xdr:nvSpPr>
      <xdr:spPr>
        <a:xfrm>
          <a:off x="8782050" y="30718124"/>
          <a:ext cx="304800" cy="314325"/>
        </a:xfrm>
        <a:prstGeom prst="flowChartConnecto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２</a:t>
          </a:r>
        </a:p>
      </xdr:txBody>
    </xdr:sp>
    <xdr:clientData/>
  </xdr:twoCellAnchor>
  <xdr:twoCellAnchor>
    <xdr:from>
      <xdr:col>15</xdr:col>
      <xdr:colOff>100335</xdr:colOff>
      <xdr:row>93</xdr:row>
      <xdr:rowOff>343846</xdr:rowOff>
    </xdr:from>
    <xdr:to>
      <xdr:col>27</xdr:col>
      <xdr:colOff>133350</xdr:colOff>
      <xdr:row>94</xdr:row>
      <xdr:rowOff>352425</xdr:rowOff>
    </xdr:to>
    <xdr:sp macro="" textlink="">
      <xdr:nvSpPr>
        <xdr:cNvPr id="49" name="正方形/長方形 48"/>
        <xdr:cNvSpPr/>
      </xdr:nvSpPr>
      <xdr:spPr>
        <a:xfrm>
          <a:off x="3100710" y="45463771"/>
          <a:ext cx="2433315" cy="646754"/>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Ｈ．沖電気</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a:r>
            <a:rPr kumimoji="1" lang="en-US" altLang="ja-JP" sz="1200" baseline="0">
              <a:solidFill>
                <a:sysClr val="windowText" lastClr="000000"/>
              </a:solidFill>
              <a:latin typeface="ＭＳ ゴシック" pitchFamily="49" charset="-128"/>
              <a:ea typeface="ＭＳ ゴシック" pitchFamily="49" charset="-128"/>
            </a:rPr>
            <a:t>174</a:t>
          </a:r>
          <a:r>
            <a:rPr kumimoji="1" lang="ja-JP" altLang="en-US" sz="1200" baseline="0">
              <a:solidFill>
                <a:sysClr val="windowText" lastClr="000000"/>
              </a:solidFill>
              <a:latin typeface="ＭＳ ゴシック" pitchFamily="49" charset="-128"/>
              <a:ea typeface="ＭＳ ゴシック" pitchFamily="49" charset="-128"/>
            </a:rPr>
            <a:t>百万円</a:t>
          </a:r>
          <a:r>
            <a:rPr kumimoji="1" lang="en-US" altLang="ja-JP" sz="1100">
              <a:latin typeface="ＭＳ ゴシック" pitchFamily="49" charset="-128"/>
              <a:ea typeface="ＭＳ ゴシック" pitchFamily="49" charset="-128"/>
            </a:rPr>
            <a:t> </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84463</xdr:colOff>
      <xdr:row>94</xdr:row>
      <xdr:rowOff>496681</xdr:rowOff>
    </xdr:from>
    <xdr:to>
      <xdr:col>27</xdr:col>
      <xdr:colOff>133351</xdr:colOff>
      <xdr:row>95</xdr:row>
      <xdr:rowOff>504825</xdr:rowOff>
    </xdr:to>
    <xdr:sp macro="" textlink="">
      <xdr:nvSpPr>
        <xdr:cNvPr id="50" name="角丸四角形 49"/>
        <xdr:cNvSpPr/>
      </xdr:nvSpPr>
      <xdr:spPr>
        <a:xfrm>
          <a:off x="3084838" y="46254781"/>
          <a:ext cx="2449188" cy="646319"/>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領事業務情報システムへの査証システム統合開発</a:t>
          </a:r>
        </a:p>
      </xdr:txBody>
    </xdr:sp>
    <xdr:clientData/>
  </xdr:twoCellAnchor>
  <xdr:twoCellAnchor>
    <xdr:from>
      <xdr:col>15</xdr:col>
      <xdr:colOff>142875</xdr:colOff>
      <xdr:row>92</xdr:row>
      <xdr:rowOff>632627</xdr:rowOff>
    </xdr:from>
    <xdr:to>
      <xdr:col>27</xdr:col>
      <xdr:colOff>161925</xdr:colOff>
      <xdr:row>93</xdr:row>
      <xdr:rowOff>259953</xdr:rowOff>
    </xdr:to>
    <xdr:sp macro="" textlink="">
      <xdr:nvSpPr>
        <xdr:cNvPr id="51" name="テキスト ボックス 50"/>
        <xdr:cNvSpPr txBox="1"/>
      </xdr:nvSpPr>
      <xdr:spPr>
        <a:xfrm>
          <a:off x="3143250" y="45114377"/>
          <a:ext cx="2419350" cy="265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t>【</a:t>
          </a:r>
          <a:r>
            <a:rPr kumimoji="1" lang="ja-JP" altLang="en-US" sz="1200"/>
            <a:t>企画競争</a:t>
          </a:r>
          <a:r>
            <a:rPr kumimoji="1" lang="en-US" altLang="ja-JP" sz="1200"/>
            <a:t>】</a:t>
          </a:r>
          <a:endParaRPr kumimoji="1" lang="ja-JP" altLang="en-US" sz="1200"/>
        </a:p>
      </xdr:txBody>
    </xdr:sp>
    <xdr:clientData/>
  </xdr:twoCellAnchor>
  <xdr:twoCellAnchor>
    <xdr:from>
      <xdr:col>16</xdr:col>
      <xdr:colOff>0</xdr:colOff>
      <xdr:row>97</xdr:row>
      <xdr:rowOff>268683</xdr:rowOff>
    </xdr:from>
    <xdr:to>
      <xdr:col>28</xdr:col>
      <xdr:colOff>8659</xdr:colOff>
      <xdr:row>98</xdr:row>
      <xdr:rowOff>274277</xdr:rowOff>
    </xdr:to>
    <xdr:sp macro="" textlink="">
      <xdr:nvSpPr>
        <xdr:cNvPr id="52" name="正方形/長方形 51"/>
        <xdr:cNvSpPr/>
      </xdr:nvSpPr>
      <xdr:spPr>
        <a:xfrm>
          <a:off x="3200400" y="47941308"/>
          <a:ext cx="2408959" cy="64376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Ｉ．富士通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1</a:t>
          </a:r>
          <a:r>
            <a:rPr kumimoji="1" lang="ja-JP" altLang="en-US" sz="1200" baseline="0">
              <a:solidFill>
                <a:sysClr val="windowText" lastClr="000000"/>
              </a:solidFill>
              <a:latin typeface="ＭＳ ゴシック" pitchFamily="49" charset="-128"/>
              <a:ea typeface="ＭＳ ゴシック" pitchFamily="49" charset="-128"/>
            </a:rPr>
            <a:t>社</a:t>
          </a:r>
          <a:endParaRPr kumimoji="1" lang="en-US" altLang="ja-JP" sz="1200" baseline="0">
            <a:solidFill>
              <a:sysClr val="windowText" lastClr="000000"/>
            </a:solidFill>
            <a:latin typeface="ＭＳ ゴシック" pitchFamily="49" charset="-128"/>
            <a:ea typeface="ＭＳ ゴシック" pitchFamily="49" charset="-128"/>
          </a:endParaRPr>
        </a:p>
        <a:p>
          <a:pPr algn="ctr"/>
          <a:r>
            <a:rPr kumimoji="1" lang="ja-JP" altLang="en-US" sz="1200" baseline="0">
              <a:solidFill>
                <a:sysClr val="windowText" lastClr="000000"/>
              </a:solidFill>
              <a:latin typeface="ＭＳ ゴシック" pitchFamily="49" charset="-128"/>
              <a:ea typeface="ＭＳ ゴシック" pitchFamily="49" charset="-128"/>
            </a:rPr>
            <a:t>　</a:t>
          </a:r>
          <a:r>
            <a:rPr kumimoji="1" lang="en-US" altLang="ja-JP" sz="1200" baseline="0">
              <a:solidFill>
                <a:sysClr val="windowText" lastClr="000000"/>
              </a:solidFill>
              <a:latin typeface="ＭＳ ゴシック" pitchFamily="49" charset="-128"/>
              <a:ea typeface="ＭＳ ゴシック" pitchFamily="49" charset="-128"/>
            </a:rPr>
            <a:t>389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179060</xdr:colOff>
      <xdr:row>98</xdr:row>
      <xdr:rowOff>323308</xdr:rowOff>
    </xdr:from>
    <xdr:to>
      <xdr:col>28</xdr:col>
      <xdr:colOff>17319</xdr:colOff>
      <xdr:row>99</xdr:row>
      <xdr:rowOff>335901</xdr:rowOff>
    </xdr:to>
    <xdr:sp macro="" textlink="">
      <xdr:nvSpPr>
        <xdr:cNvPr id="53" name="角丸四角形 52"/>
        <xdr:cNvSpPr/>
      </xdr:nvSpPr>
      <xdr:spPr>
        <a:xfrm>
          <a:off x="3179435" y="48634108"/>
          <a:ext cx="2438584" cy="650768"/>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lang="ja-JP" altLang="en-US" sz="1100">
              <a:latin typeface="ＭＳ ゴシック" pitchFamily="49" charset="-128"/>
              <a:ea typeface="ＭＳ ゴシック" pitchFamily="49" charset="-128"/>
            </a:rPr>
            <a:t>領事業務情報システム（旅券発給管理システム）展開経費</a:t>
          </a:r>
        </a:p>
      </xdr:txBody>
    </xdr:sp>
    <xdr:clientData/>
  </xdr:twoCellAnchor>
  <xdr:twoCellAnchor>
    <xdr:from>
      <xdr:col>16</xdr:col>
      <xdr:colOff>1733</xdr:colOff>
      <xdr:row>96</xdr:row>
      <xdr:rowOff>563490</xdr:rowOff>
    </xdr:from>
    <xdr:to>
      <xdr:col>28</xdr:col>
      <xdr:colOff>20783</xdr:colOff>
      <xdr:row>97</xdr:row>
      <xdr:rowOff>207144</xdr:rowOff>
    </xdr:to>
    <xdr:sp macro="" textlink="">
      <xdr:nvSpPr>
        <xdr:cNvPr id="54" name="テキスト ボックス 53"/>
        <xdr:cNvSpPr txBox="1"/>
      </xdr:nvSpPr>
      <xdr:spPr>
        <a:xfrm>
          <a:off x="3202133" y="47597940"/>
          <a:ext cx="2419350" cy="2818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随意契約</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15</xdr:col>
      <xdr:colOff>167420</xdr:colOff>
      <xdr:row>100</xdr:row>
      <xdr:rowOff>566123</xdr:rowOff>
    </xdr:from>
    <xdr:to>
      <xdr:col>27</xdr:col>
      <xdr:colOff>197305</xdr:colOff>
      <xdr:row>101</xdr:row>
      <xdr:rowOff>528566</xdr:rowOff>
    </xdr:to>
    <xdr:sp macro="" textlink="">
      <xdr:nvSpPr>
        <xdr:cNvPr id="55" name="正方形/長方形 54"/>
        <xdr:cNvSpPr/>
      </xdr:nvSpPr>
      <xdr:spPr>
        <a:xfrm>
          <a:off x="3167795" y="50153273"/>
          <a:ext cx="2430185" cy="60061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fontAlgn="base"/>
          <a:r>
            <a:rPr kumimoji="1" lang="ja-JP" altLang="en-US" sz="1200" baseline="0">
              <a:solidFill>
                <a:sysClr val="windowText" lastClr="000000"/>
              </a:solidFill>
              <a:latin typeface="ＭＳ ゴシック" pitchFamily="49" charset="-128"/>
              <a:ea typeface="ＭＳ ゴシック" pitchFamily="49" charset="-128"/>
            </a:rPr>
            <a:t>Ｊ．野村総研</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p>
        <a:p>
          <a:pPr algn="ctr" fontAlgn="base"/>
          <a:r>
            <a:rPr kumimoji="1" lang="en-US" altLang="ja-JP" sz="1200" baseline="0">
              <a:solidFill>
                <a:sysClr val="windowText" lastClr="000000"/>
              </a:solidFill>
              <a:latin typeface="ＭＳ ゴシック" pitchFamily="49" charset="-128"/>
              <a:ea typeface="ＭＳ ゴシック" pitchFamily="49" charset="-128"/>
            </a:rPr>
            <a:t>66</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latin typeface="ＭＳ ゴシック" pitchFamily="49" charset="-128"/>
            <a:ea typeface="ＭＳ ゴシック" pitchFamily="49" charset="-128"/>
          </a:endParaRPr>
        </a:p>
      </xdr:txBody>
    </xdr:sp>
    <xdr:clientData/>
  </xdr:twoCellAnchor>
  <xdr:twoCellAnchor>
    <xdr:from>
      <xdr:col>15</xdr:col>
      <xdr:colOff>179918</xdr:colOff>
      <xdr:row>101</xdr:row>
      <xdr:rowOff>576247</xdr:rowOff>
    </xdr:from>
    <xdr:to>
      <xdr:col>28</xdr:col>
      <xdr:colOff>15135</xdr:colOff>
      <xdr:row>103</xdr:row>
      <xdr:rowOff>114300</xdr:rowOff>
    </xdr:to>
    <xdr:sp macro="" textlink="">
      <xdr:nvSpPr>
        <xdr:cNvPr id="56" name="角丸四角形 55"/>
        <xdr:cNvSpPr/>
      </xdr:nvSpPr>
      <xdr:spPr>
        <a:xfrm>
          <a:off x="3180293" y="50801572"/>
          <a:ext cx="2435542" cy="814403"/>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lang="ja-JP" altLang="en-US" sz="1100">
              <a:latin typeface="ＭＳ ゴシック" pitchFamily="49" charset="-128"/>
              <a:ea typeface="ＭＳ ゴシック" pitchFamily="49" charset="-128"/>
            </a:rPr>
            <a:t>領事最適化計画推進（旅券システム展開工程管理，査証システム開発工程管理）コンサルティング</a:t>
          </a:r>
          <a:endParaRPr lang="ja-JP" altLang="en-US"/>
        </a:p>
      </xdr:txBody>
    </xdr:sp>
    <xdr:clientData/>
  </xdr:twoCellAnchor>
  <xdr:twoCellAnchor>
    <xdr:from>
      <xdr:col>15</xdr:col>
      <xdr:colOff>168430</xdr:colOff>
      <xdr:row>100</xdr:row>
      <xdr:rowOff>223487</xdr:rowOff>
    </xdr:from>
    <xdr:to>
      <xdr:col>27</xdr:col>
      <xdr:colOff>188575</xdr:colOff>
      <xdr:row>100</xdr:row>
      <xdr:rowOff>512917</xdr:rowOff>
    </xdr:to>
    <xdr:sp macro="" textlink="">
      <xdr:nvSpPr>
        <xdr:cNvPr id="57" name="テキスト ボックス 56"/>
        <xdr:cNvSpPr txBox="1"/>
      </xdr:nvSpPr>
      <xdr:spPr>
        <a:xfrm>
          <a:off x="3168805" y="49810637"/>
          <a:ext cx="2420445" cy="2894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企画競争</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13</xdr:col>
      <xdr:colOff>15021</xdr:colOff>
      <xdr:row>97</xdr:row>
      <xdr:rowOff>432739</xdr:rowOff>
    </xdr:from>
    <xdr:to>
      <xdr:col>15</xdr:col>
      <xdr:colOff>5196</xdr:colOff>
      <xdr:row>97</xdr:row>
      <xdr:rowOff>436477</xdr:rowOff>
    </xdr:to>
    <xdr:cxnSp macro="">
      <xdr:nvCxnSpPr>
        <xdr:cNvPr id="58" name="直線矢印コネクタ 57"/>
        <xdr:cNvCxnSpPr/>
      </xdr:nvCxnSpPr>
      <xdr:spPr>
        <a:xfrm flipV="1">
          <a:off x="2615346" y="48105364"/>
          <a:ext cx="390225" cy="37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74411</xdr:colOff>
      <xdr:row>97</xdr:row>
      <xdr:rowOff>348457</xdr:rowOff>
    </xdr:from>
    <xdr:to>
      <xdr:col>32</xdr:col>
      <xdr:colOff>106363</xdr:colOff>
      <xdr:row>97</xdr:row>
      <xdr:rowOff>349481</xdr:rowOff>
    </xdr:to>
    <xdr:cxnSp macro="">
      <xdr:nvCxnSpPr>
        <xdr:cNvPr id="59" name="直線矢印コネクタ 58"/>
        <xdr:cNvCxnSpPr/>
      </xdr:nvCxnSpPr>
      <xdr:spPr>
        <a:xfrm flipV="1">
          <a:off x="6075161" y="48021082"/>
          <a:ext cx="43200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69647</xdr:colOff>
      <xdr:row>94</xdr:row>
      <xdr:rowOff>1475</xdr:rowOff>
    </xdr:from>
    <xdr:to>
      <xdr:col>32</xdr:col>
      <xdr:colOff>93229</xdr:colOff>
      <xdr:row>94</xdr:row>
      <xdr:rowOff>1479</xdr:rowOff>
    </xdr:to>
    <xdr:cxnSp macro="">
      <xdr:nvCxnSpPr>
        <xdr:cNvPr id="60" name="直線矢印コネクタ 59"/>
        <xdr:cNvCxnSpPr/>
      </xdr:nvCxnSpPr>
      <xdr:spPr>
        <a:xfrm flipV="1">
          <a:off x="6070397" y="45759575"/>
          <a:ext cx="423632"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189272</xdr:colOff>
      <xdr:row>93</xdr:row>
      <xdr:rowOff>552601</xdr:rowOff>
    </xdr:from>
    <xdr:to>
      <xdr:col>44</xdr:col>
      <xdr:colOff>143668</xdr:colOff>
      <xdr:row>95</xdr:row>
      <xdr:rowOff>46682</xdr:rowOff>
    </xdr:to>
    <xdr:sp macro="" textlink="">
      <xdr:nvSpPr>
        <xdr:cNvPr id="61" name="正方形/長方形 60"/>
        <xdr:cNvSpPr/>
      </xdr:nvSpPr>
      <xdr:spPr>
        <a:xfrm>
          <a:off x="6590072" y="45672526"/>
          <a:ext cx="2354696" cy="77043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Ｋ．富士通</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endParaRPr kumimoji="1" lang="ja-JP" altLang="en-US" sz="1200" baseline="0">
            <a:solidFill>
              <a:sysClr val="windowText" lastClr="000000"/>
            </a:solidFill>
            <a:latin typeface="ＭＳ ゴシック" pitchFamily="49" charset="-128"/>
            <a:ea typeface="ＭＳ ゴシック" pitchFamily="49" charset="-128"/>
          </a:endParaRPr>
        </a:p>
        <a:p>
          <a:pPr algn="ctr"/>
          <a:r>
            <a:rPr kumimoji="1" lang="ja-JP" altLang="en-US" sz="1200" baseline="0">
              <a:solidFill>
                <a:sysClr val="windowText" lastClr="000000"/>
              </a:solidFill>
              <a:latin typeface="ＭＳ ゴシック" pitchFamily="49" charset="-128"/>
              <a:ea typeface="ＭＳ ゴシック" pitchFamily="49" charset="-128"/>
            </a:rPr>
            <a:t>　</a:t>
          </a:r>
          <a:r>
            <a:rPr kumimoji="1" lang="en-US" altLang="ja-JP" sz="1200" baseline="0">
              <a:solidFill>
                <a:sysClr val="windowText" lastClr="000000"/>
              </a:solidFill>
              <a:latin typeface="ＭＳ ゴシック" pitchFamily="49" charset="-128"/>
              <a:ea typeface="ＭＳ ゴシック" pitchFamily="49" charset="-128"/>
            </a:rPr>
            <a:t>233</a:t>
          </a:r>
          <a:r>
            <a:rPr kumimoji="1" lang="ja-JP" altLang="en-US" sz="1200" baseline="0">
              <a:solidFill>
                <a:sysClr val="windowText" lastClr="000000"/>
              </a:solidFill>
              <a:latin typeface="ＭＳ ゴシック" pitchFamily="49" charset="-128"/>
              <a:ea typeface="ＭＳ ゴシック" pitchFamily="49" charset="-128"/>
            </a:rPr>
            <a:t>百万円</a:t>
          </a:r>
        </a:p>
      </xdr:txBody>
    </xdr:sp>
    <xdr:clientData/>
  </xdr:twoCellAnchor>
  <xdr:twoCellAnchor>
    <xdr:from>
      <xdr:col>32</xdr:col>
      <xdr:colOff>201180</xdr:colOff>
      <xdr:row>95</xdr:row>
      <xdr:rowOff>94682</xdr:rowOff>
    </xdr:from>
    <xdr:to>
      <xdr:col>44</xdr:col>
      <xdr:colOff>155575</xdr:colOff>
      <xdr:row>96</xdr:row>
      <xdr:rowOff>173037</xdr:rowOff>
    </xdr:to>
    <xdr:sp macro="" textlink="">
      <xdr:nvSpPr>
        <xdr:cNvPr id="62" name="角丸四角形 61"/>
        <xdr:cNvSpPr/>
      </xdr:nvSpPr>
      <xdr:spPr>
        <a:xfrm>
          <a:off x="6601980" y="46490957"/>
          <a:ext cx="2354695" cy="716530"/>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100">
              <a:latin typeface="ＭＳ ゴシック" pitchFamily="49" charset="-128"/>
              <a:ea typeface="ＭＳ ゴシック" pitchFamily="49" charset="-128"/>
            </a:rPr>
            <a:t>領事業務情報システム</a:t>
          </a:r>
          <a:r>
            <a:rPr lang="en-US" altLang="ja-JP" sz="1100">
              <a:latin typeface="ＭＳ ゴシック" pitchFamily="49" charset="-128"/>
              <a:ea typeface="ＭＳ ゴシック" pitchFamily="49" charset="-128"/>
            </a:rPr>
            <a:t>(</a:t>
          </a:r>
          <a:r>
            <a:rPr lang="ja-JP" altLang="en-US" sz="1100">
              <a:latin typeface="ＭＳ ゴシック" pitchFamily="49" charset="-128"/>
              <a:ea typeface="ＭＳ ゴシック" pitchFamily="49" charset="-128"/>
            </a:rPr>
            <a:t>過渡期）運用保守経費</a:t>
          </a:r>
        </a:p>
      </xdr:txBody>
    </xdr:sp>
    <xdr:clientData/>
  </xdr:twoCellAnchor>
  <xdr:twoCellAnchor>
    <xdr:from>
      <xdr:col>32</xdr:col>
      <xdr:colOff>164666</xdr:colOff>
      <xdr:row>93</xdr:row>
      <xdr:rowOff>215939</xdr:rowOff>
    </xdr:from>
    <xdr:to>
      <xdr:col>44</xdr:col>
      <xdr:colOff>143669</xdr:colOff>
      <xdr:row>93</xdr:row>
      <xdr:rowOff>500822</xdr:rowOff>
    </xdr:to>
    <xdr:sp macro="" textlink="">
      <xdr:nvSpPr>
        <xdr:cNvPr id="63" name="テキスト ボックス 62"/>
        <xdr:cNvSpPr txBox="1"/>
      </xdr:nvSpPr>
      <xdr:spPr>
        <a:xfrm>
          <a:off x="6565466" y="45335864"/>
          <a:ext cx="2379303" cy="284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33</xdr:col>
      <xdr:colOff>21414</xdr:colOff>
      <xdr:row>97</xdr:row>
      <xdr:rowOff>137809</xdr:rowOff>
    </xdr:from>
    <xdr:to>
      <xdr:col>44</xdr:col>
      <xdr:colOff>130175</xdr:colOff>
      <xdr:row>98</xdr:row>
      <xdr:rowOff>110332</xdr:rowOff>
    </xdr:to>
    <xdr:sp macro="" textlink="">
      <xdr:nvSpPr>
        <xdr:cNvPr id="64" name="正方形/長方形 63"/>
        <xdr:cNvSpPr/>
      </xdr:nvSpPr>
      <xdr:spPr>
        <a:xfrm>
          <a:off x="6622239" y="47810434"/>
          <a:ext cx="2309036" cy="6106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Ｌ．東京センチュリーリース</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他</a:t>
          </a:r>
          <a:r>
            <a:rPr kumimoji="1" lang="en-US" altLang="ja-JP" sz="1200" baseline="0">
              <a:solidFill>
                <a:sysClr val="windowText" lastClr="000000"/>
              </a:solidFill>
              <a:latin typeface="ＭＳ ゴシック" pitchFamily="49" charset="-128"/>
              <a:ea typeface="ＭＳ ゴシック" pitchFamily="49" charset="-128"/>
            </a:rPr>
            <a:t>1</a:t>
          </a:r>
          <a:r>
            <a:rPr kumimoji="1" lang="ja-JP" altLang="en-US" sz="1200" baseline="0">
              <a:solidFill>
                <a:sysClr val="windowText" lastClr="000000"/>
              </a:solidFill>
              <a:latin typeface="ＭＳ ゴシック" pitchFamily="49" charset="-128"/>
              <a:ea typeface="ＭＳ ゴシック" pitchFamily="49" charset="-128"/>
            </a:rPr>
            <a:t>社　</a:t>
          </a:r>
          <a:r>
            <a:rPr kumimoji="1" lang="en-US" altLang="ja-JP" sz="1200" baseline="0">
              <a:solidFill>
                <a:sysClr val="windowText" lastClr="000000"/>
              </a:solidFill>
              <a:latin typeface="ＭＳ ゴシック" pitchFamily="49" charset="-128"/>
              <a:ea typeface="ＭＳ ゴシック" pitchFamily="49" charset="-128"/>
            </a:rPr>
            <a:t>961</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20638</xdr:colOff>
      <xdr:row>98</xdr:row>
      <xdr:rowOff>155801</xdr:rowOff>
    </xdr:from>
    <xdr:to>
      <xdr:col>44</xdr:col>
      <xdr:colOff>151606</xdr:colOff>
      <xdr:row>99</xdr:row>
      <xdr:rowOff>472282</xdr:rowOff>
    </xdr:to>
    <xdr:sp macro="" textlink="">
      <xdr:nvSpPr>
        <xdr:cNvPr id="65" name="角丸四角形 64"/>
        <xdr:cNvSpPr/>
      </xdr:nvSpPr>
      <xdr:spPr>
        <a:xfrm>
          <a:off x="6621463" y="48466601"/>
          <a:ext cx="2331243" cy="954656"/>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領事業務情報システム（サーバ</a:t>
          </a:r>
          <a:r>
            <a:rPr lang="en-US" altLang="ja-JP" sz="1100">
              <a:solidFill>
                <a:schemeClr val="dk1"/>
              </a:solidFill>
              <a:latin typeface="ＭＳ ゴシック" pitchFamily="49" charset="-128"/>
              <a:ea typeface="ＭＳ ゴシック" pitchFamily="49" charset="-128"/>
              <a:cs typeface="+mn-cs"/>
            </a:rPr>
            <a:t>/</a:t>
          </a:r>
          <a:r>
            <a:rPr lang="ja-JP" altLang="en-US" sz="1100">
              <a:solidFill>
                <a:schemeClr val="dk1"/>
              </a:solidFill>
              <a:latin typeface="ＭＳ ゴシック" pitchFamily="49" charset="-128"/>
              <a:ea typeface="ＭＳ ゴシック" pitchFamily="49" charset="-128"/>
              <a:cs typeface="+mn-cs"/>
            </a:rPr>
            <a:t>端末）機器借料・保守料・保守作業料</a:t>
          </a:r>
          <a:endParaRPr lang="ja-JP" altLang="en-US">
            <a:latin typeface="ＭＳ ゴシック" pitchFamily="49" charset="-128"/>
            <a:ea typeface="ＭＳ ゴシック" pitchFamily="49" charset="-128"/>
          </a:endParaRPr>
        </a:p>
      </xdr:txBody>
    </xdr:sp>
    <xdr:clientData/>
  </xdr:twoCellAnchor>
  <xdr:twoCellAnchor>
    <xdr:from>
      <xdr:col>33</xdr:col>
      <xdr:colOff>5804</xdr:colOff>
      <xdr:row>96</xdr:row>
      <xdr:rowOff>424619</xdr:rowOff>
    </xdr:from>
    <xdr:to>
      <xdr:col>44</xdr:col>
      <xdr:colOff>118269</xdr:colOff>
      <xdr:row>97</xdr:row>
      <xdr:rowOff>74987</xdr:rowOff>
    </xdr:to>
    <xdr:sp macro="" textlink="">
      <xdr:nvSpPr>
        <xdr:cNvPr id="66" name="テキスト ボックス 65"/>
        <xdr:cNvSpPr txBox="1"/>
      </xdr:nvSpPr>
      <xdr:spPr>
        <a:xfrm>
          <a:off x="6606629" y="47459069"/>
          <a:ext cx="2312740" cy="288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33</xdr:col>
      <xdr:colOff>44432</xdr:colOff>
      <xdr:row>107</xdr:row>
      <xdr:rowOff>242585</xdr:rowOff>
    </xdr:from>
    <xdr:to>
      <xdr:col>44</xdr:col>
      <xdr:colOff>132881</xdr:colOff>
      <xdr:row>108</xdr:row>
      <xdr:rowOff>196851</xdr:rowOff>
    </xdr:to>
    <xdr:sp macro="" textlink="">
      <xdr:nvSpPr>
        <xdr:cNvPr id="67" name="正方形/長方形 66"/>
        <xdr:cNvSpPr/>
      </xdr:nvSpPr>
      <xdr:spPr>
        <a:xfrm>
          <a:off x="6645257" y="54296960"/>
          <a:ext cx="2288724" cy="592441"/>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Ｏ．富士通（株）（他</a:t>
          </a:r>
          <a:r>
            <a:rPr kumimoji="1" lang="en-US" altLang="ja-JP" sz="1200" baseline="0">
              <a:solidFill>
                <a:sysClr val="windowText" lastClr="000000"/>
              </a:solidFill>
              <a:latin typeface="ＭＳ ゴシック" pitchFamily="49" charset="-128"/>
              <a:ea typeface="ＭＳ ゴシック" pitchFamily="49" charset="-128"/>
            </a:rPr>
            <a:t>1</a:t>
          </a:r>
          <a:r>
            <a:rPr kumimoji="1" lang="ja-JP" altLang="en-US" sz="1200" baseline="0">
              <a:solidFill>
                <a:sysClr val="windowText" lastClr="000000"/>
              </a:solidFill>
              <a:latin typeface="ＭＳ ゴシック" pitchFamily="49" charset="-128"/>
              <a:ea typeface="ＭＳ ゴシック" pitchFamily="49" charset="-128"/>
            </a:rPr>
            <a:t>社）</a:t>
          </a:r>
          <a:endParaRPr kumimoji="1" lang="en-US" altLang="ja-JP" sz="1200" baseline="0">
            <a:solidFill>
              <a:sysClr val="windowText" lastClr="000000"/>
            </a:solidFill>
            <a:latin typeface="ＭＳ ゴシック" pitchFamily="49" charset="-128"/>
            <a:ea typeface="ＭＳ ゴシック" pitchFamily="49" charset="-128"/>
          </a:endParaRPr>
        </a:p>
        <a:p>
          <a:pPr algn="ctr"/>
          <a:r>
            <a:rPr kumimoji="1" lang="en-US" altLang="ja-JP" sz="1200" baseline="0">
              <a:solidFill>
                <a:sysClr val="windowText" lastClr="000000"/>
              </a:solidFill>
              <a:latin typeface="ＭＳ ゴシック" pitchFamily="49" charset="-128"/>
              <a:ea typeface="ＭＳ ゴシック" pitchFamily="49" charset="-128"/>
            </a:rPr>
            <a:t>5</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33338</xdr:colOff>
      <xdr:row>108</xdr:row>
      <xdr:rowOff>258762</xdr:rowOff>
    </xdr:from>
    <xdr:to>
      <xdr:col>44</xdr:col>
      <xdr:colOff>138113</xdr:colOff>
      <xdr:row>109</xdr:row>
      <xdr:rowOff>279400</xdr:rowOff>
    </xdr:to>
    <xdr:sp macro="" textlink="">
      <xdr:nvSpPr>
        <xdr:cNvPr id="68" name="角丸四角形 67"/>
        <xdr:cNvSpPr/>
      </xdr:nvSpPr>
      <xdr:spPr>
        <a:xfrm>
          <a:off x="6634163" y="54951312"/>
          <a:ext cx="2305050" cy="658813"/>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200">
              <a:solidFill>
                <a:schemeClr val="dk1"/>
              </a:solidFill>
              <a:latin typeface="ＭＳ ゴシック" pitchFamily="49" charset="-128"/>
              <a:ea typeface="ＭＳ ゴシック" pitchFamily="49" charset="-128"/>
              <a:cs typeface="+mn-cs"/>
            </a:rPr>
            <a:t>　</a:t>
          </a:r>
          <a:r>
            <a:rPr lang="ja-JP" altLang="en-US" sz="1100">
              <a:solidFill>
                <a:schemeClr val="dk1"/>
              </a:solidFill>
              <a:latin typeface="ＭＳ ゴシック" pitchFamily="49" charset="-128"/>
              <a:ea typeface="ＭＳ ゴシック" pitchFamily="49" charset="-128"/>
              <a:cs typeface="+mn-cs"/>
            </a:rPr>
            <a:t>領事業務情報システム（統合保守経費）</a:t>
          </a:r>
        </a:p>
      </xdr:txBody>
    </xdr:sp>
    <xdr:clientData/>
  </xdr:twoCellAnchor>
  <xdr:twoCellAnchor>
    <xdr:from>
      <xdr:col>10</xdr:col>
      <xdr:colOff>65810</xdr:colOff>
      <xdr:row>93</xdr:row>
      <xdr:rowOff>66675</xdr:rowOff>
    </xdr:from>
    <xdr:to>
      <xdr:col>12</xdr:col>
      <xdr:colOff>51090</xdr:colOff>
      <xdr:row>96</xdr:row>
      <xdr:rowOff>9525</xdr:rowOff>
    </xdr:to>
    <xdr:sp macro="" textlink="">
      <xdr:nvSpPr>
        <xdr:cNvPr id="69" name="テキスト ボックス 68"/>
        <xdr:cNvSpPr txBox="1"/>
      </xdr:nvSpPr>
      <xdr:spPr>
        <a:xfrm>
          <a:off x="2066060" y="45186600"/>
          <a:ext cx="385330" cy="185737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システム改修</a:t>
          </a:r>
          <a:r>
            <a:rPr kumimoji="1" lang="en-US" altLang="ja-JP" sz="1200">
              <a:latin typeface="ＭＳ ゴシック" pitchFamily="49" charset="-128"/>
              <a:ea typeface="ＭＳ ゴシック" pitchFamily="49" charset="-128"/>
            </a:rPr>
            <a:t> 】</a:t>
          </a:r>
          <a:endParaRPr kumimoji="1" lang="ja-JP" altLang="en-US" sz="1200">
            <a:latin typeface="ＭＳ ゴシック" pitchFamily="49" charset="-128"/>
            <a:ea typeface="ＭＳ ゴシック" pitchFamily="49" charset="-128"/>
          </a:endParaRPr>
        </a:p>
      </xdr:txBody>
    </xdr:sp>
    <xdr:clientData/>
  </xdr:twoCellAnchor>
  <xdr:twoCellAnchor>
    <xdr:from>
      <xdr:col>45</xdr:col>
      <xdr:colOff>196022</xdr:colOff>
      <xdr:row>93</xdr:row>
      <xdr:rowOff>245271</xdr:rowOff>
    </xdr:from>
    <xdr:to>
      <xdr:col>47</xdr:col>
      <xdr:colOff>174625</xdr:colOff>
      <xdr:row>96</xdr:row>
      <xdr:rowOff>196340</xdr:rowOff>
    </xdr:to>
    <xdr:sp macro="" textlink="">
      <xdr:nvSpPr>
        <xdr:cNvPr id="70" name="テキスト ボックス 69"/>
        <xdr:cNvSpPr txBox="1"/>
      </xdr:nvSpPr>
      <xdr:spPr>
        <a:xfrm>
          <a:off x="9197147" y="45365196"/>
          <a:ext cx="378653" cy="186559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システム運用</a:t>
          </a:r>
          <a:r>
            <a:rPr kumimoji="1" lang="en-US" altLang="ja-JP"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保守</a:t>
          </a:r>
          <a:r>
            <a:rPr kumimoji="1" lang="en-US" altLang="ja-JP" sz="1200">
              <a:solidFill>
                <a:schemeClr val="dk1"/>
              </a:solidFill>
              <a:latin typeface="ＭＳ ゴシック" pitchFamily="49" charset="-128"/>
              <a:ea typeface="ＭＳ ゴシック" pitchFamily="49" charset="-128"/>
              <a:cs typeface="+mn-cs"/>
            </a:rPr>
            <a:t>】</a:t>
          </a:r>
          <a:endParaRPr kumimoji="1" lang="ja-JP" altLang="en-US" sz="1200">
            <a:latin typeface="ＭＳ ゴシック" pitchFamily="49" charset="-128"/>
            <a:ea typeface="ＭＳ ゴシック" pitchFamily="49" charset="-128"/>
          </a:endParaRPr>
        </a:p>
      </xdr:txBody>
    </xdr:sp>
    <xdr:clientData/>
  </xdr:twoCellAnchor>
  <xdr:twoCellAnchor>
    <xdr:from>
      <xdr:col>45</xdr:col>
      <xdr:colOff>177801</xdr:colOff>
      <xdr:row>96</xdr:row>
      <xdr:rowOff>342901</xdr:rowOff>
    </xdr:from>
    <xdr:to>
      <xdr:col>47</xdr:col>
      <xdr:colOff>182564</xdr:colOff>
      <xdr:row>100</xdr:row>
      <xdr:rowOff>10321</xdr:rowOff>
    </xdr:to>
    <xdr:sp macro="" textlink="">
      <xdr:nvSpPr>
        <xdr:cNvPr id="71" name="テキスト ボックス 70"/>
        <xdr:cNvSpPr txBox="1"/>
      </xdr:nvSpPr>
      <xdr:spPr>
        <a:xfrm>
          <a:off x="9178926" y="47377351"/>
          <a:ext cx="404813" cy="2220120"/>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t>【</a:t>
          </a:r>
          <a:r>
            <a:rPr kumimoji="1" lang="ja-JP" altLang="en-US" sz="1200"/>
            <a:t>システム機器借料・保守料等</a:t>
          </a:r>
          <a:r>
            <a:rPr kumimoji="1" lang="en-US" altLang="ja-JP" sz="1200"/>
            <a:t>】</a:t>
          </a:r>
          <a:endParaRPr kumimoji="1" lang="ja-JP" altLang="en-US" sz="1200"/>
        </a:p>
      </xdr:txBody>
    </xdr:sp>
    <xdr:clientData/>
  </xdr:twoCellAnchor>
  <xdr:twoCellAnchor>
    <xdr:from>
      <xdr:col>45</xdr:col>
      <xdr:colOff>202616</xdr:colOff>
      <xdr:row>103</xdr:row>
      <xdr:rowOff>584201</xdr:rowOff>
    </xdr:from>
    <xdr:to>
      <xdr:col>47</xdr:col>
      <xdr:colOff>182563</xdr:colOff>
      <xdr:row>109</xdr:row>
      <xdr:rowOff>215900</xdr:rowOff>
    </xdr:to>
    <xdr:sp macro="" textlink="">
      <xdr:nvSpPr>
        <xdr:cNvPr id="72" name="テキスト ボックス 71"/>
        <xdr:cNvSpPr txBox="1"/>
      </xdr:nvSpPr>
      <xdr:spPr>
        <a:xfrm>
          <a:off x="9203741" y="52085876"/>
          <a:ext cx="379997" cy="3460749"/>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システム運用保守経費</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30</xdr:col>
      <xdr:colOff>57150</xdr:colOff>
      <xdr:row>91</xdr:row>
      <xdr:rowOff>342900</xdr:rowOff>
    </xdr:from>
    <xdr:to>
      <xdr:col>30</xdr:col>
      <xdr:colOff>84667</xdr:colOff>
      <xdr:row>111</xdr:row>
      <xdr:rowOff>42333</xdr:rowOff>
    </xdr:to>
    <xdr:cxnSp macro="">
      <xdr:nvCxnSpPr>
        <xdr:cNvPr id="73" name="直線コネクタ 72"/>
        <xdr:cNvCxnSpPr/>
      </xdr:nvCxnSpPr>
      <xdr:spPr>
        <a:xfrm>
          <a:off x="6057900" y="44186475"/>
          <a:ext cx="27517" cy="12462933"/>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28822</xdr:colOff>
      <xdr:row>106</xdr:row>
      <xdr:rowOff>551619</xdr:rowOff>
    </xdr:from>
    <xdr:to>
      <xdr:col>44</xdr:col>
      <xdr:colOff>140494</xdr:colOff>
      <xdr:row>107</xdr:row>
      <xdr:rowOff>189623</xdr:rowOff>
    </xdr:to>
    <xdr:sp macro="" textlink="">
      <xdr:nvSpPr>
        <xdr:cNvPr id="74" name="テキスト ボックス 73"/>
        <xdr:cNvSpPr txBox="1"/>
      </xdr:nvSpPr>
      <xdr:spPr>
        <a:xfrm>
          <a:off x="6629647" y="53967819"/>
          <a:ext cx="2311947" cy="276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sz="1200">
              <a:solidFill>
                <a:schemeClr val="dk1"/>
              </a:solidFill>
              <a:latin typeface="ＭＳ ゴシック" pitchFamily="49" charset="-128"/>
              <a:ea typeface="ＭＳ ゴシック" pitchFamily="49" charset="-128"/>
              <a:cs typeface="+mn-cs"/>
            </a:rPr>
            <a:t>【</a:t>
          </a:r>
          <a:r>
            <a:rPr kumimoji="1" lang="ja-JP" altLang="en-US" sz="1200">
              <a:solidFill>
                <a:schemeClr val="dk1"/>
              </a:solidFill>
              <a:latin typeface="ＭＳ ゴシック" pitchFamily="49" charset="-128"/>
              <a:ea typeface="ＭＳ ゴシック" pitchFamily="49" charset="-128"/>
              <a:cs typeface="+mn-cs"/>
            </a:rPr>
            <a:t>随意契約</a:t>
          </a:r>
          <a:r>
            <a:rPr kumimoji="1" lang="en-US" sz="1200">
              <a:solidFill>
                <a:schemeClr val="dk1"/>
              </a:solidFill>
              <a:latin typeface="ＭＳ ゴシック" pitchFamily="49" charset="-128"/>
              <a:ea typeface="ＭＳ ゴシック" pitchFamily="49" charset="-128"/>
              <a:cs typeface="+mn-cs"/>
            </a:rPr>
            <a:t>】</a:t>
          </a:r>
          <a:endParaRPr kumimoji="1" lang="ja-JP" altLang="en-US" sz="1200">
            <a:solidFill>
              <a:schemeClr val="dk1"/>
            </a:solidFill>
            <a:latin typeface="ＭＳ ゴシック" pitchFamily="49" charset="-128"/>
            <a:ea typeface="ＭＳ ゴシック" pitchFamily="49" charset="-128"/>
            <a:cs typeface="+mn-cs"/>
          </a:endParaRPr>
        </a:p>
        <a:p>
          <a:pPr algn="ctr"/>
          <a:endParaRPr kumimoji="1" lang="ja-JP" altLang="en-US" sz="1100"/>
        </a:p>
      </xdr:txBody>
    </xdr:sp>
    <xdr:clientData/>
  </xdr:twoCellAnchor>
  <xdr:twoCellAnchor>
    <xdr:from>
      <xdr:col>13</xdr:col>
      <xdr:colOff>26651</xdr:colOff>
      <xdr:row>101</xdr:row>
      <xdr:rowOff>49430</xdr:rowOff>
    </xdr:from>
    <xdr:to>
      <xdr:col>15</xdr:col>
      <xdr:colOff>14902</xdr:colOff>
      <xdr:row>101</xdr:row>
      <xdr:rowOff>53168</xdr:rowOff>
    </xdr:to>
    <xdr:cxnSp macro="">
      <xdr:nvCxnSpPr>
        <xdr:cNvPr id="75" name="直線矢印コネクタ 74"/>
        <xdr:cNvCxnSpPr/>
      </xdr:nvCxnSpPr>
      <xdr:spPr>
        <a:xfrm flipV="1">
          <a:off x="2626976" y="50274755"/>
          <a:ext cx="388301" cy="3738"/>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70138</xdr:colOff>
      <xdr:row>107</xdr:row>
      <xdr:rowOff>431294</xdr:rowOff>
    </xdr:from>
    <xdr:to>
      <xdr:col>32</xdr:col>
      <xdr:colOff>102090</xdr:colOff>
      <xdr:row>107</xdr:row>
      <xdr:rowOff>432318</xdr:rowOff>
    </xdr:to>
    <xdr:cxnSp macro="">
      <xdr:nvCxnSpPr>
        <xdr:cNvPr id="76" name="直線矢印コネクタ 75"/>
        <xdr:cNvCxnSpPr/>
      </xdr:nvCxnSpPr>
      <xdr:spPr>
        <a:xfrm flipV="1">
          <a:off x="6070888" y="54485669"/>
          <a:ext cx="43200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74084</xdr:colOff>
      <xdr:row>100</xdr:row>
      <xdr:rowOff>2116</xdr:rowOff>
    </xdr:from>
    <xdr:to>
      <xdr:col>12</xdr:col>
      <xdr:colOff>59898</xdr:colOff>
      <xdr:row>104</xdr:row>
      <xdr:rowOff>88900</xdr:rowOff>
    </xdr:to>
    <xdr:sp macro="" textlink="">
      <xdr:nvSpPr>
        <xdr:cNvPr id="77" name="テキスト ボックス 76"/>
        <xdr:cNvSpPr txBox="1"/>
      </xdr:nvSpPr>
      <xdr:spPr>
        <a:xfrm>
          <a:off x="2074334" y="49589266"/>
          <a:ext cx="385864" cy="2639484"/>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領事最適化コンサルティング</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12</xdr:col>
      <xdr:colOff>190501</xdr:colOff>
      <xdr:row>91</xdr:row>
      <xdr:rowOff>381000</xdr:rowOff>
    </xdr:from>
    <xdr:to>
      <xdr:col>13</xdr:col>
      <xdr:colOff>12700</xdr:colOff>
      <xdr:row>104</xdr:row>
      <xdr:rowOff>419100</xdr:rowOff>
    </xdr:to>
    <xdr:cxnSp macro="">
      <xdr:nvCxnSpPr>
        <xdr:cNvPr id="78" name="直線コネクタ 77"/>
        <xdr:cNvCxnSpPr/>
      </xdr:nvCxnSpPr>
      <xdr:spPr>
        <a:xfrm>
          <a:off x="2590801" y="44224575"/>
          <a:ext cx="22224" cy="833437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xdr:colOff>
      <xdr:row>91</xdr:row>
      <xdr:rowOff>596174</xdr:rowOff>
    </xdr:from>
    <xdr:to>
      <xdr:col>19</xdr:col>
      <xdr:colOff>151966</xdr:colOff>
      <xdr:row>92</xdr:row>
      <xdr:rowOff>520700</xdr:rowOff>
    </xdr:to>
    <xdr:sp macro="" textlink="">
      <xdr:nvSpPr>
        <xdr:cNvPr id="79" name="角丸四角形 78"/>
        <xdr:cNvSpPr/>
      </xdr:nvSpPr>
      <xdr:spPr>
        <a:xfrm>
          <a:off x="2076450" y="44439749"/>
          <a:ext cx="1875991" cy="56270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領事業務情報システム</a:t>
          </a:r>
          <a:endParaRPr kumimoji="1" lang="en-US" altLang="ja-JP" sz="1000"/>
        </a:p>
        <a:p>
          <a:pPr algn="ctr"/>
          <a:r>
            <a:rPr kumimoji="1" lang="ja-JP" altLang="en-US" sz="1000"/>
            <a:t>開発経費</a:t>
          </a:r>
        </a:p>
      </xdr:txBody>
    </xdr:sp>
    <xdr:clientData/>
  </xdr:twoCellAnchor>
  <xdr:twoCellAnchor>
    <xdr:from>
      <xdr:col>25</xdr:col>
      <xdr:colOff>184150</xdr:colOff>
      <xdr:row>91</xdr:row>
      <xdr:rowOff>605699</xdr:rowOff>
    </xdr:from>
    <xdr:to>
      <xdr:col>35</xdr:col>
      <xdr:colOff>59891</xdr:colOff>
      <xdr:row>92</xdr:row>
      <xdr:rowOff>530225</xdr:rowOff>
    </xdr:to>
    <xdr:sp macro="" textlink="">
      <xdr:nvSpPr>
        <xdr:cNvPr id="80" name="角丸四角形 79"/>
        <xdr:cNvSpPr/>
      </xdr:nvSpPr>
      <xdr:spPr>
        <a:xfrm>
          <a:off x="5184775" y="44449274"/>
          <a:ext cx="1875991" cy="56270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領事業務情報システム</a:t>
          </a:r>
          <a:endParaRPr kumimoji="1" lang="en-US" altLang="ja-JP" sz="1000"/>
        </a:p>
        <a:p>
          <a:pPr algn="ctr"/>
          <a:r>
            <a:rPr kumimoji="1" lang="ja-JP" altLang="en-US" sz="1000"/>
            <a:t>運用経費</a:t>
          </a:r>
        </a:p>
      </xdr:txBody>
    </xdr:sp>
    <xdr:clientData/>
  </xdr:twoCellAnchor>
  <xdr:twoCellAnchor>
    <xdr:from>
      <xdr:col>29</xdr:col>
      <xdr:colOff>95250</xdr:colOff>
      <xdr:row>91</xdr:row>
      <xdr:rowOff>104774</xdr:rowOff>
    </xdr:from>
    <xdr:to>
      <xdr:col>31</xdr:col>
      <xdr:colOff>0</xdr:colOff>
      <xdr:row>91</xdr:row>
      <xdr:rowOff>419099</xdr:rowOff>
    </xdr:to>
    <xdr:sp macro="" textlink="">
      <xdr:nvSpPr>
        <xdr:cNvPr id="81" name="フローチャート : 結合子 80"/>
        <xdr:cNvSpPr/>
      </xdr:nvSpPr>
      <xdr:spPr>
        <a:xfrm>
          <a:off x="5895975" y="43948349"/>
          <a:ext cx="304800" cy="314325"/>
        </a:xfrm>
        <a:prstGeom prst="flowChartConnecto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２</a:t>
          </a:r>
        </a:p>
      </xdr:txBody>
    </xdr:sp>
    <xdr:clientData/>
  </xdr:twoCellAnchor>
  <xdr:twoCellAnchor>
    <xdr:from>
      <xdr:col>12</xdr:col>
      <xdr:colOff>28575</xdr:colOff>
      <xdr:row>91</xdr:row>
      <xdr:rowOff>85724</xdr:rowOff>
    </xdr:from>
    <xdr:to>
      <xdr:col>13</xdr:col>
      <xdr:colOff>133350</xdr:colOff>
      <xdr:row>91</xdr:row>
      <xdr:rowOff>400049</xdr:rowOff>
    </xdr:to>
    <xdr:sp macro="" textlink="">
      <xdr:nvSpPr>
        <xdr:cNvPr id="82" name="フローチャート : 結合子 81"/>
        <xdr:cNvSpPr/>
      </xdr:nvSpPr>
      <xdr:spPr>
        <a:xfrm>
          <a:off x="2428875" y="43929299"/>
          <a:ext cx="304800" cy="314325"/>
        </a:xfrm>
        <a:prstGeom prst="flowChartConnecto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１</a:t>
          </a:r>
        </a:p>
      </xdr:txBody>
    </xdr:sp>
    <xdr:clientData/>
  </xdr:twoCellAnchor>
  <xdr:twoCellAnchor>
    <xdr:from>
      <xdr:col>13</xdr:col>
      <xdr:colOff>9322</xdr:colOff>
      <xdr:row>94</xdr:row>
      <xdr:rowOff>52275</xdr:rowOff>
    </xdr:from>
    <xdr:to>
      <xdr:col>15</xdr:col>
      <xdr:colOff>32904</xdr:colOff>
      <xdr:row>94</xdr:row>
      <xdr:rowOff>52279</xdr:rowOff>
    </xdr:to>
    <xdr:cxnSp macro="">
      <xdr:nvCxnSpPr>
        <xdr:cNvPr id="83" name="直線矢印コネクタ 82"/>
        <xdr:cNvCxnSpPr/>
      </xdr:nvCxnSpPr>
      <xdr:spPr>
        <a:xfrm flipV="1">
          <a:off x="2609647" y="45810375"/>
          <a:ext cx="423632" cy="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69273</xdr:colOff>
      <xdr:row>96</xdr:row>
      <xdr:rowOff>217032</xdr:rowOff>
    </xdr:from>
    <xdr:to>
      <xdr:col>12</xdr:col>
      <xdr:colOff>55087</xdr:colOff>
      <xdr:row>99</xdr:row>
      <xdr:rowOff>494243</xdr:rowOff>
    </xdr:to>
    <xdr:sp macro="" textlink="">
      <xdr:nvSpPr>
        <xdr:cNvPr id="84" name="テキスト ボックス 83"/>
        <xdr:cNvSpPr txBox="1"/>
      </xdr:nvSpPr>
      <xdr:spPr>
        <a:xfrm>
          <a:off x="2069523" y="47251482"/>
          <a:ext cx="385864" cy="2191736"/>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システム移行展開</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30</xdr:col>
      <xdr:colOff>74411</xdr:colOff>
      <xdr:row>104</xdr:row>
      <xdr:rowOff>437357</xdr:rowOff>
    </xdr:from>
    <xdr:to>
      <xdr:col>32</xdr:col>
      <xdr:colOff>106363</xdr:colOff>
      <xdr:row>104</xdr:row>
      <xdr:rowOff>438381</xdr:rowOff>
    </xdr:to>
    <xdr:cxnSp macro="">
      <xdr:nvCxnSpPr>
        <xdr:cNvPr id="85" name="直線矢印コネクタ 84"/>
        <xdr:cNvCxnSpPr/>
      </xdr:nvCxnSpPr>
      <xdr:spPr>
        <a:xfrm flipV="1">
          <a:off x="6075161" y="52577207"/>
          <a:ext cx="43200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21414</xdr:colOff>
      <xdr:row>104</xdr:row>
      <xdr:rowOff>226709</xdr:rowOff>
    </xdr:from>
    <xdr:to>
      <xdr:col>44</xdr:col>
      <xdr:colOff>130175</xdr:colOff>
      <xdr:row>105</xdr:row>
      <xdr:rowOff>199232</xdr:rowOff>
    </xdr:to>
    <xdr:sp macro="" textlink="">
      <xdr:nvSpPr>
        <xdr:cNvPr id="86" name="正方形/長方形 85"/>
        <xdr:cNvSpPr/>
      </xdr:nvSpPr>
      <xdr:spPr>
        <a:xfrm>
          <a:off x="6622239" y="52366559"/>
          <a:ext cx="2309036" cy="6106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Ｎ．富士通（株）</a:t>
          </a:r>
          <a:endParaRPr kumimoji="1" lang="en-US" altLang="ja-JP" sz="1200" baseline="0">
            <a:solidFill>
              <a:sysClr val="windowText" lastClr="000000"/>
            </a:solidFill>
            <a:latin typeface="ＭＳ ゴシック" pitchFamily="49" charset="-128"/>
            <a:ea typeface="ＭＳ ゴシック" pitchFamily="49" charset="-128"/>
          </a:endParaRPr>
        </a:p>
        <a:p>
          <a:pPr algn="ctr"/>
          <a:r>
            <a:rPr kumimoji="1" lang="en-US" altLang="ja-JP" sz="1200" baseline="0">
              <a:solidFill>
                <a:sysClr val="windowText" lastClr="000000"/>
              </a:solidFill>
              <a:latin typeface="ＭＳ ゴシック" pitchFamily="49" charset="-128"/>
              <a:ea typeface="ＭＳ ゴシック" pitchFamily="49" charset="-128"/>
            </a:rPr>
            <a:t>9</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20638</xdr:colOff>
      <xdr:row>105</xdr:row>
      <xdr:rowOff>244701</xdr:rowOff>
    </xdr:from>
    <xdr:to>
      <xdr:col>44</xdr:col>
      <xdr:colOff>151606</xdr:colOff>
      <xdr:row>106</xdr:row>
      <xdr:rowOff>292100</xdr:rowOff>
    </xdr:to>
    <xdr:sp macro="" textlink="">
      <xdr:nvSpPr>
        <xdr:cNvPr id="87" name="角丸四角形 86"/>
        <xdr:cNvSpPr/>
      </xdr:nvSpPr>
      <xdr:spPr>
        <a:xfrm>
          <a:off x="6621463" y="53022726"/>
          <a:ext cx="2331243" cy="685574"/>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領事業務情報システム（統合運用経費）</a:t>
          </a:r>
          <a:endParaRPr lang="ja-JP" altLang="en-US">
            <a:latin typeface="ＭＳ ゴシック" pitchFamily="49" charset="-128"/>
            <a:ea typeface="ＭＳ ゴシック" pitchFamily="49" charset="-128"/>
          </a:endParaRPr>
        </a:p>
      </xdr:txBody>
    </xdr:sp>
    <xdr:clientData/>
  </xdr:twoCellAnchor>
  <xdr:twoCellAnchor>
    <xdr:from>
      <xdr:col>33</xdr:col>
      <xdr:colOff>5804</xdr:colOff>
      <xdr:row>103</xdr:row>
      <xdr:rowOff>513519</xdr:rowOff>
    </xdr:from>
    <xdr:to>
      <xdr:col>44</xdr:col>
      <xdr:colOff>118269</xdr:colOff>
      <xdr:row>104</xdr:row>
      <xdr:rowOff>163887</xdr:rowOff>
    </xdr:to>
    <xdr:sp macro="" textlink="">
      <xdr:nvSpPr>
        <xdr:cNvPr id="88" name="テキスト ボックス 87"/>
        <xdr:cNvSpPr txBox="1"/>
      </xdr:nvSpPr>
      <xdr:spPr>
        <a:xfrm>
          <a:off x="6606629" y="52015194"/>
          <a:ext cx="2312740" cy="288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30</xdr:col>
      <xdr:colOff>74411</xdr:colOff>
      <xdr:row>101</xdr:row>
      <xdr:rowOff>119857</xdr:rowOff>
    </xdr:from>
    <xdr:to>
      <xdr:col>32</xdr:col>
      <xdr:colOff>106363</xdr:colOff>
      <xdr:row>101</xdr:row>
      <xdr:rowOff>120881</xdr:rowOff>
    </xdr:to>
    <xdr:cxnSp macro="">
      <xdr:nvCxnSpPr>
        <xdr:cNvPr id="89" name="直線矢印コネクタ 88"/>
        <xdr:cNvCxnSpPr/>
      </xdr:nvCxnSpPr>
      <xdr:spPr>
        <a:xfrm flipV="1">
          <a:off x="6075161" y="50345182"/>
          <a:ext cx="432002" cy="102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21414</xdr:colOff>
      <xdr:row>100</xdr:row>
      <xdr:rowOff>544209</xdr:rowOff>
    </xdr:from>
    <xdr:to>
      <xdr:col>44</xdr:col>
      <xdr:colOff>130175</xdr:colOff>
      <xdr:row>101</xdr:row>
      <xdr:rowOff>516732</xdr:rowOff>
    </xdr:to>
    <xdr:sp macro="" textlink="">
      <xdr:nvSpPr>
        <xdr:cNvPr id="90" name="正方形/長方形 89"/>
        <xdr:cNvSpPr/>
      </xdr:nvSpPr>
      <xdr:spPr>
        <a:xfrm>
          <a:off x="6622239" y="50131359"/>
          <a:ext cx="2309036" cy="61069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aseline="0">
              <a:solidFill>
                <a:sysClr val="windowText" lastClr="000000"/>
              </a:solidFill>
              <a:latin typeface="ＭＳ ゴシック" pitchFamily="49" charset="-128"/>
              <a:ea typeface="ＭＳ ゴシック" pitchFamily="49" charset="-128"/>
            </a:rPr>
            <a:t>Ｍ．</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株</a:t>
          </a:r>
          <a:r>
            <a:rPr kumimoji="1" lang="en-US" altLang="ja-JP" sz="1200" baseline="0">
              <a:solidFill>
                <a:sysClr val="windowText" lastClr="000000"/>
              </a:solidFill>
              <a:latin typeface="ＭＳ ゴシック" pitchFamily="49" charset="-128"/>
              <a:ea typeface="ＭＳ ゴシック" pitchFamily="49" charset="-128"/>
            </a:rPr>
            <a:t>)</a:t>
          </a:r>
          <a:r>
            <a:rPr kumimoji="1" lang="ja-JP" altLang="en-US" sz="1200" baseline="0">
              <a:solidFill>
                <a:sysClr val="windowText" lastClr="000000"/>
              </a:solidFill>
              <a:latin typeface="ＭＳ ゴシック" pitchFamily="49" charset="-128"/>
              <a:ea typeface="ＭＳ ゴシック" pitchFamily="49" charset="-128"/>
            </a:rPr>
            <a:t>ソフトバンクテレコム　</a:t>
          </a:r>
          <a:r>
            <a:rPr kumimoji="1" lang="en-US" altLang="ja-JP" sz="1200" baseline="0">
              <a:solidFill>
                <a:sysClr val="windowText" lastClr="000000"/>
              </a:solidFill>
              <a:latin typeface="ＭＳ ゴシック" pitchFamily="49" charset="-128"/>
              <a:ea typeface="ＭＳ ゴシック" pitchFamily="49" charset="-128"/>
            </a:rPr>
            <a:t>15</a:t>
          </a:r>
          <a:r>
            <a:rPr kumimoji="1" lang="ja-JP" altLang="en-US" sz="1200" baseline="0">
              <a:solidFill>
                <a:sysClr val="windowText" lastClr="000000"/>
              </a:solidFill>
              <a:latin typeface="ＭＳ ゴシック" pitchFamily="49" charset="-128"/>
              <a:ea typeface="ＭＳ ゴシック" pitchFamily="49" charset="-128"/>
            </a:rPr>
            <a:t>百万円</a:t>
          </a:r>
          <a:endParaRPr kumimoji="1" lang="ja-JP" altLang="en-US" sz="1100"/>
        </a:p>
      </xdr:txBody>
    </xdr:sp>
    <xdr:clientData/>
  </xdr:twoCellAnchor>
  <xdr:twoCellAnchor>
    <xdr:from>
      <xdr:col>33</xdr:col>
      <xdr:colOff>20638</xdr:colOff>
      <xdr:row>101</xdr:row>
      <xdr:rowOff>562201</xdr:rowOff>
    </xdr:from>
    <xdr:to>
      <xdr:col>44</xdr:col>
      <xdr:colOff>151606</xdr:colOff>
      <xdr:row>103</xdr:row>
      <xdr:rowOff>243682</xdr:rowOff>
    </xdr:to>
    <xdr:sp macro="" textlink="">
      <xdr:nvSpPr>
        <xdr:cNvPr id="91" name="角丸四角形 90"/>
        <xdr:cNvSpPr/>
      </xdr:nvSpPr>
      <xdr:spPr>
        <a:xfrm>
          <a:off x="6621463" y="50787526"/>
          <a:ext cx="2331243" cy="957831"/>
        </a:xfrm>
        <a:prstGeom prst="round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latin typeface="ＭＳ ゴシック" pitchFamily="49" charset="-128"/>
              <a:ea typeface="ＭＳ ゴシック" pitchFamily="49" charset="-128"/>
              <a:cs typeface="+mn-cs"/>
            </a:rPr>
            <a:t>領事業務情報システム回線経費</a:t>
          </a:r>
          <a:endParaRPr lang="ja-JP" altLang="en-US">
            <a:latin typeface="ＭＳ ゴシック" pitchFamily="49" charset="-128"/>
            <a:ea typeface="ＭＳ ゴシック" pitchFamily="49" charset="-128"/>
          </a:endParaRPr>
        </a:p>
      </xdr:txBody>
    </xdr:sp>
    <xdr:clientData/>
  </xdr:twoCellAnchor>
  <xdr:twoCellAnchor>
    <xdr:from>
      <xdr:col>33</xdr:col>
      <xdr:colOff>5804</xdr:colOff>
      <xdr:row>100</xdr:row>
      <xdr:rowOff>196019</xdr:rowOff>
    </xdr:from>
    <xdr:to>
      <xdr:col>44</xdr:col>
      <xdr:colOff>118269</xdr:colOff>
      <xdr:row>100</xdr:row>
      <xdr:rowOff>481387</xdr:rowOff>
    </xdr:to>
    <xdr:sp macro="" textlink="">
      <xdr:nvSpPr>
        <xdr:cNvPr id="92" name="テキスト ボックス 91"/>
        <xdr:cNvSpPr txBox="1"/>
      </xdr:nvSpPr>
      <xdr:spPr>
        <a:xfrm>
          <a:off x="6606629" y="49783169"/>
          <a:ext cx="2312740" cy="2853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一般競争入札</a:t>
          </a:r>
          <a:r>
            <a:rPr kumimoji="1" lang="en-US" altLang="ja-JP" sz="1200">
              <a:latin typeface="ＭＳ ゴシック" pitchFamily="49" charset="-128"/>
              <a:ea typeface="ＭＳ ゴシック" pitchFamily="49" charset="-128"/>
            </a:rPr>
            <a:t>】</a:t>
          </a:r>
          <a:endParaRPr kumimoji="1" lang="ja-JP" altLang="en-US" sz="1200">
            <a:latin typeface="ＭＳ ゴシック" pitchFamily="49" charset="-128"/>
            <a:ea typeface="ＭＳ ゴシック" pitchFamily="49" charset="-128"/>
          </a:endParaRPr>
        </a:p>
      </xdr:txBody>
    </xdr:sp>
    <xdr:clientData/>
  </xdr:twoCellAnchor>
  <xdr:twoCellAnchor>
    <xdr:from>
      <xdr:col>45</xdr:col>
      <xdr:colOff>177801</xdr:colOff>
      <xdr:row>100</xdr:row>
      <xdr:rowOff>114301</xdr:rowOff>
    </xdr:from>
    <xdr:to>
      <xdr:col>47</xdr:col>
      <xdr:colOff>182564</xdr:colOff>
      <xdr:row>103</xdr:row>
      <xdr:rowOff>416721</xdr:rowOff>
    </xdr:to>
    <xdr:sp macro="" textlink="">
      <xdr:nvSpPr>
        <xdr:cNvPr id="93" name="テキスト ボックス 92"/>
        <xdr:cNvSpPr txBox="1"/>
      </xdr:nvSpPr>
      <xdr:spPr>
        <a:xfrm>
          <a:off x="9178926" y="49701451"/>
          <a:ext cx="404813" cy="2216945"/>
        </a:xfrm>
        <a:prstGeom prst="rect">
          <a:avLst/>
        </a:prstGeom>
        <a:solidFill>
          <a:schemeClr val="lt1"/>
        </a:solidFill>
        <a:ln w="9525" cmpd="sng">
          <a:solidFill>
            <a:schemeClr val="bg1">
              <a:lumMod val="75000"/>
            </a:schemeClr>
          </a:solidFill>
        </a:ln>
      </xdr:spPr>
      <xdr:style>
        <a:lnRef idx="0">
          <a:scrgbClr r="0" g="0" b="0"/>
        </a:lnRef>
        <a:fillRef idx="0">
          <a:scrgbClr r="0" g="0" b="0"/>
        </a:fillRef>
        <a:effectRef idx="0">
          <a:scrgbClr r="0" g="0" b="0"/>
        </a:effectRef>
        <a:fontRef idx="minor">
          <a:schemeClr val="dk1"/>
        </a:fontRef>
      </xdr:style>
      <xdr:txBody>
        <a:bodyPr vertOverflow="clip" vert="eaVert" wrap="square" rtlCol="0" anchor="ctr" anchorCtr="0"/>
        <a:lstStyle/>
        <a:p>
          <a:pPr algn="ctr"/>
          <a:r>
            <a:rPr kumimoji="1" lang="en-US" altLang="ja-JP" sz="1200"/>
            <a:t>【</a:t>
          </a:r>
          <a:r>
            <a:rPr kumimoji="1" lang="ja-JP" altLang="en-US" sz="1200"/>
            <a:t>システム用回線経費</a:t>
          </a:r>
          <a:r>
            <a:rPr kumimoji="1" lang="en-US" altLang="ja-JP" sz="1200"/>
            <a:t>】</a:t>
          </a:r>
          <a:endParaRPr kumimoji="1" lang="ja-JP" altLang="en-US" sz="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133355</xdr:colOff>
      <xdr:row>77</xdr:row>
      <xdr:rowOff>190509</xdr:rowOff>
    </xdr:from>
    <xdr:to>
      <xdr:col>39</xdr:col>
      <xdr:colOff>122245</xdr:colOff>
      <xdr:row>85</xdr:row>
      <xdr:rowOff>448253</xdr:rowOff>
    </xdr:to>
    <xdr:grpSp>
      <xdr:nvGrpSpPr>
        <xdr:cNvPr id="2" name="グループ化 1"/>
        <xdr:cNvGrpSpPr>
          <a:grpSpLocks noChangeAspect="1"/>
        </xdr:cNvGrpSpPr>
      </xdr:nvGrpSpPr>
      <xdr:grpSpPr>
        <a:xfrm>
          <a:off x="1562105" y="31895152"/>
          <a:ext cx="6520319" cy="4475958"/>
          <a:chOff x="1400175" y="33204150"/>
          <a:chExt cx="8220076" cy="5238751"/>
        </a:xfrm>
      </xdr:grpSpPr>
      <xdr:sp macro="" textlink="">
        <xdr:nvSpPr>
          <xdr:cNvPr id="3" name="テキスト ボックス 2"/>
          <xdr:cNvSpPr txBox="1"/>
        </xdr:nvSpPr>
        <xdr:spPr>
          <a:xfrm>
            <a:off x="1400175" y="35559079"/>
            <a:ext cx="1770529"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外務省</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７９百万円</a:t>
            </a:r>
            <a:endParaRPr kumimoji="1" lang="ja-JP" altLang="en-US" sz="1000"/>
          </a:p>
        </xdr:txBody>
      </xdr:sp>
      <xdr:sp macro="" textlink="">
        <xdr:nvSpPr>
          <xdr:cNvPr id="4" name="テキスト ボックス 3"/>
          <xdr:cNvSpPr txBox="1"/>
        </xdr:nvSpPr>
        <xdr:spPr>
          <a:xfrm>
            <a:off x="5200650" y="33461325"/>
            <a:ext cx="2009775"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B.</a:t>
            </a:r>
            <a:r>
              <a:rPr lang="ja-JP" altLang="en-US" sz="1000">
                <a:solidFill>
                  <a:schemeClr val="dk1"/>
                </a:solidFill>
                <a:latin typeface="+mn-lt"/>
                <a:ea typeface="+mn-ea"/>
                <a:cs typeface="+mn-cs"/>
              </a:rPr>
              <a:t>在ドミニカ（共）大使館</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２５百万円</a:t>
            </a:r>
            <a:endParaRPr kumimoji="1" lang="ja-JP" altLang="en-US" sz="1000"/>
          </a:p>
        </xdr:txBody>
      </xdr:sp>
      <xdr:sp macro="" textlink="">
        <xdr:nvSpPr>
          <xdr:cNvPr id="5" name="テキスト ボックス 4"/>
          <xdr:cNvSpPr txBox="1"/>
        </xdr:nvSpPr>
        <xdr:spPr>
          <a:xfrm>
            <a:off x="7612717" y="35834121"/>
            <a:ext cx="1988484"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こどものその</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７百万円</a:t>
            </a:r>
            <a:endParaRPr kumimoji="1" lang="ja-JP" altLang="en-US" sz="1000"/>
          </a:p>
        </xdr:txBody>
      </xdr:sp>
      <xdr:cxnSp macro="">
        <xdr:nvCxnSpPr>
          <xdr:cNvPr id="6" name="直線コネクタ 5"/>
          <xdr:cNvCxnSpPr/>
        </xdr:nvCxnSpPr>
        <xdr:spPr>
          <a:xfrm flipH="1">
            <a:off x="4838700" y="33720241"/>
            <a:ext cx="26335" cy="4484534"/>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xdr:cNvSpPr txBox="1"/>
        </xdr:nvSpPr>
        <xdr:spPr>
          <a:xfrm>
            <a:off x="7609729" y="33204150"/>
            <a:ext cx="2010522"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ドミニカ日系人協会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１９百万円</a:t>
            </a:r>
            <a:endParaRPr kumimoji="1" lang="ja-JP" altLang="en-US" sz="1000"/>
          </a:p>
        </xdr:txBody>
      </xdr:sp>
      <xdr:sp macro="" textlink="">
        <xdr:nvSpPr>
          <xdr:cNvPr id="8" name="テキスト ボックス 7"/>
          <xdr:cNvSpPr txBox="1"/>
        </xdr:nvSpPr>
        <xdr:spPr>
          <a:xfrm>
            <a:off x="7608047" y="33725573"/>
            <a:ext cx="1993153"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日本・ドミニカ友の会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６百万円</a:t>
            </a:r>
            <a:endParaRPr kumimoji="1" lang="ja-JP" altLang="en-US" sz="1000"/>
          </a:p>
        </xdr:txBody>
      </xdr:sp>
      <xdr:sp macro="" textlink="">
        <xdr:nvSpPr>
          <xdr:cNvPr id="9" name="テキスト ボックス 8"/>
          <xdr:cNvSpPr txBox="1"/>
        </xdr:nvSpPr>
        <xdr:spPr>
          <a:xfrm>
            <a:off x="5200650" y="34266090"/>
            <a:ext cx="2009775"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C.</a:t>
            </a:r>
            <a:r>
              <a:rPr lang="ja-JP" altLang="en-US" sz="1000">
                <a:solidFill>
                  <a:schemeClr val="dk1"/>
                </a:solidFill>
                <a:latin typeface="+mn-lt"/>
                <a:ea typeface="+mn-ea"/>
                <a:cs typeface="+mn-cs"/>
              </a:rPr>
              <a:t>在ペルー大使館</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１百万円</a:t>
            </a:r>
            <a:endParaRPr kumimoji="1" lang="ja-JP" altLang="en-US" sz="1000"/>
          </a:p>
        </xdr:txBody>
      </xdr:sp>
      <xdr:sp macro="" textlink="">
        <xdr:nvSpPr>
          <xdr:cNvPr id="10" name="テキスト ボックス 9"/>
          <xdr:cNvSpPr txBox="1"/>
        </xdr:nvSpPr>
        <xdr:spPr>
          <a:xfrm>
            <a:off x="7610475" y="34266041"/>
            <a:ext cx="1990726"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ペルー日系人協会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１百万円</a:t>
            </a:r>
            <a:endParaRPr kumimoji="1" lang="ja-JP" altLang="en-US" sz="1000"/>
          </a:p>
        </xdr:txBody>
      </xdr:sp>
      <xdr:sp macro="" textlink="">
        <xdr:nvSpPr>
          <xdr:cNvPr id="11" name="テキスト ボックス 10"/>
          <xdr:cNvSpPr txBox="1"/>
        </xdr:nvSpPr>
        <xdr:spPr>
          <a:xfrm>
            <a:off x="5209426" y="35589217"/>
            <a:ext cx="1991474"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D.</a:t>
            </a:r>
            <a:r>
              <a:rPr lang="ja-JP" altLang="en-US" sz="1000">
                <a:solidFill>
                  <a:schemeClr val="dk1"/>
                </a:solidFill>
                <a:latin typeface="+mn-lt"/>
                <a:ea typeface="+mn-ea"/>
                <a:cs typeface="+mn-cs"/>
              </a:rPr>
              <a:t>在サンパウロ総領事館</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４６百万円</a:t>
            </a:r>
            <a:endParaRPr kumimoji="1" lang="ja-JP" altLang="en-US" sz="1000"/>
          </a:p>
        </xdr:txBody>
      </xdr:sp>
      <xdr:sp macro="" textlink="">
        <xdr:nvSpPr>
          <xdr:cNvPr id="12" name="テキスト ボックス 11"/>
          <xdr:cNvSpPr txBox="1"/>
        </xdr:nvSpPr>
        <xdr:spPr>
          <a:xfrm>
            <a:off x="7596842" y="36347399"/>
            <a:ext cx="1994834"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憩の園</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１１百万円</a:t>
            </a:r>
            <a:endParaRPr kumimoji="1" lang="ja-JP" altLang="en-US" sz="1000"/>
          </a:p>
        </xdr:txBody>
      </xdr:sp>
      <xdr:sp macro="" textlink="">
        <xdr:nvSpPr>
          <xdr:cNvPr id="13" name="テキスト ボックス 12"/>
          <xdr:cNvSpPr txBox="1"/>
        </xdr:nvSpPr>
        <xdr:spPr>
          <a:xfrm>
            <a:off x="7600950" y="35304840"/>
            <a:ext cx="2000249"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希望の家福祉協会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７百万円</a:t>
            </a:r>
            <a:endParaRPr kumimoji="1" lang="ja-JP" altLang="en-US" sz="1000"/>
          </a:p>
        </xdr:txBody>
      </xdr:sp>
      <xdr:sp macro="" textlink="">
        <xdr:nvSpPr>
          <xdr:cNvPr id="14" name="テキスト ボックス 13"/>
          <xdr:cNvSpPr txBox="1"/>
        </xdr:nvSpPr>
        <xdr:spPr>
          <a:xfrm>
            <a:off x="7613836" y="34780619"/>
            <a:ext cx="1977839"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日伯援護協会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２１百万円</a:t>
            </a:r>
            <a:endParaRPr kumimoji="1" lang="ja-JP" altLang="en-US" sz="1000"/>
          </a:p>
        </xdr:txBody>
      </xdr:sp>
      <xdr:sp macro="" textlink="">
        <xdr:nvSpPr>
          <xdr:cNvPr id="15" name="テキスト ボックス 14"/>
          <xdr:cNvSpPr txBox="1"/>
        </xdr:nvSpPr>
        <xdr:spPr>
          <a:xfrm>
            <a:off x="5197101" y="36872916"/>
            <a:ext cx="2003799"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E.</a:t>
            </a:r>
            <a:r>
              <a:rPr lang="ja-JP" altLang="en-US" sz="1000">
                <a:solidFill>
                  <a:schemeClr val="dk1"/>
                </a:solidFill>
                <a:latin typeface="+mn-lt"/>
                <a:ea typeface="+mn-ea"/>
                <a:cs typeface="+mn-cs"/>
              </a:rPr>
              <a:t>在クリチバ総領事館</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３百万円</a:t>
            </a:r>
            <a:endParaRPr kumimoji="1" lang="ja-JP" altLang="en-US" sz="1000"/>
          </a:p>
        </xdr:txBody>
      </xdr:sp>
      <xdr:sp macro="" textlink="">
        <xdr:nvSpPr>
          <xdr:cNvPr id="16" name="テキスト ボックス 15"/>
          <xdr:cNvSpPr txBox="1"/>
        </xdr:nvSpPr>
        <xdr:spPr>
          <a:xfrm>
            <a:off x="7609541" y="36885140"/>
            <a:ext cx="1977463"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パラナ老人福祉和順会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３百万円</a:t>
            </a:r>
            <a:endParaRPr kumimoji="1" lang="ja-JP" altLang="en-US" sz="1000"/>
          </a:p>
        </xdr:txBody>
      </xdr:sp>
      <xdr:cxnSp macro="">
        <xdr:nvCxnSpPr>
          <xdr:cNvPr id="17" name="直線コネクタ 16"/>
          <xdr:cNvCxnSpPr/>
        </xdr:nvCxnSpPr>
        <xdr:spPr>
          <a:xfrm flipH="1">
            <a:off x="4867275" y="33732429"/>
            <a:ext cx="344395" cy="40"/>
          </a:xfrm>
          <a:prstGeom prst="line">
            <a:avLst/>
          </a:prstGeom>
          <a:ln>
            <a:headEnd type="arrow"/>
            <a:tailEnd type="none"/>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a:stCxn id="9" idx="1"/>
          </xdr:cNvCxnSpPr>
        </xdr:nvCxnSpPr>
        <xdr:spPr>
          <a:xfrm flipH="1">
            <a:off x="4867275" y="34513628"/>
            <a:ext cx="333375" cy="408"/>
          </a:xfrm>
          <a:prstGeom prst="line">
            <a:avLst/>
          </a:prstGeom>
          <a:ln>
            <a:headEnd type="arrow"/>
          </a:ln>
        </xdr:spPr>
        <xdr:style>
          <a:lnRef idx="1">
            <a:schemeClr val="accent1"/>
          </a:lnRef>
          <a:fillRef idx="0">
            <a:schemeClr val="accent1"/>
          </a:fillRef>
          <a:effectRef idx="0">
            <a:schemeClr val="accent1"/>
          </a:effectRef>
          <a:fontRef idx="minor">
            <a:schemeClr val="tx1"/>
          </a:fontRef>
        </xdr:style>
      </xdr:cxnSp>
      <xdr:cxnSp macro="">
        <xdr:nvCxnSpPr>
          <xdr:cNvPr id="19" name="直線コネクタ 18"/>
          <xdr:cNvCxnSpPr>
            <a:stCxn id="3" idx="3"/>
          </xdr:cNvCxnSpPr>
        </xdr:nvCxnSpPr>
        <xdr:spPr>
          <a:xfrm>
            <a:off x="3170704" y="35806616"/>
            <a:ext cx="1672852" cy="28998"/>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xdr:cNvCxnSpPr>
            <a:stCxn id="15" idx="1"/>
          </xdr:cNvCxnSpPr>
        </xdr:nvCxnSpPr>
        <xdr:spPr>
          <a:xfrm flipH="1" flipV="1">
            <a:off x="4848225" y="37118925"/>
            <a:ext cx="348876" cy="1528"/>
          </a:xfrm>
          <a:prstGeom prst="line">
            <a:avLst/>
          </a:prstGeom>
          <a:ln>
            <a:headEnd type="arrow"/>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xdr:cNvCxnSpPr>
            <a:endCxn id="11" idx="1"/>
          </xdr:cNvCxnSpPr>
        </xdr:nvCxnSpPr>
        <xdr:spPr>
          <a:xfrm>
            <a:off x="4857750" y="35832652"/>
            <a:ext cx="351676" cy="4103"/>
          </a:xfrm>
          <a:prstGeom prst="line">
            <a:avLst/>
          </a:prstGeom>
          <a:ln>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 name="直線矢印コネクタ 21"/>
          <xdr:cNvCxnSpPr>
            <a:stCxn id="11" idx="3"/>
            <a:endCxn id="5" idx="1"/>
          </xdr:cNvCxnSpPr>
        </xdr:nvCxnSpPr>
        <xdr:spPr>
          <a:xfrm>
            <a:off x="7200900" y="35836755"/>
            <a:ext cx="411817" cy="24490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直線矢印コネクタ 22"/>
          <xdr:cNvCxnSpPr>
            <a:stCxn id="4" idx="3"/>
            <a:endCxn id="7" idx="1"/>
          </xdr:cNvCxnSpPr>
        </xdr:nvCxnSpPr>
        <xdr:spPr>
          <a:xfrm flipV="1">
            <a:off x="7210425" y="33451687"/>
            <a:ext cx="39930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4" name="直線矢印コネクタ 23"/>
          <xdr:cNvCxnSpPr>
            <a:stCxn id="4" idx="3"/>
            <a:endCxn id="8" idx="1"/>
          </xdr:cNvCxnSpPr>
        </xdr:nvCxnSpPr>
        <xdr:spPr>
          <a:xfrm>
            <a:off x="7210425" y="33708862"/>
            <a:ext cx="397622" cy="2642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5" name="直線矢印コネクタ 24"/>
          <xdr:cNvCxnSpPr>
            <a:stCxn id="11" idx="3"/>
            <a:endCxn id="13" idx="1"/>
          </xdr:cNvCxnSpPr>
        </xdr:nvCxnSpPr>
        <xdr:spPr>
          <a:xfrm flipV="1">
            <a:off x="7200900" y="35552377"/>
            <a:ext cx="400050" cy="2843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6" name="直線矢印コネクタ 25"/>
          <xdr:cNvCxnSpPr>
            <a:stCxn id="11" idx="3"/>
            <a:endCxn id="12" idx="1"/>
          </xdr:cNvCxnSpPr>
        </xdr:nvCxnSpPr>
        <xdr:spPr>
          <a:xfrm>
            <a:off x="7200900" y="35836755"/>
            <a:ext cx="395942" cy="75818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7" name="直線矢印コネクタ 26"/>
          <xdr:cNvCxnSpPr>
            <a:stCxn id="9" idx="3"/>
            <a:endCxn id="10" idx="1"/>
          </xdr:cNvCxnSpPr>
        </xdr:nvCxnSpPr>
        <xdr:spPr>
          <a:xfrm flipV="1">
            <a:off x="7210425" y="34513578"/>
            <a:ext cx="400050" cy="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8" name="直線矢印コネクタ 27"/>
          <xdr:cNvCxnSpPr>
            <a:stCxn id="11" idx="3"/>
            <a:endCxn id="14" idx="1"/>
          </xdr:cNvCxnSpPr>
        </xdr:nvCxnSpPr>
        <xdr:spPr>
          <a:xfrm flipV="1">
            <a:off x="7200900" y="35028156"/>
            <a:ext cx="412936" cy="80859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テキスト ボックス 28"/>
          <xdr:cNvSpPr txBox="1"/>
        </xdr:nvSpPr>
        <xdr:spPr>
          <a:xfrm>
            <a:off x="5210176" y="37420108"/>
            <a:ext cx="1990724"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F.</a:t>
            </a:r>
            <a:r>
              <a:rPr lang="ja-JP" altLang="en-US" sz="1000">
                <a:solidFill>
                  <a:schemeClr val="dk1"/>
                </a:solidFill>
                <a:latin typeface="+mn-lt"/>
                <a:ea typeface="+mn-ea"/>
                <a:cs typeface="+mn-cs"/>
              </a:rPr>
              <a:t>在ベレン総領事館</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３百万円</a:t>
            </a:r>
            <a:endParaRPr kumimoji="1" lang="ja-JP" altLang="en-US" sz="1000"/>
          </a:p>
        </xdr:txBody>
      </xdr:sp>
      <xdr:sp macro="" textlink="">
        <xdr:nvSpPr>
          <xdr:cNvPr id="30" name="テキスト ボックス 29"/>
          <xdr:cNvSpPr txBox="1"/>
        </xdr:nvSpPr>
        <xdr:spPr>
          <a:xfrm>
            <a:off x="5207668" y="37947703"/>
            <a:ext cx="1993232"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000">
                <a:solidFill>
                  <a:schemeClr val="dk1"/>
                </a:solidFill>
                <a:latin typeface="+mn-lt"/>
                <a:ea typeface="+mn-ea"/>
                <a:cs typeface="+mn-cs"/>
              </a:rPr>
              <a:t>G.</a:t>
            </a:r>
            <a:r>
              <a:rPr lang="ja-JP" altLang="en-US" sz="1000">
                <a:solidFill>
                  <a:schemeClr val="dk1"/>
                </a:solidFill>
                <a:latin typeface="+mn-lt"/>
                <a:ea typeface="+mn-ea"/>
                <a:cs typeface="+mn-cs"/>
              </a:rPr>
              <a:t>レシュフェ出張駐在事務所</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０．２百万円</a:t>
            </a:r>
            <a:endParaRPr kumimoji="1" lang="ja-JP" altLang="en-US" sz="1000"/>
          </a:p>
        </xdr:txBody>
      </xdr:sp>
      <xdr:cxnSp macro="">
        <xdr:nvCxnSpPr>
          <xdr:cNvPr id="31" name="直線コネクタ 30"/>
          <xdr:cNvCxnSpPr/>
        </xdr:nvCxnSpPr>
        <xdr:spPr>
          <a:xfrm rot="10800000">
            <a:off x="4850521" y="37662641"/>
            <a:ext cx="362589" cy="0"/>
          </a:xfrm>
          <a:prstGeom prst="line">
            <a:avLst/>
          </a:prstGeom>
          <a:ln>
            <a:headEnd type="arrow"/>
          </a:ln>
        </xdr:spPr>
        <xdr:style>
          <a:lnRef idx="1">
            <a:schemeClr val="accent1"/>
          </a:lnRef>
          <a:fillRef idx="0">
            <a:schemeClr val="accent1"/>
          </a:fillRef>
          <a:effectRef idx="0">
            <a:schemeClr val="accent1"/>
          </a:effectRef>
          <a:fontRef idx="minor">
            <a:schemeClr val="tx1"/>
          </a:fontRef>
        </xdr:style>
      </xdr:cxnSp>
      <xdr:cxnSp macro="">
        <xdr:nvCxnSpPr>
          <xdr:cNvPr id="32" name="直線コネクタ 31"/>
          <xdr:cNvCxnSpPr>
            <a:stCxn id="30" idx="1"/>
          </xdr:cNvCxnSpPr>
        </xdr:nvCxnSpPr>
        <xdr:spPr>
          <a:xfrm flipH="1">
            <a:off x="4835554" y="38195241"/>
            <a:ext cx="372114" cy="231"/>
          </a:xfrm>
          <a:prstGeom prst="line">
            <a:avLst/>
          </a:prstGeom>
          <a:ln>
            <a:headEnd type="arrow"/>
          </a:ln>
        </xdr:spPr>
        <xdr:style>
          <a:lnRef idx="1">
            <a:schemeClr val="accent1"/>
          </a:lnRef>
          <a:fillRef idx="0">
            <a:schemeClr val="accent1"/>
          </a:fillRef>
          <a:effectRef idx="0">
            <a:schemeClr val="accent1"/>
          </a:effectRef>
          <a:fontRef idx="minor">
            <a:schemeClr val="tx1"/>
          </a:fontRef>
        </xdr:style>
      </xdr:cxnSp>
      <xdr:sp macro="" textlink="">
        <xdr:nvSpPr>
          <xdr:cNvPr id="33" name="テキスト ボックス 32"/>
          <xdr:cNvSpPr txBox="1"/>
        </xdr:nvSpPr>
        <xdr:spPr>
          <a:xfrm>
            <a:off x="7609089" y="37420528"/>
            <a:ext cx="1982586" cy="495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アマゾニア日伯援護協会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３百万円</a:t>
            </a:r>
            <a:endParaRPr kumimoji="1" lang="ja-JP" altLang="en-US" sz="1000"/>
          </a:p>
        </xdr:txBody>
      </xdr:sp>
      <xdr:sp macro="" textlink="">
        <xdr:nvSpPr>
          <xdr:cNvPr id="34" name="テキスト ボックス 33"/>
          <xdr:cNvSpPr txBox="1"/>
        </xdr:nvSpPr>
        <xdr:spPr>
          <a:xfrm>
            <a:off x="7614532" y="37947657"/>
            <a:ext cx="1977143" cy="4952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000">
                <a:solidFill>
                  <a:schemeClr val="dk1"/>
                </a:solidFill>
                <a:latin typeface="+mn-lt"/>
                <a:ea typeface="+mn-ea"/>
                <a:cs typeface="+mn-cs"/>
              </a:rPr>
              <a:t>ウナ日伯文化協会</a:t>
            </a:r>
            <a:endParaRPr lang="en-US" altLang="ja-JP" sz="1000">
              <a:solidFill>
                <a:schemeClr val="dk1"/>
              </a:solidFill>
              <a:latin typeface="+mn-lt"/>
              <a:ea typeface="+mn-ea"/>
              <a:cs typeface="+mn-cs"/>
            </a:endParaRPr>
          </a:p>
          <a:p>
            <a:pPr algn="ctr"/>
            <a:r>
              <a:rPr lang="ja-JP" altLang="en-US" sz="1000">
                <a:solidFill>
                  <a:schemeClr val="dk1"/>
                </a:solidFill>
                <a:latin typeface="+mn-lt"/>
                <a:ea typeface="+mn-ea"/>
                <a:cs typeface="+mn-cs"/>
              </a:rPr>
              <a:t>０．２百万円</a:t>
            </a:r>
            <a:endParaRPr kumimoji="1" lang="ja-JP" altLang="en-US" sz="1000"/>
          </a:p>
        </xdr:txBody>
      </xdr:sp>
      <xdr:cxnSp macro="">
        <xdr:nvCxnSpPr>
          <xdr:cNvPr id="35" name="直線矢印コネクタ 34"/>
          <xdr:cNvCxnSpPr>
            <a:stCxn id="29" idx="3"/>
            <a:endCxn id="33" idx="1"/>
          </xdr:cNvCxnSpPr>
        </xdr:nvCxnSpPr>
        <xdr:spPr>
          <a:xfrm>
            <a:off x="7200900" y="37667646"/>
            <a:ext cx="408189" cy="4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 name="直線矢印コネクタ 35"/>
          <xdr:cNvCxnSpPr>
            <a:stCxn id="15" idx="3"/>
            <a:endCxn id="16" idx="1"/>
          </xdr:cNvCxnSpPr>
        </xdr:nvCxnSpPr>
        <xdr:spPr>
          <a:xfrm>
            <a:off x="7200900" y="37120453"/>
            <a:ext cx="408641" cy="12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30</xdr:col>
      <xdr:colOff>40846</xdr:colOff>
      <xdr:row>85</xdr:row>
      <xdr:rowOff>236814</xdr:rowOff>
    </xdr:from>
    <xdr:to>
      <xdr:col>31</xdr:col>
      <xdr:colOff>163802</xdr:colOff>
      <xdr:row>85</xdr:row>
      <xdr:rowOff>236847</xdr:rowOff>
    </xdr:to>
    <xdr:cxnSp macro="">
      <xdr:nvCxnSpPr>
        <xdr:cNvPr id="37" name="直線矢印コネクタ 36"/>
        <xdr:cNvCxnSpPr>
          <a:stCxn id="30" idx="3"/>
          <a:endCxn id="34" idx="1"/>
        </xdr:cNvCxnSpPr>
      </xdr:nvCxnSpPr>
      <xdr:spPr>
        <a:xfrm>
          <a:off x="6041596" y="36050814"/>
          <a:ext cx="322981" cy="3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75</xdr:row>
      <xdr:rowOff>0</xdr:rowOff>
    </xdr:from>
    <xdr:to>
      <xdr:col>15</xdr:col>
      <xdr:colOff>190500</xdr:colOff>
      <xdr:row>75</xdr:row>
      <xdr:rowOff>540000</xdr:rowOff>
    </xdr:to>
    <xdr:sp macro="" textlink="">
      <xdr:nvSpPr>
        <xdr:cNvPr id="38" name="テキスト ボックス 37"/>
        <xdr:cNvSpPr txBox="1"/>
      </xdr:nvSpPr>
      <xdr:spPr>
        <a:xfrm>
          <a:off x="1400175" y="30718125"/>
          <a:ext cx="1790700" cy="54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ja-JP" altLang="en-US" sz="1100">
              <a:solidFill>
                <a:schemeClr val="dk1"/>
              </a:solidFill>
              <a:latin typeface="+mn-lt"/>
              <a:ea typeface="+mn-ea"/>
              <a:cs typeface="+mn-cs"/>
            </a:rPr>
            <a:t>外務省</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３９百万円</a:t>
          </a:r>
          <a:endParaRPr kumimoji="1" lang="ja-JP" altLang="en-US" sz="1100"/>
        </a:p>
      </xdr:txBody>
    </xdr:sp>
    <xdr:clientData/>
  </xdr:twoCellAnchor>
  <xdr:twoCellAnchor>
    <xdr:from>
      <xdr:col>26</xdr:col>
      <xdr:colOff>0</xdr:colOff>
      <xdr:row>75</xdr:row>
      <xdr:rowOff>0</xdr:rowOff>
    </xdr:from>
    <xdr:to>
      <xdr:col>43</xdr:col>
      <xdr:colOff>0</xdr:colOff>
      <xdr:row>75</xdr:row>
      <xdr:rowOff>540000</xdr:rowOff>
    </xdr:to>
    <xdr:sp macro="" textlink="">
      <xdr:nvSpPr>
        <xdr:cNvPr id="39" name="テキスト ボックス 38"/>
        <xdr:cNvSpPr txBox="1"/>
      </xdr:nvSpPr>
      <xdr:spPr>
        <a:xfrm>
          <a:off x="5200650" y="30718125"/>
          <a:ext cx="3400425" cy="54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ja-JP" sz="1100">
              <a:solidFill>
                <a:schemeClr val="dk1"/>
              </a:solidFill>
              <a:latin typeface="+mn-lt"/>
              <a:ea typeface="+mn-ea"/>
              <a:cs typeface="+mn-cs"/>
            </a:rPr>
            <a:t>A.</a:t>
          </a:r>
          <a:r>
            <a:rPr lang="ja-JP" altLang="en-US" sz="1100">
              <a:solidFill>
                <a:schemeClr val="dk1"/>
              </a:solidFill>
              <a:latin typeface="+mn-lt"/>
              <a:ea typeface="+mn-ea"/>
              <a:cs typeface="+mn-cs"/>
            </a:rPr>
            <a:t>領事シニアボランティア及び領事窓口案内員（１５名）</a:t>
          </a:r>
          <a:endParaRPr lang="en-US" altLang="ja-JP" sz="1100">
            <a:solidFill>
              <a:schemeClr val="dk1"/>
            </a:solidFill>
            <a:latin typeface="+mn-lt"/>
            <a:ea typeface="+mn-ea"/>
            <a:cs typeface="+mn-cs"/>
          </a:endParaRPr>
        </a:p>
        <a:p>
          <a:pPr algn="ctr"/>
          <a:r>
            <a:rPr lang="ja-JP" altLang="en-US" sz="1100">
              <a:solidFill>
                <a:schemeClr val="dk1"/>
              </a:solidFill>
              <a:latin typeface="+mn-lt"/>
              <a:ea typeface="+mn-ea"/>
              <a:cs typeface="+mn-cs"/>
            </a:rPr>
            <a:t>３９百万円</a:t>
          </a:r>
          <a:endParaRPr kumimoji="1" lang="ja-JP" altLang="en-US" sz="1100"/>
        </a:p>
      </xdr:txBody>
    </xdr:sp>
    <xdr:clientData/>
  </xdr:twoCellAnchor>
  <xdr:twoCellAnchor>
    <xdr:from>
      <xdr:col>15</xdr:col>
      <xdr:colOff>190500</xdr:colOff>
      <xdr:row>75</xdr:row>
      <xdr:rowOff>270000</xdr:rowOff>
    </xdr:from>
    <xdr:to>
      <xdr:col>26</xdr:col>
      <xdr:colOff>0</xdr:colOff>
      <xdr:row>75</xdr:row>
      <xdr:rowOff>270000</xdr:rowOff>
    </xdr:to>
    <xdr:cxnSp macro="">
      <xdr:nvCxnSpPr>
        <xdr:cNvPr id="40" name="直線矢印コネクタ 39"/>
        <xdr:cNvCxnSpPr>
          <a:stCxn id="38" idx="3"/>
          <a:endCxn id="39" idx="1"/>
        </xdr:cNvCxnSpPr>
      </xdr:nvCxnSpPr>
      <xdr:spPr>
        <a:xfrm>
          <a:off x="3190875" y="30988125"/>
          <a:ext cx="20097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142875</xdr:colOff>
      <xdr:row>86</xdr:row>
      <xdr:rowOff>80968</xdr:rowOff>
    </xdr:from>
    <xdr:to>
      <xdr:col>41</xdr:col>
      <xdr:colOff>11907</xdr:colOff>
      <xdr:row>94</xdr:row>
      <xdr:rowOff>576429</xdr:rowOff>
    </xdr:to>
    <xdr:pic>
      <xdr:nvPicPr>
        <xdr:cNvPr id="41" name="図 40"/>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4" r="353"/>
        <a:stretch/>
      </xdr:blipFill>
      <xdr:spPr bwMode="auto">
        <a:xfrm>
          <a:off x="1543050" y="36466468"/>
          <a:ext cx="6669882" cy="5334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166687</xdr:colOff>
      <xdr:row>95</xdr:row>
      <xdr:rowOff>457205</xdr:rowOff>
    </xdr:from>
    <xdr:to>
      <xdr:col>40</xdr:col>
      <xdr:colOff>178594</xdr:colOff>
      <xdr:row>98</xdr:row>
      <xdr:rowOff>288390</xdr:rowOff>
    </xdr:to>
    <xdr:pic>
      <xdr:nvPicPr>
        <xdr:cNvPr id="42" name="図 4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01" r="2524" b="59646"/>
        <a:stretch/>
      </xdr:blipFill>
      <xdr:spPr bwMode="auto">
        <a:xfrm>
          <a:off x="1566862" y="42348155"/>
          <a:ext cx="6612732" cy="17361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23812</xdr:colOff>
      <xdr:row>108</xdr:row>
      <xdr:rowOff>171451</xdr:rowOff>
    </xdr:from>
    <xdr:to>
      <xdr:col>40</xdr:col>
      <xdr:colOff>47625</xdr:colOff>
      <xdr:row>113</xdr:row>
      <xdr:rowOff>184515</xdr:rowOff>
    </xdr:to>
    <xdr:pic>
      <xdr:nvPicPr>
        <xdr:cNvPr id="43" name="図 42"/>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82" r="632"/>
        <a:stretch/>
      </xdr:blipFill>
      <xdr:spPr bwMode="auto">
        <a:xfrm>
          <a:off x="1423987" y="48015526"/>
          <a:ext cx="6624638" cy="3194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113</xdr:row>
      <xdr:rowOff>190501</xdr:rowOff>
    </xdr:from>
    <xdr:to>
      <xdr:col>40</xdr:col>
      <xdr:colOff>11906</xdr:colOff>
      <xdr:row>116</xdr:row>
      <xdr:rowOff>208185</xdr:rowOff>
    </xdr:to>
    <xdr:pic>
      <xdr:nvPicPr>
        <xdr:cNvPr id="44" name="図 43"/>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 r="1157"/>
        <a:stretch/>
      </xdr:blipFill>
      <xdr:spPr bwMode="auto">
        <a:xfrm>
          <a:off x="1400175" y="51215926"/>
          <a:ext cx="6612731" cy="2017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71436</xdr:colOff>
      <xdr:row>116</xdr:row>
      <xdr:rowOff>309563</xdr:rowOff>
    </xdr:from>
    <xdr:to>
      <xdr:col>40</xdr:col>
      <xdr:colOff>90767</xdr:colOff>
      <xdr:row>125</xdr:row>
      <xdr:rowOff>23814</xdr:rowOff>
    </xdr:to>
    <xdr:pic>
      <xdr:nvPicPr>
        <xdr:cNvPr id="45" name="図 44"/>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80" t="420" b="1191"/>
        <a:stretch/>
      </xdr:blipFill>
      <xdr:spPr bwMode="auto">
        <a:xfrm>
          <a:off x="1471611" y="53335238"/>
          <a:ext cx="6620156" cy="5581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59531</xdr:colOff>
      <xdr:row>131</xdr:row>
      <xdr:rowOff>9527</xdr:rowOff>
    </xdr:from>
    <xdr:to>
      <xdr:col>46</xdr:col>
      <xdr:colOff>0</xdr:colOff>
      <xdr:row>138</xdr:row>
      <xdr:rowOff>318130</xdr:rowOff>
    </xdr:to>
    <xdr:pic>
      <xdr:nvPicPr>
        <xdr:cNvPr id="46" name="図 45"/>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98" r="613"/>
        <a:stretch/>
      </xdr:blipFill>
      <xdr:spPr bwMode="auto">
        <a:xfrm>
          <a:off x="1459706" y="60845702"/>
          <a:ext cx="7741444" cy="4661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190501</xdr:colOff>
      <xdr:row>140</xdr:row>
      <xdr:rowOff>0</xdr:rowOff>
    </xdr:from>
    <xdr:to>
      <xdr:col>45</xdr:col>
      <xdr:colOff>35719</xdr:colOff>
      <xdr:row>149</xdr:row>
      <xdr:rowOff>357188</xdr:rowOff>
    </xdr:to>
    <xdr:pic>
      <xdr:nvPicPr>
        <xdr:cNvPr id="47" name="図 46"/>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762" r="459" b="2257"/>
        <a:stretch/>
      </xdr:blipFill>
      <xdr:spPr bwMode="auto">
        <a:xfrm>
          <a:off x="1390651" y="66522600"/>
          <a:ext cx="7646193" cy="6224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71437</xdr:colOff>
      <xdr:row>104</xdr:row>
      <xdr:rowOff>76205</xdr:rowOff>
    </xdr:from>
    <xdr:to>
      <xdr:col>40</xdr:col>
      <xdr:colOff>47625</xdr:colOff>
      <xdr:row>108</xdr:row>
      <xdr:rowOff>158362</xdr:rowOff>
    </xdr:to>
    <xdr:pic>
      <xdr:nvPicPr>
        <xdr:cNvPr id="48" name="図 47"/>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47" t="43186" r="2494"/>
        <a:stretch/>
      </xdr:blipFill>
      <xdr:spPr bwMode="auto">
        <a:xfrm>
          <a:off x="1471612" y="45596180"/>
          <a:ext cx="6577013" cy="240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142875</xdr:colOff>
      <xdr:row>71</xdr:row>
      <xdr:rowOff>19050</xdr:rowOff>
    </xdr:from>
    <xdr:to>
      <xdr:col>19</xdr:col>
      <xdr:colOff>118381</xdr:colOff>
      <xdr:row>71</xdr:row>
      <xdr:rowOff>537451</xdr:rowOff>
    </xdr:to>
    <xdr:sp macro="" textlink="">
      <xdr:nvSpPr>
        <xdr:cNvPr id="2" name="テキスト ボックス 1"/>
        <xdr:cNvSpPr txBox="1"/>
      </xdr:nvSpPr>
      <xdr:spPr>
        <a:xfrm>
          <a:off x="2343150" y="31251525"/>
          <a:ext cx="1575706" cy="518401"/>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t>外務省</a:t>
          </a:r>
          <a:endParaRPr kumimoji="1" lang="en-US" altLang="ja-JP" sz="1100"/>
        </a:p>
        <a:p>
          <a:r>
            <a:rPr kumimoji="1" lang="ja-JP" altLang="en-US" sz="1100"/>
            <a:t>　　　　</a:t>
          </a:r>
          <a:r>
            <a:rPr kumimoji="1" lang="en-US" altLang="ja-JP" sz="1100"/>
            <a:t>250</a:t>
          </a:r>
          <a:r>
            <a:rPr kumimoji="1" lang="ja-JP" altLang="en-US" sz="1100"/>
            <a:t>百万円</a:t>
          </a:r>
        </a:p>
      </xdr:txBody>
    </xdr:sp>
    <xdr:clientData/>
  </xdr:twoCellAnchor>
  <xdr:twoCellAnchor>
    <xdr:from>
      <xdr:col>18</xdr:col>
      <xdr:colOff>168625</xdr:colOff>
      <xdr:row>72</xdr:row>
      <xdr:rowOff>230272</xdr:rowOff>
    </xdr:from>
    <xdr:to>
      <xdr:col>39</xdr:col>
      <xdr:colOff>66363</xdr:colOff>
      <xdr:row>74</xdr:row>
      <xdr:rowOff>21245</xdr:rowOff>
    </xdr:to>
    <xdr:sp macro="" textlink="">
      <xdr:nvSpPr>
        <xdr:cNvPr id="3" name="テキスト ボックス 2"/>
        <xdr:cNvSpPr txBox="1"/>
      </xdr:nvSpPr>
      <xdr:spPr>
        <a:xfrm>
          <a:off x="3769075" y="32119972"/>
          <a:ext cx="4098263" cy="1105423"/>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Ａ　民間会社</a:t>
          </a:r>
          <a:r>
            <a:rPr kumimoji="1" lang="en-US" altLang="ja-JP" sz="1100">
              <a:solidFill>
                <a:schemeClr val="dk1"/>
              </a:solidFill>
              <a:latin typeface="+mn-lt"/>
              <a:ea typeface="+mn-ea"/>
              <a:cs typeface="+mn-cs"/>
            </a:rPr>
            <a:t>2</a:t>
          </a:r>
          <a:r>
            <a:rPr kumimoji="1" lang="ja-JP" altLang="en-US" sz="1100">
              <a:solidFill>
                <a:schemeClr val="dk1"/>
              </a:solidFill>
              <a:latin typeface="+mn-lt"/>
              <a:ea typeface="+mn-ea"/>
              <a:cs typeface="+mn-cs"/>
            </a:rPr>
            <a:t>社</a:t>
          </a:r>
          <a:endParaRPr kumimoji="1" lang="en-US" sz="1100">
            <a:solidFill>
              <a:schemeClr val="dk1"/>
            </a:solidFill>
            <a:latin typeface="+mn-lt"/>
            <a:ea typeface="+mn-ea"/>
            <a:cs typeface="+mn-cs"/>
          </a:endParaRPr>
        </a:p>
        <a:p>
          <a:r>
            <a:rPr kumimoji="1" lang="ja-JP" altLang="en-US" sz="1100">
              <a:solidFill>
                <a:schemeClr val="dk1"/>
              </a:solidFill>
              <a:latin typeface="+mn-lt"/>
              <a:ea typeface="+mn-ea"/>
              <a:cs typeface="+mn-cs"/>
            </a:rPr>
            <a:t>在外選挙人登録申請等仕分作業，投票用紙の仕分作業</a:t>
          </a:r>
          <a:endParaRPr kumimoji="1" lang="en-US" altLang="ja-JP" sz="1100">
            <a:solidFill>
              <a:schemeClr val="dk1"/>
            </a:solidFill>
            <a:latin typeface="+mn-lt"/>
            <a:ea typeface="+mn-ea"/>
            <a:cs typeface="+mn-cs"/>
          </a:endParaRPr>
        </a:p>
        <a:p>
          <a:r>
            <a:rPr lang="ja-JP" altLang="en-US"/>
            <a:t>　　　　　　　　　　　　　　　　　　　　　　　　　　　　　</a:t>
          </a:r>
          <a:r>
            <a:rPr lang="en-US" altLang="ja-JP"/>
            <a:t>0.6</a:t>
          </a:r>
          <a:r>
            <a:rPr lang="ja-JP" altLang="en-US"/>
            <a:t>百万円</a:t>
          </a:r>
          <a:endParaRPr lang="ja-JP"/>
        </a:p>
      </xdr:txBody>
    </xdr:sp>
    <xdr:clientData/>
  </xdr:twoCellAnchor>
  <xdr:twoCellAnchor>
    <xdr:from>
      <xdr:col>18</xdr:col>
      <xdr:colOff>167551</xdr:colOff>
      <xdr:row>75</xdr:row>
      <xdr:rowOff>375103</xdr:rowOff>
    </xdr:from>
    <xdr:to>
      <xdr:col>39</xdr:col>
      <xdr:colOff>65289</xdr:colOff>
      <xdr:row>77</xdr:row>
      <xdr:rowOff>168780</xdr:rowOff>
    </xdr:to>
    <xdr:sp macro="" textlink="">
      <xdr:nvSpPr>
        <xdr:cNvPr id="4" name="テキスト ボックス 3"/>
        <xdr:cNvSpPr txBox="1"/>
      </xdr:nvSpPr>
      <xdr:spPr>
        <a:xfrm>
          <a:off x="3768001" y="34103128"/>
          <a:ext cx="4098263" cy="1127177"/>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Ｂ　民間会社</a:t>
          </a:r>
          <a:r>
            <a:rPr kumimoji="1" lang="en-US" altLang="ja-JP" sz="1100">
              <a:solidFill>
                <a:schemeClr val="dk1"/>
              </a:solidFill>
              <a:latin typeface="+mn-lt"/>
              <a:ea typeface="+mn-ea"/>
              <a:cs typeface="+mn-cs"/>
            </a:rPr>
            <a:t>2</a:t>
          </a:r>
          <a:r>
            <a:rPr kumimoji="1" lang="ja-JP" altLang="en-US" sz="1100">
              <a:solidFill>
                <a:schemeClr val="dk1"/>
              </a:solidFill>
              <a:latin typeface="+mn-lt"/>
              <a:ea typeface="+mn-ea"/>
              <a:cs typeface="+mn-cs"/>
            </a:rPr>
            <a:t>社</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在外選挙広報資料作成及び在外公館投票用紙送料</a:t>
          </a:r>
          <a:endParaRPr kumimoji="1" lang="en-US" altLang="ja-JP" sz="1100">
            <a:solidFill>
              <a:schemeClr val="dk1"/>
            </a:solidFill>
            <a:latin typeface="+mn-lt"/>
            <a:ea typeface="+mn-ea"/>
            <a:cs typeface="+mn-cs"/>
          </a:endParaRPr>
        </a:p>
        <a:p>
          <a:r>
            <a:rPr lang="en-US" altLang="ja-JP"/>
            <a:t>                                                                                    6.9</a:t>
          </a:r>
          <a:r>
            <a:rPr lang="ja-JP" altLang="en-US"/>
            <a:t>百万円</a:t>
          </a:r>
          <a:endParaRPr lang="ja-JP"/>
        </a:p>
      </xdr:txBody>
    </xdr:sp>
    <xdr:clientData/>
  </xdr:twoCellAnchor>
  <xdr:twoCellAnchor>
    <xdr:from>
      <xdr:col>18</xdr:col>
      <xdr:colOff>167551</xdr:colOff>
      <xdr:row>78</xdr:row>
      <xdr:rowOff>388923</xdr:rowOff>
    </xdr:from>
    <xdr:to>
      <xdr:col>39</xdr:col>
      <xdr:colOff>65289</xdr:colOff>
      <xdr:row>80</xdr:row>
      <xdr:rowOff>316648</xdr:rowOff>
    </xdr:to>
    <xdr:sp macro="" textlink="">
      <xdr:nvSpPr>
        <xdr:cNvPr id="5" name="テキスト ボックス 4"/>
        <xdr:cNvSpPr txBox="1"/>
      </xdr:nvSpPr>
      <xdr:spPr>
        <a:xfrm>
          <a:off x="3768001" y="36117198"/>
          <a:ext cx="4098263" cy="12612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Ｃ　在外公館</a:t>
          </a:r>
          <a:r>
            <a:rPr kumimoji="1" lang="en-US" altLang="ja-JP" sz="1100">
              <a:solidFill>
                <a:schemeClr val="dk1"/>
              </a:solidFill>
              <a:latin typeface="+mn-lt"/>
              <a:ea typeface="+mn-ea"/>
              <a:cs typeface="+mn-cs"/>
            </a:rPr>
            <a:t>161</a:t>
          </a:r>
          <a:r>
            <a:rPr kumimoji="1" lang="ja-JP" altLang="en-US" sz="1100">
              <a:solidFill>
                <a:schemeClr val="dk1"/>
              </a:solidFill>
              <a:latin typeface="+mn-lt"/>
              <a:ea typeface="+mn-ea"/>
              <a:cs typeface="+mn-cs"/>
            </a:rPr>
            <a:t>公館所在地現地業者等</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各在外公館の在外選挙事前準備事務補助員，在外公館投票事務補助員，警備謝金経費</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a:t>
          </a:r>
          <a:r>
            <a:rPr kumimoji="1" lang="en-US" altLang="ja-JP" sz="1100">
              <a:solidFill>
                <a:schemeClr val="dk1"/>
              </a:solidFill>
              <a:latin typeface="+mn-lt"/>
              <a:ea typeface="+mn-ea"/>
              <a:cs typeface="+mn-cs"/>
            </a:rPr>
            <a:t>105.0</a:t>
          </a:r>
          <a:r>
            <a:rPr kumimoji="1" lang="ja-JP" altLang="en-US" sz="1100">
              <a:solidFill>
                <a:schemeClr val="dk1"/>
              </a:solidFill>
              <a:latin typeface="+mn-lt"/>
              <a:ea typeface="+mn-ea"/>
              <a:cs typeface="+mn-cs"/>
            </a:rPr>
            <a:t>百万円</a:t>
          </a:r>
          <a:endParaRPr kumimoji="1" lang="en-US" altLang="ja-JP" sz="1100">
            <a:solidFill>
              <a:schemeClr val="dk1"/>
            </a:solidFill>
            <a:latin typeface="+mn-lt"/>
            <a:ea typeface="+mn-ea"/>
            <a:cs typeface="+mn-cs"/>
          </a:endParaRPr>
        </a:p>
      </xdr:txBody>
    </xdr:sp>
    <xdr:clientData/>
  </xdr:twoCellAnchor>
  <xdr:twoCellAnchor>
    <xdr:from>
      <xdr:col>18</xdr:col>
      <xdr:colOff>174393</xdr:colOff>
      <xdr:row>81</xdr:row>
      <xdr:rowOff>500142</xdr:rowOff>
    </xdr:from>
    <xdr:to>
      <xdr:col>39</xdr:col>
      <xdr:colOff>70923</xdr:colOff>
      <xdr:row>83</xdr:row>
      <xdr:rowOff>297200</xdr:rowOff>
    </xdr:to>
    <xdr:sp macro="" textlink="">
      <xdr:nvSpPr>
        <xdr:cNvPr id="6" name="テキスト ボックス 5"/>
        <xdr:cNvSpPr txBox="1"/>
      </xdr:nvSpPr>
      <xdr:spPr>
        <a:xfrm>
          <a:off x="3774843" y="38228667"/>
          <a:ext cx="4097055" cy="1130558"/>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lang="ja-JP" altLang="en-US"/>
            <a:t>Ｄ　在外公館投票を実施した</a:t>
          </a:r>
          <a:r>
            <a:rPr lang="en-US" altLang="ja-JP"/>
            <a:t>213</a:t>
          </a:r>
          <a:r>
            <a:rPr lang="ja-JP" altLang="en-US"/>
            <a:t>公館における出張者</a:t>
          </a:r>
          <a:endParaRPr lang="en-US" altLang="ja-JP"/>
        </a:p>
        <a:p>
          <a:r>
            <a:rPr lang="ja-JP" altLang="en-US"/>
            <a:t>在外公館の記載済投票用紙運搬クーリエ旅費</a:t>
          </a:r>
          <a:endParaRPr lang="en-US" altLang="ja-JP"/>
        </a:p>
        <a:p>
          <a:r>
            <a:rPr lang="ja-JP" altLang="en-US"/>
            <a:t>　　　　　　　　　　　　　　　　　　　　　　　　　　　</a:t>
          </a:r>
          <a:r>
            <a:rPr lang="en-US" altLang="ja-JP"/>
            <a:t>50.5</a:t>
          </a:r>
          <a:r>
            <a:rPr lang="ja-JP" altLang="en-US"/>
            <a:t>百万円</a:t>
          </a:r>
          <a:endParaRPr lang="ja-JP"/>
        </a:p>
      </xdr:txBody>
    </xdr:sp>
    <xdr:clientData/>
  </xdr:twoCellAnchor>
  <xdr:twoCellAnchor>
    <xdr:from>
      <xdr:col>18</xdr:col>
      <xdr:colOff>177076</xdr:colOff>
      <xdr:row>84</xdr:row>
      <xdr:rowOff>504655</xdr:rowOff>
    </xdr:from>
    <xdr:to>
      <xdr:col>39</xdr:col>
      <xdr:colOff>74814</xdr:colOff>
      <xdr:row>86</xdr:row>
      <xdr:rowOff>301713</xdr:rowOff>
    </xdr:to>
    <xdr:sp macro="" textlink="">
      <xdr:nvSpPr>
        <xdr:cNvPr id="7" name="テキスト ボックス 6"/>
        <xdr:cNvSpPr txBox="1"/>
      </xdr:nvSpPr>
      <xdr:spPr>
        <a:xfrm>
          <a:off x="3777526" y="40233430"/>
          <a:ext cx="4098263" cy="997208"/>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Ｅ　在外公館</a:t>
          </a:r>
          <a:r>
            <a:rPr kumimoji="1" lang="en-US" altLang="ja-JP" sz="1100">
              <a:solidFill>
                <a:schemeClr val="dk1"/>
              </a:solidFill>
              <a:latin typeface="+mn-lt"/>
              <a:ea typeface="+mn-ea"/>
              <a:cs typeface="+mn-cs"/>
            </a:rPr>
            <a:t>88</a:t>
          </a:r>
          <a:r>
            <a:rPr kumimoji="1" lang="ja-JP" altLang="en-US" sz="1100">
              <a:solidFill>
                <a:schemeClr val="dk1"/>
              </a:solidFill>
              <a:latin typeface="+mn-lt"/>
              <a:ea typeface="+mn-ea"/>
              <a:cs typeface="+mn-cs"/>
            </a:rPr>
            <a:t>公館所在地現地業者</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各在外公館の文房具，ダイレクトメール用封筒代，投票者待合室借料，現地広報等</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a:t>
          </a:r>
          <a:r>
            <a:rPr kumimoji="1" lang="en-US" altLang="ja-JP" sz="1100">
              <a:solidFill>
                <a:schemeClr val="dk1"/>
              </a:solidFill>
              <a:latin typeface="+mn-lt"/>
              <a:ea typeface="+mn-ea"/>
              <a:cs typeface="+mn-cs"/>
            </a:rPr>
            <a:t>87.1</a:t>
          </a:r>
          <a:r>
            <a:rPr kumimoji="1" lang="ja-JP" altLang="en-US" sz="1100">
              <a:solidFill>
                <a:schemeClr val="dk1"/>
              </a:solidFill>
              <a:latin typeface="+mn-lt"/>
              <a:ea typeface="+mn-ea"/>
              <a:cs typeface="+mn-cs"/>
            </a:rPr>
            <a:t>百万円</a:t>
          </a:r>
          <a:endParaRPr lang="ja-JP"/>
        </a:p>
      </xdr:txBody>
    </xdr:sp>
    <xdr:clientData/>
  </xdr:twoCellAnchor>
  <xdr:twoCellAnchor>
    <xdr:from>
      <xdr:col>15</xdr:col>
      <xdr:colOff>0</xdr:colOff>
      <xdr:row>73</xdr:row>
      <xdr:rowOff>109933</xdr:rowOff>
    </xdr:from>
    <xdr:to>
      <xdr:col>18</xdr:col>
      <xdr:colOff>166866</xdr:colOff>
      <xdr:row>73</xdr:row>
      <xdr:rowOff>111521</xdr:rowOff>
    </xdr:to>
    <xdr:cxnSp macro="">
      <xdr:nvCxnSpPr>
        <xdr:cNvPr id="8" name="直線コネクタ 7"/>
        <xdr:cNvCxnSpPr/>
      </xdr:nvCxnSpPr>
      <xdr:spPr>
        <a:xfrm>
          <a:off x="3000375" y="32656858"/>
          <a:ext cx="766941"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2199</xdr:colOff>
      <xdr:row>82</xdr:row>
      <xdr:rowOff>392723</xdr:rowOff>
    </xdr:from>
    <xdr:to>
      <xdr:col>18</xdr:col>
      <xdr:colOff>171445</xdr:colOff>
      <xdr:row>82</xdr:row>
      <xdr:rowOff>394311</xdr:rowOff>
    </xdr:to>
    <xdr:cxnSp macro="">
      <xdr:nvCxnSpPr>
        <xdr:cNvPr id="9" name="直線コネクタ 8"/>
        <xdr:cNvCxnSpPr/>
      </xdr:nvCxnSpPr>
      <xdr:spPr>
        <a:xfrm>
          <a:off x="3002574" y="38787998"/>
          <a:ext cx="769321"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194987</xdr:colOff>
      <xdr:row>79</xdr:row>
      <xdr:rowOff>288680</xdr:rowOff>
    </xdr:from>
    <xdr:to>
      <xdr:col>18</xdr:col>
      <xdr:colOff>161828</xdr:colOff>
      <xdr:row>79</xdr:row>
      <xdr:rowOff>290268</xdr:rowOff>
    </xdr:to>
    <xdr:cxnSp macro="">
      <xdr:nvCxnSpPr>
        <xdr:cNvPr id="10" name="直線コネクタ 9"/>
        <xdr:cNvCxnSpPr/>
      </xdr:nvCxnSpPr>
      <xdr:spPr>
        <a:xfrm>
          <a:off x="2995337" y="36683705"/>
          <a:ext cx="766941"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285750</xdr:rowOff>
    </xdr:from>
    <xdr:to>
      <xdr:col>18</xdr:col>
      <xdr:colOff>169246</xdr:colOff>
      <xdr:row>85</xdr:row>
      <xdr:rowOff>287338</xdr:rowOff>
    </xdr:to>
    <xdr:cxnSp macro="">
      <xdr:nvCxnSpPr>
        <xdr:cNvPr id="11" name="直線コネクタ 10"/>
        <xdr:cNvCxnSpPr/>
      </xdr:nvCxnSpPr>
      <xdr:spPr>
        <a:xfrm>
          <a:off x="3000375" y="40547925"/>
          <a:ext cx="769321"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194524</xdr:colOff>
      <xdr:row>76</xdr:row>
      <xdr:rowOff>241622</xdr:rowOff>
    </xdr:from>
    <xdr:to>
      <xdr:col>18</xdr:col>
      <xdr:colOff>160158</xdr:colOff>
      <xdr:row>76</xdr:row>
      <xdr:rowOff>243210</xdr:rowOff>
    </xdr:to>
    <xdr:cxnSp macro="">
      <xdr:nvCxnSpPr>
        <xdr:cNvPr id="12" name="直線コネクタ 11"/>
        <xdr:cNvCxnSpPr/>
      </xdr:nvCxnSpPr>
      <xdr:spPr>
        <a:xfrm>
          <a:off x="2994874" y="34636397"/>
          <a:ext cx="765734" cy="1588"/>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177801</xdr:colOff>
      <xdr:row>74</xdr:row>
      <xdr:rowOff>76200</xdr:rowOff>
    </xdr:from>
    <xdr:to>
      <xdr:col>43</xdr:col>
      <xdr:colOff>9526</xdr:colOff>
      <xdr:row>75</xdr:row>
      <xdr:rowOff>279400</xdr:rowOff>
    </xdr:to>
    <xdr:sp macro="" textlink="">
      <xdr:nvSpPr>
        <xdr:cNvPr id="13" name="テキスト ボックス 12"/>
        <xdr:cNvSpPr txBox="1"/>
      </xdr:nvSpPr>
      <xdr:spPr>
        <a:xfrm>
          <a:off x="3778251" y="33280350"/>
          <a:ext cx="4832350" cy="727075"/>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Ａ　代表例　投票用紙の仕分作業における労働者派遣費</a:t>
          </a:r>
          <a:endParaRPr kumimoji="1" lang="en-US" sz="1100">
            <a:solidFill>
              <a:schemeClr val="dk1"/>
            </a:solidFill>
            <a:latin typeface="+mn-lt"/>
            <a:ea typeface="+mn-ea"/>
            <a:cs typeface="+mn-cs"/>
          </a:endParaRPr>
        </a:p>
        <a:p>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随意契約</a:t>
          </a: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（株）なもなもキャリアサービス</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　</a:t>
          </a:r>
          <a:r>
            <a:rPr kumimoji="1" lang="en-US" altLang="ja-JP" sz="1100">
              <a:solidFill>
                <a:schemeClr val="dk1"/>
              </a:solidFill>
              <a:latin typeface="+mn-lt"/>
              <a:ea typeface="+mn-ea"/>
              <a:cs typeface="+mn-cs"/>
            </a:rPr>
            <a:t>0.3</a:t>
          </a:r>
          <a:r>
            <a:rPr kumimoji="1" lang="ja-JP" altLang="en-US" sz="1100">
              <a:solidFill>
                <a:schemeClr val="dk1"/>
              </a:solidFill>
              <a:latin typeface="+mn-lt"/>
              <a:ea typeface="+mn-ea"/>
              <a:cs typeface="+mn-cs"/>
            </a:rPr>
            <a:t>百万円</a:t>
          </a:r>
          <a:endParaRPr lang="ja-JP"/>
        </a:p>
      </xdr:txBody>
    </xdr:sp>
    <xdr:clientData/>
  </xdr:twoCellAnchor>
  <xdr:twoCellAnchor>
    <xdr:from>
      <xdr:col>18</xdr:col>
      <xdr:colOff>177800</xdr:colOff>
      <xdr:row>77</xdr:row>
      <xdr:rowOff>215900</xdr:rowOff>
    </xdr:from>
    <xdr:to>
      <xdr:col>43</xdr:col>
      <xdr:colOff>76200</xdr:colOff>
      <xdr:row>78</xdr:row>
      <xdr:rowOff>292100</xdr:rowOff>
    </xdr:to>
    <xdr:sp macro="" textlink="">
      <xdr:nvSpPr>
        <xdr:cNvPr id="14" name="テキスト ボックス 13"/>
        <xdr:cNvSpPr txBox="1"/>
      </xdr:nvSpPr>
      <xdr:spPr>
        <a:xfrm>
          <a:off x="3778250" y="35277425"/>
          <a:ext cx="4899025" cy="742950"/>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Ｂ　代表例　在外公館投票用紙等の</a:t>
          </a:r>
          <a:r>
            <a:rPr kumimoji="1" lang="en-US" altLang="ja-JP" sz="1100">
              <a:solidFill>
                <a:schemeClr val="dk1"/>
              </a:solidFill>
              <a:latin typeface="+mn-lt"/>
              <a:ea typeface="+mn-ea"/>
              <a:cs typeface="+mn-cs"/>
            </a:rPr>
            <a:t>DP</a:t>
          </a:r>
          <a:r>
            <a:rPr kumimoji="1" lang="ja-JP" altLang="en-US" sz="1100">
              <a:solidFill>
                <a:schemeClr val="dk1"/>
              </a:solidFill>
              <a:latin typeface="+mn-lt"/>
              <a:ea typeface="+mn-ea"/>
              <a:cs typeface="+mn-cs"/>
            </a:rPr>
            <a:t>便送付費</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単価契約</a:t>
          </a: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ディ・エイチ・エル・ジャパン</a:t>
          </a:r>
          <a:r>
            <a:rPr kumimoji="1" lang="ja-JP" altLang="ja-JP" sz="1100">
              <a:solidFill>
                <a:schemeClr val="dk1"/>
              </a:solidFill>
              <a:latin typeface="+mn-lt"/>
              <a:ea typeface="+mn-ea"/>
              <a:cs typeface="+mn-cs"/>
            </a:rPr>
            <a:t>（株）</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1.5</a:t>
          </a:r>
          <a:r>
            <a:rPr kumimoji="1" lang="ja-JP" altLang="en-US" sz="1100">
              <a:solidFill>
                <a:schemeClr val="dk1"/>
              </a:solidFill>
              <a:latin typeface="+mn-lt"/>
              <a:ea typeface="+mn-ea"/>
              <a:cs typeface="+mn-cs"/>
            </a:rPr>
            <a:t>百万円</a:t>
          </a:r>
          <a:endParaRPr lang="ja-JP" altLang="ja-JP" sz="1100">
            <a:solidFill>
              <a:schemeClr val="dk1"/>
            </a:solidFill>
            <a:latin typeface="+mn-lt"/>
            <a:ea typeface="+mn-ea"/>
            <a:cs typeface="+mn-cs"/>
          </a:endParaRPr>
        </a:p>
      </xdr:txBody>
    </xdr:sp>
    <xdr:clientData/>
  </xdr:twoCellAnchor>
  <xdr:twoCellAnchor>
    <xdr:from>
      <xdr:col>18</xdr:col>
      <xdr:colOff>177800</xdr:colOff>
      <xdr:row>80</xdr:row>
      <xdr:rowOff>368300</xdr:rowOff>
    </xdr:from>
    <xdr:to>
      <xdr:col>43</xdr:col>
      <xdr:colOff>50800</xdr:colOff>
      <xdr:row>81</xdr:row>
      <xdr:rowOff>393700</xdr:rowOff>
    </xdr:to>
    <xdr:sp macro="" textlink="">
      <xdr:nvSpPr>
        <xdr:cNvPr id="15" name="テキスト ボックス 14"/>
        <xdr:cNvSpPr txBox="1"/>
      </xdr:nvSpPr>
      <xdr:spPr>
        <a:xfrm>
          <a:off x="3778250" y="37430075"/>
          <a:ext cx="4873625" cy="692150"/>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Ｃ　代表例　在サンパウロ総領事館における選挙事前事務補助員及び</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在外公館投票事務補助員</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18.9</a:t>
          </a:r>
          <a:r>
            <a:rPr kumimoji="1" lang="ja-JP" altLang="ja-JP" sz="1100">
              <a:solidFill>
                <a:schemeClr val="dk1"/>
              </a:solidFill>
              <a:latin typeface="+mn-lt"/>
              <a:ea typeface="+mn-ea"/>
              <a:cs typeface="+mn-cs"/>
            </a:rPr>
            <a:t>百万円</a:t>
          </a:r>
          <a:endParaRPr lang="ja-JP"/>
        </a:p>
      </xdr:txBody>
    </xdr:sp>
    <xdr:clientData/>
  </xdr:twoCellAnchor>
  <xdr:twoCellAnchor>
    <xdr:from>
      <xdr:col>18</xdr:col>
      <xdr:colOff>177800</xdr:colOff>
      <xdr:row>83</xdr:row>
      <xdr:rowOff>342900</xdr:rowOff>
    </xdr:from>
    <xdr:to>
      <xdr:col>43</xdr:col>
      <xdr:colOff>88900</xdr:colOff>
      <xdr:row>84</xdr:row>
      <xdr:rowOff>368300</xdr:rowOff>
    </xdr:to>
    <xdr:sp macro="" textlink="">
      <xdr:nvSpPr>
        <xdr:cNvPr id="16" name="テキスト ボックス 15"/>
        <xdr:cNvSpPr txBox="1"/>
      </xdr:nvSpPr>
      <xdr:spPr>
        <a:xfrm>
          <a:off x="3778250" y="39404925"/>
          <a:ext cx="4911725" cy="692150"/>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Ｄ　代表例　在英国大使館からの出張者</a:t>
          </a:r>
          <a:r>
            <a:rPr kumimoji="1" lang="en-US" altLang="ja-JP" sz="1100">
              <a:solidFill>
                <a:schemeClr val="dk1"/>
              </a:solidFill>
              <a:latin typeface="+mn-lt"/>
              <a:ea typeface="+mn-ea"/>
              <a:cs typeface="+mn-cs"/>
            </a:rPr>
            <a:t>6</a:t>
          </a:r>
          <a:r>
            <a:rPr kumimoji="1" lang="ja-JP" altLang="en-US" sz="1100">
              <a:solidFill>
                <a:schemeClr val="dk1"/>
              </a:solidFill>
              <a:latin typeface="+mn-lt"/>
              <a:ea typeface="+mn-ea"/>
              <a:cs typeface="+mn-cs"/>
            </a:rPr>
            <a:t>名分</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3.2</a:t>
          </a:r>
          <a:r>
            <a:rPr kumimoji="1" lang="ja-JP" altLang="ja-JP" sz="1100">
              <a:solidFill>
                <a:schemeClr val="dk1"/>
              </a:solidFill>
              <a:latin typeface="+mn-lt"/>
              <a:ea typeface="+mn-ea"/>
              <a:cs typeface="+mn-cs"/>
            </a:rPr>
            <a:t>百万円</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在外</a:t>
          </a:r>
          <a:r>
            <a:rPr kumimoji="1" lang="en-US" altLang="ja-JP" sz="1100">
              <a:solidFill>
                <a:schemeClr val="dk1"/>
              </a:solidFill>
              <a:latin typeface="+mn-lt"/>
              <a:ea typeface="+mn-ea"/>
              <a:cs typeface="+mn-cs"/>
            </a:rPr>
            <a:t>27</a:t>
          </a:r>
          <a:r>
            <a:rPr kumimoji="1" lang="ja-JP" altLang="en-US" sz="1100">
              <a:solidFill>
                <a:schemeClr val="dk1"/>
              </a:solidFill>
              <a:latin typeface="+mn-lt"/>
              <a:ea typeface="+mn-ea"/>
              <a:cs typeface="+mn-cs"/>
            </a:rPr>
            <a:t>公館から集められた記載済投票用紙運搬クーリエ旅費</a:t>
          </a:r>
          <a:endParaRPr lang="ja-JP"/>
        </a:p>
      </xdr:txBody>
    </xdr:sp>
    <xdr:clientData/>
  </xdr:twoCellAnchor>
  <xdr:twoCellAnchor>
    <xdr:from>
      <xdr:col>18</xdr:col>
      <xdr:colOff>177800</xdr:colOff>
      <xdr:row>86</xdr:row>
      <xdr:rowOff>368300</xdr:rowOff>
    </xdr:from>
    <xdr:to>
      <xdr:col>43</xdr:col>
      <xdr:colOff>25400</xdr:colOff>
      <xdr:row>87</xdr:row>
      <xdr:rowOff>546100</xdr:rowOff>
    </xdr:to>
    <xdr:sp macro="" textlink="">
      <xdr:nvSpPr>
        <xdr:cNvPr id="17" name="テキスト ボックス 16"/>
        <xdr:cNvSpPr txBox="1"/>
      </xdr:nvSpPr>
      <xdr:spPr>
        <a:xfrm>
          <a:off x="3778250" y="41297225"/>
          <a:ext cx="4848225" cy="844550"/>
        </a:xfrm>
        <a:prstGeom prst="rect">
          <a:avLst/>
        </a:prstGeom>
        <a:solidFill>
          <a:schemeClr val="lt1"/>
        </a:solidFill>
        <a:ln w="12700"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kumimoji="1" lang="ja-JP" altLang="en-US" sz="1100">
              <a:solidFill>
                <a:schemeClr val="dk1"/>
              </a:solidFill>
              <a:latin typeface="+mn-lt"/>
              <a:ea typeface="+mn-ea"/>
              <a:cs typeface="+mn-cs"/>
            </a:rPr>
            <a:t>Ｅ　代表例　在外選挙広報委託契約</a:t>
          </a:r>
          <a:endParaRPr kumimoji="1" lang="en-US" altLang="ja-JP" sz="1100">
            <a:solidFill>
              <a:schemeClr val="dk1"/>
            </a:solidFill>
            <a:latin typeface="+mn-lt"/>
            <a:ea typeface="+mn-ea"/>
            <a:cs typeface="+mn-cs"/>
          </a:endParaRPr>
        </a:p>
        <a:p>
          <a:r>
            <a:rPr kumimoji="1" lang="ja-JP" altLang="en-US" sz="1100">
              <a:solidFill>
                <a:schemeClr val="dk1"/>
              </a:solidFill>
              <a:latin typeface="+mn-lt"/>
              <a:ea typeface="+mn-ea"/>
              <a:cs typeface="+mn-cs"/>
            </a:rPr>
            <a:t>（読売新聞衛星版への新聞広告作成及び掲載費等）</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競争性のない随意</a:t>
          </a:r>
          <a:r>
            <a:rPr kumimoji="1" lang="ja-JP" altLang="ja-JP" sz="1100">
              <a:solidFill>
                <a:schemeClr val="dk1"/>
              </a:solidFill>
              <a:latin typeface="+mn-lt"/>
              <a:ea typeface="+mn-ea"/>
              <a:cs typeface="+mn-cs"/>
            </a:rPr>
            <a:t>契約</a:t>
          </a: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読売ネーションインフォーメーションサービス社</a:t>
          </a:r>
          <a:endParaRPr kumimoji="1" lang="en-US" altLang="ja-JP" sz="1100">
            <a:solidFill>
              <a:schemeClr val="dk1"/>
            </a:solidFill>
            <a:latin typeface="+mn-lt"/>
            <a:ea typeface="+mn-ea"/>
            <a:cs typeface="+mn-cs"/>
          </a:endParaRPr>
        </a:p>
        <a:p>
          <a:r>
            <a:rPr kumimoji="1" lang="en-US" altLang="ja-JP" sz="1100">
              <a:solidFill>
                <a:schemeClr val="dk1"/>
              </a:solidFill>
              <a:latin typeface="+mn-lt"/>
              <a:ea typeface="+mn-ea"/>
              <a:cs typeface="+mn-cs"/>
            </a:rPr>
            <a:t>10.1 </a:t>
          </a:r>
          <a:r>
            <a:rPr kumimoji="1" lang="ja-JP" altLang="en-US" sz="1100">
              <a:solidFill>
                <a:schemeClr val="dk1"/>
              </a:solidFill>
              <a:latin typeface="+mn-lt"/>
              <a:ea typeface="+mn-ea"/>
              <a:cs typeface="+mn-cs"/>
            </a:rPr>
            <a:t>百万円</a:t>
          </a:r>
          <a:endParaRPr lang="ja-JP"/>
        </a:p>
      </xdr:txBody>
    </xdr:sp>
    <xdr:clientData/>
  </xdr:twoCellAnchor>
  <xdr:twoCellAnchor>
    <xdr:from>
      <xdr:col>14</xdr:col>
      <xdr:colOff>190487</xdr:colOff>
      <xdr:row>71</xdr:row>
      <xdr:rowOff>529170</xdr:rowOff>
    </xdr:from>
    <xdr:to>
      <xdr:col>15</xdr:col>
      <xdr:colOff>0</xdr:colOff>
      <xdr:row>85</xdr:row>
      <xdr:rowOff>285750</xdr:rowOff>
    </xdr:to>
    <xdr:cxnSp macro="">
      <xdr:nvCxnSpPr>
        <xdr:cNvPr id="18" name="直線コネクタ 17"/>
        <xdr:cNvCxnSpPr/>
      </xdr:nvCxnSpPr>
      <xdr:spPr>
        <a:xfrm>
          <a:off x="2990837" y="31761645"/>
          <a:ext cx="9538" cy="878628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69</xdr:row>
      <xdr:rowOff>0</xdr:rowOff>
    </xdr:from>
    <xdr:to>
      <xdr:col>19</xdr:col>
      <xdr:colOff>27214</xdr:colOff>
      <xdr:row>69</xdr:row>
      <xdr:rowOff>394607</xdr:rowOff>
    </xdr:to>
    <xdr:sp macro="" textlink="">
      <xdr:nvSpPr>
        <xdr:cNvPr id="2" name="正方形/長方形 1"/>
        <xdr:cNvSpPr/>
      </xdr:nvSpPr>
      <xdr:spPr>
        <a:xfrm>
          <a:off x="1400175" y="30603825"/>
          <a:ext cx="2427514" cy="3946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（１）海外邦人緊急電話対応経費</a:t>
          </a:r>
          <a:endParaRPr kumimoji="1" lang="en-US" altLang="ja-JP" sz="1100"/>
        </a:p>
        <a:p>
          <a:pPr algn="ctr"/>
          <a:endParaRPr kumimoji="1" lang="ja-JP" altLang="en-US" sz="1100"/>
        </a:p>
      </xdr:txBody>
    </xdr:sp>
    <xdr:clientData/>
  </xdr:twoCellAnchor>
  <xdr:twoCellAnchor>
    <xdr:from>
      <xdr:col>27</xdr:col>
      <xdr:colOff>122464</xdr:colOff>
      <xdr:row>69</xdr:row>
      <xdr:rowOff>13607</xdr:rowOff>
    </xdr:from>
    <xdr:to>
      <xdr:col>39</xdr:col>
      <xdr:colOff>120864</xdr:colOff>
      <xdr:row>69</xdr:row>
      <xdr:rowOff>427425</xdr:rowOff>
    </xdr:to>
    <xdr:sp macro="" textlink="">
      <xdr:nvSpPr>
        <xdr:cNvPr id="3" name="正方形/長方形 2"/>
        <xdr:cNvSpPr/>
      </xdr:nvSpPr>
      <xdr:spPr>
        <a:xfrm>
          <a:off x="5523139" y="30617432"/>
          <a:ext cx="2398700" cy="413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（２）海外安全ホームページ経費</a:t>
          </a:r>
          <a:endParaRPr kumimoji="1" lang="en-US" altLang="ja-JP" sz="1100"/>
        </a:p>
        <a:p>
          <a:pPr algn="ctr"/>
          <a:endParaRPr kumimoji="1" lang="ja-JP" altLang="en-US" sz="1100"/>
        </a:p>
      </xdr:txBody>
    </xdr:sp>
    <xdr:clientData/>
  </xdr:twoCellAnchor>
  <xdr:twoCellAnchor>
    <xdr:from>
      <xdr:col>28</xdr:col>
      <xdr:colOff>122465</xdr:colOff>
      <xdr:row>70</xdr:row>
      <xdr:rowOff>136072</xdr:rowOff>
    </xdr:from>
    <xdr:to>
      <xdr:col>44</xdr:col>
      <xdr:colOff>40822</xdr:colOff>
      <xdr:row>75</xdr:row>
      <xdr:rowOff>122465</xdr:rowOff>
    </xdr:to>
    <xdr:grpSp>
      <xdr:nvGrpSpPr>
        <xdr:cNvPr id="4" name="グループ化 3"/>
        <xdr:cNvGrpSpPr/>
      </xdr:nvGrpSpPr>
      <xdr:grpSpPr>
        <a:xfrm>
          <a:off x="5837465" y="31364465"/>
          <a:ext cx="3184071" cy="2639786"/>
          <a:chOff x="4231822" y="39188571"/>
          <a:chExt cx="3184071" cy="2639786"/>
        </a:xfrm>
      </xdr:grpSpPr>
      <xdr:sp macro="" textlink="">
        <xdr:nvSpPr>
          <xdr:cNvPr id="5" name="正方形/長方形 4"/>
          <xdr:cNvSpPr/>
        </xdr:nvSpPr>
        <xdr:spPr>
          <a:xfrm>
            <a:off x="4286250" y="39188571"/>
            <a:ext cx="3114675" cy="63001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外務省</a:t>
            </a:r>
            <a:endParaRPr kumimoji="1" lang="en-US" altLang="ja-JP" sz="1100">
              <a:solidFill>
                <a:schemeClr val="tx1"/>
              </a:solidFill>
            </a:endParaRPr>
          </a:p>
          <a:p>
            <a:pPr algn="ctr"/>
            <a:r>
              <a:rPr kumimoji="1" lang="ja-JP" altLang="en-US" sz="1100">
                <a:solidFill>
                  <a:schemeClr val="tx1"/>
                </a:solidFill>
              </a:rPr>
              <a:t>７百万円</a:t>
            </a:r>
            <a:endParaRPr kumimoji="1" lang="en-US" altLang="ja-JP" sz="1100">
              <a:solidFill>
                <a:schemeClr val="tx1"/>
              </a:solidFill>
            </a:endParaRPr>
          </a:p>
          <a:p>
            <a:pPr algn="ctr"/>
            <a:endParaRPr kumimoji="1" lang="ja-JP" altLang="en-US" sz="1100">
              <a:solidFill>
                <a:schemeClr val="tx1"/>
              </a:solidFill>
            </a:endParaRPr>
          </a:p>
        </xdr:txBody>
      </xdr:sp>
      <xdr:cxnSp macro="">
        <xdr:nvCxnSpPr>
          <xdr:cNvPr id="6" name="直線矢印コネクタ 5"/>
          <xdr:cNvCxnSpPr/>
        </xdr:nvCxnSpPr>
        <xdr:spPr>
          <a:xfrm flipH="1">
            <a:off x="5905500" y="39787285"/>
            <a:ext cx="4760" cy="46264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xdr:cNvSpPr txBox="1"/>
        </xdr:nvSpPr>
        <xdr:spPr>
          <a:xfrm>
            <a:off x="5538108" y="40249929"/>
            <a:ext cx="898072" cy="176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a:t>
            </a:r>
            <a:r>
              <a:rPr kumimoji="1" lang="en-US" altLang="ja-JP" sz="1100"/>
              <a:t>】</a:t>
            </a:r>
            <a:endParaRPr kumimoji="1" lang="ja-JP" altLang="en-US" sz="1100"/>
          </a:p>
        </xdr:txBody>
      </xdr:sp>
      <xdr:sp macro="" textlink="">
        <xdr:nvSpPr>
          <xdr:cNvPr id="8" name="正方形/長方形 7"/>
          <xdr:cNvSpPr/>
        </xdr:nvSpPr>
        <xdr:spPr>
          <a:xfrm>
            <a:off x="4286250" y="40671751"/>
            <a:ext cx="3089275" cy="63001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chemeClr val="tx1"/>
                </a:solidFill>
              </a:rPr>
              <a:t>Ｂ．富士ソフト株式会社</a:t>
            </a:r>
            <a:endParaRPr kumimoji="1" lang="en-US" altLang="ja-JP" sz="1100">
              <a:solidFill>
                <a:schemeClr val="tx1"/>
              </a:solidFill>
            </a:endParaRPr>
          </a:p>
          <a:p>
            <a:pPr algn="ctr"/>
            <a:r>
              <a:rPr kumimoji="1" lang="ja-JP" altLang="en-US" sz="1100">
                <a:solidFill>
                  <a:schemeClr val="tx1"/>
                </a:solidFill>
              </a:rPr>
              <a:t>７百万円</a:t>
            </a:r>
            <a:endParaRPr kumimoji="1" lang="en-US" altLang="ja-JP" sz="1100">
              <a:solidFill>
                <a:schemeClr val="tx1"/>
              </a:solidFill>
            </a:endParaRPr>
          </a:p>
          <a:p>
            <a:pPr algn="ctr"/>
            <a:endParaRPr kumimoji="1" lang="ja-JP" altLang="en-US" sz="1100">
              <a:solidFill>
                <a:schemeClr val="tx1"/>
              </a:solidFill>
            </a:endParaRPr>
          </a:p>
        </xdr:txBody>
      </xdr:sp>
      <xdr:sp macro="" textlink="">
        <xdr:nvSpPr>
          <xdr:cNvPr id="9" name="テキスト ボックス 8"/>
          <xdr:cNvSpPr txBox="1"/>
        </xdr:nvSpPr>
        <xdr:spPr>
          <a:xfrm>
            <a:off x="4231822" y="41556214"/>
            <a:ext cx="3184071" cy="272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（海外安全ホームページのコンテンツ制作業務）</a:t>
            </a:r>
          </a:p>
        </xdr:txBody>
      </xdr:sp>
    </xdr:grpSp>
    <xdr:clientData/>
  </xdr:twoCellAnchor>
  <xdr:twoCellAnchor>
    <xdr:from>
      <xdr:col>19</xdr:col>
      <xdr:colOff>112646</xdr:colOff>
      <xdr:row>83</xdr:row>
      <xdr:rowOff>97598</xdr:rowOff>
    </xdr:from>
    <xdr:to>
      <xdr:col>30</xdr:col>
      <xdr:colOff>73532</xdr:colOff>
      <xdr:row>83</xdr:row>
      <xdr:rowOff>391028</xdr:rowOff>
    </xdr:to>
    <xdr:sp macro="" textlink="">
      <xdr:nvSpPr>
        <xdr:cNvPr id="10" name="正方形/長方形 9"/>
        <xdr:cNvSpPr/>
      </xdr:nvSpPr>
      <xdr:spPr>
        <a:xfrm>
          <a:off x="3913121" y="38169023"/>
          <a:ext cx="2161161" cy="2934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指名型企画競争</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33</xdr:col>
      <xdr:colOff>176893</xdr:colOff>
      <xdr:row>80</xdr:row>
      <xdr:rowOff>625554</xdr:rowOff>
    </xdr:from>
    <xdr:to>
      <xdr:col>41</xdr:col>
      <xdr:colOff>67130</xdr:colOff>
      <xdr:row>82</xdr:row>
      <xdr:rowOff>31766</xdr:rowOff>
    </xdr:to>
    <xdr:sp macro="" textlink="">
      <xdr:nvSpPr>
        <xdr:cNvPr id="11" name="正方形/長方形 10"/>
        <xdr:cNvSpPr/>
      </xdr:nvSpPr>
      <xdr:spPr>
        <a:xfrm>
          <a:off x="6777718" y="37001529"/>
          <a:ext cx="1490437" cy="56826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Ｄ．出張者本人</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2</a:t>
          </a:r>
          <a:r>
            <a:rPr kumimoji="1" lang="ja-JP" altLang="en-US" sz="1100" baseline="0">
              <a:solidFill>
                <a:sysClr val="windowText" lastClr="000000"/>
              </a:solidFill>
            </a:rPr>
            <a:t>百万円</a:t>
          </a:r>
        </a:p>
      </xdr:txBody>
    </xdr:sp>
    <xdr:clientData/>
  </xdr:twoCellAnchor>
  <xdr:twoCellAnchor>
    <xdr:from>
      <xdr:col>18</xdr:col>
      <xdr:colOff>68036</xdr:colOff>
      <xdr:row>85</xdr:row>
      <xdr:rowOff>40474</xdr:rowOff>
    </xdr:from>
    <xdr:to>
      <xdr:col>31</xdr:col>
      <xdr:colOff>107043</xdr:colOff>
      <xdr:row>86</xdr:row>
      <xdr:rowOff>284350</xdr:rowOff>
    </xdr:to>
    <xdr:sp macro="" textlink="">
      <xdr:nvSpPr>
        <xdr:cNvPr id="12" name="大かっこ 11"/>
        <xdr:cNvSpPr/>
      </xdr:nvSpPr>
      <xdr:spPr>
        <a:xfrm>
          <a:off x="3668486" y="39178699"/>
          <a:ext cx="2639332" cy="77727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ja-JP" altLang="en-US" sz="1100"/>
            <a:t>研修に関わる専門知識を有する専門家講師の派遣及び研修資料作成等に係る業務委託</a:t>
          </a:r>
          <a:endParaRPr kumimoji="1" lang="en-US" altLang="ja-JP" sz="1100"/>
        </a:p>
      </xdr:txBody>
    </xdr:sp>
    <xdr:clientData/>
  </xdr:twoCellAnchor>
  <xdr:twoCellAnchor>
    <xdr:from>
      <xdr:col>21</xdr:col>
      <xdr:colOff>78015</xdr:colOff>
      <xdr:row>79</xdr:row>
      <xdr:rowOff>54428</xdr:rowOff>
    </xdr:from>
    <xdr:to>
      <xdr:col>28</xdr:col>
      <xdr:colOff>193436</xdr:colOff>
      <xdr:row>80</xdr:row>
      <xdr:rowOff>79349</xdr:rowOff>
    </xdr:to>
    <xdr:sp macro="" textlink="">
      <xdr:nvSpPr>
        <xdr:cNvPr id="13" name="テキスト ボックス 12"/>
        <xdr:cNvSpPr txBox="1"/>
      </xdr:nvSpPr>
      <xdr:spPr>
        <a:xfrm>
          <a:off x="4278540" y="35992253"/>
          <a:ext cx="1515596" cy="55832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7</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20</xdr:col>
      <xdr:colOff>176894</xdr:colOff>
      <xdr:row>83</xdr:row>
      <xdr:rowOff>468085</xdr:rowOff>
    </xdr:from>
    <xdr:to>
      <xdr:col>29</xdr:col>
      <xdr:colOff>27215</xdr:colOff>
      <xdr:row>84</xdr:row>
      <xdr:rowOff>541047</xdr:rowOff>
    </xdr:to>
    <xdr:sp macro="" textlink="">
      <xdr:nvSpPr>
        <xdr:cNvPr id="14" name="正方形/長方形 13"/>
        <xdr:cNvSpPr/>
      </xdr:nvSpPr>
      <xdr:spPr>
        <a:xfrm>
          <a:off x="4177394" y="38539510"/>
          <a:ext cx="1650546" cy="59683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Ｃ</a:t>
          </a:r>
          <a:r>
            <a:rPr kumimoji="1" lang="en-US" altLang="ja-JP" sz="1100" baseline="0">
              <a:solidFill>
                <a:sysClr val="windowText" lastClr="000000"/>
              </a:solidFill>
            </a:rPr>
            <a:t>. </a:t>
          </a:r>
          <a:r>
            <a:rPr kumimoji="1" lang="ja-JP" altLang="en-US" sz="1100" baseline="0">
              <a:solidFill>
                <a:sysClr val="windowText" lastClr="000000"/>
              </a:solidFill>
            </a:rPr>
            <a:t>危機管理会社</a:t>
          </a:r>
          <a:r>
            <a:rPr kumimoji="1" lang="en-US" altLang="ja-JP" sz="1100" baseline="0">
              <a:solidFill>
                <a:sysClr val="windowText" lastClr="000000"/>
              </a:solidFill>
            </a:rPr>
            <a:t/>
          </a:r>
          <a:br>
            <a:rPr kumimoji="1" lang="en-US" altLang="ja-JP" sz="1100" baseline="0">
              <a:solidFill>
                <a:sysClr val="windowText" lastClr="000000"/>
              </a:solidFill>
            </a:rPr>
          </a:br>
          <a:r>
            <a:rPr kumimoji="1" lang="en-US" altLang="ja-JP" sz="1100" baseline="0">
              <a:solidFill>
                <a:sysClr val="windowText" lastClr="000000"/>
              </a:solidFill>
            </a:rPr>
            <a:t>5</a:t>
          </a:r>
          <a:r>
            <a:rPr kumimoji="1" lang="ja-JP" altLang="en-US" sz="1100" baseline="0">
              <a:solidFill>
                <a:sysClr val="windowText" lastClr="000000"/>
              </a:solidFill>
            </a:rPr>
            <a:t>百万円</a:t>
          </a:r>
        </a:p>
      </xdr:txBody>
    </xdr:sp>
    <xdr:clientData/>
  </xdr:twoCellAnchor>
  <xdr:twoCellAnchor>
    <xdr:from>
      <xdr:col>32</xdr:col>
      <xdr:colOff>201386</xdr:colOff>
      <xdr:row>82</xdr:row>
      <xdr:rowOff>102960</xdr:rowOff>
    </xdr:from>
    <xdr:to>
      <xdr:col>43</xdr:col>
      <xdr:colOff>111125</xdr:colOff>
      <xdr:row>83</xdr:row>
      <xdr:rowOff>134623</xdr:rowOff>
    </xdr:to>
    <xdr:sp macro="" textlink="">
      <xdr:nvSpPr>
        <xdr:cNvPr id="15" name="大かっこ 14"/>
        <xdr:cNvSpPr/>
      </xdr:nvSpPr>
      <xdr:spPr>
        <a:xfrm>
          <a:off x="6602186" y="37640985"/>
          <a:ext cx="2110014" cy="56506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外務省職員　</a:t>
          </a:r>
          <a:r>
            <a:rPr kumimoji="1" lang="en-US" altLang="ja-JP" sz="1100"/>
            <a:t>11</a:t>
          </a:r>
          <a:r>
            <a:rPr kumimoji="1" lang="ja-JP" altLang="en-US" sz="1100"/>
            <a:t>名</a:t>
          </a:r>
          <a:r>
            <a:rPr kumimoji="1" lang="en-US" altLang="ja-JP" sz="1100"/>
            <a:t/>
          </a:r>
          <a:br>
            <a:rPr kumimoji="1" lang="en-US" altLang="ja-JP" sz="1100"/>
          </a:br>
          <a:r>
            <a:rPr kumimoji="1" lang="ja-JP" altLang="en-US" sz="1100"/>
            <a:t>（本省</a:t>
          </a:r>
          <a:r>
            <a:rPr kumimoji="1" lang="en-US" altLang="ja-JP" sz="1100"/>
            <a:t>1</a:t>
          </a:r>
          <a:r>
            <a:rPr kumimoji="1" lang="ja-JP" altLang="en-US" sz="1100"/>
            <a:t>名・在外職員</a:t>
          </a:r>
          <a:r>
            <a:rPr kumimoji="1" lang="en-US" altLang="ja-JP" sz="1100"/>
            <a:t>10</a:t>
          </a:r>
          <a:r>
            <a:rPr kumimoji="1" lang="ja-JP" altLang="en-US" sz="1100"/>
            <a:t>名）</a:t>
          </a:r>
          <a:endParaRPr kumimoji="1" lang="en-US" altLang="ja-JP" sz="1100"/>
        </a:p>
      </xdr:txBody>
    </xdr:sp>
    <xdr:clientData/>
  </xdr:twoCellAnchor>
  <xdr:twoCellAnchor>
    <xdr:from>
      <xdr:col>25</xdr:col>
      <xdr:colOff>2509</xdr:colOff>
      <xdr:row>81</xdr:row>
      <xdr:rowOff>303168</xdr:rowOff>
    </xdr:from>
    <xdr:to>
      <xdr:col>33</xdr:col>
      <xdr:colOff>143384</xdr:colOff>
      <xdr:row>81</xdr:row>
      <xdr:rowOff>312964</xdr:rowOff>
    </xdr:to>
    <xdr:cxnSp macro="">
      <xdr:nvCxnSpPr>
        <xdr:cNvPr id="16" name="直線コネクタ 15"/>
        <xdr:cNvCxnSpPr/>
      </xdr:nvCxnSpPr>
      <xdr:spPr>
        <a:xfrm flipV="1">
          <a:off x="5003134" y="37307793"/>
          <a:ext cx="1741075" cy="9796"/>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189707</xdr:colOff>
      <xdr:row>80</xdr:row>
      <xdr:rowOff>82437</xdr:rowOff>
    </xdr:from>
    <xdr:to>
      <xdr:col>24</xdr:col>
      <xdr:colOff>191295</xdr:colOff>
      <xdr:row>83</xdr:row>
      <xdr:rowOff>794</xdr:rowOff>
    </xdr:to>
    <xdr:cxnSp macro="">
      <xdr:nvCxnSpPr>
        <xdr:cNvPr id="17" name="直線コネクタ 16"/>
        <xdr:cNvCxnSpPr/>
      </xdr:nvCxnSpPr>
      <xdr:spPr>
        <a:xfrm rot="5400000">
          <a:off x="4231822" y="37312147"/>
          <a:ext cx="1518557" cy="1588"/>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78</xdr:row>
      <xdr:rowOff>0</xdr:rowOff>
    </xdr:from>
    <xdr:to>
      <xdr:col>18</xdr:col>
      <xdr:colOff>202507</xdr:colOff>
      <xdr:row>78</xdr:row>
      <xdr:rowOff>413818</xdr:rowOff>
    </xdr:to>
    <xdr:sp macro="" textlink="">
      <xdr:nvSpPr>
        <xdr:cNvPr id="18" name="正方形/長方形 17"/>
        <xdr:cNvSpPr/>
      </xdr:nvSpPr>
      <xdr:spPr>
        <a:xfrm>
          <a:off x="1400175" y="35404425"/>
          <a:ext cx="2402782" cy="413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（３）テロ・誘拐対策実地訓練開催</a:t>
          </a:r>
        </a:p>
      </xdr:txBody>
    </xdr:sp>
    <xdr:clientData/>
  </xdr:twoCellAnchor>
  <xdr:twoCellAnchor>
    <xdr:from>
      <xdr:col>12</xdr:col>
      <xdr:colOff>204106</xdr:colOff>
      <xdr:row>89</xdr:row>
      <xdr:rowOff>122464</xdr:rowOff>
    </xdr:from>
    <xdr:to>
      <xdr:col>13</xdr:col>
      <xdr:colOff>0</xdr:colOff>
      <xdr:row>91</xdr:row>
      <xdr:rowOff>517071</xdr:rowOff>
    </xdr:to>
    <xdr:cxnSp macro="">
      <xdr:nvCxnSpPr>
        <xdr:cNvPr id="19" name="直線矢印コネクタ 18"/>
        <xdr:cNvCxnSpPr/>
      </xdr:nvCxnSpPr>
      <xdr:spPr>
        <a:xfrm>
          <a:off x="2604406" y="41394289"/>
          <a:ext cx="0" cy="1585232"/>
        </a:xfrm>
        <a:prstGeom prst="straightConnector1">
          <a:avLst/>
        </a:prstGeom>
        <a:ln w="222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68035</xdr:colOff>
      <xdr:row>87</xdr:row>
      <xdr:rowOff>612322</xdr:rowOff>
    </xdr:from>
    <xdr:to>
      <xdr:col>18</xdr:col>
      <xdr:colOff>95249</xdr:colOff>
      <xdr:row>89</xdr:row>
      <xdr:rowOff>244929</xdr:rowOff>
    </xdr:to>
    <xdr:sp macro="" textlink="">
      <xdr:nvSpPr>
        <xdr:cNvPr id="20" name="正方形/長方形 19"/>
        <xdr:cNvSpPr/>
      </xdr:nvSpPr>
      <xdr:spPr>
        <a:xfrm>
          <a:off x="1468210" y="40817347"/>
          <a:ext cx="2227489" cy="699407"/>
        </a:xfrm>
        <a:prstGeom prst="rect">
          <a:avLst/>
        </a:prstGeom>
        <a:solidFill>
          <a:sysClr val="window" lastClr="FFFFFF"/>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rPr>
            <a:t> 外務省</a:t>
          </a:r>
          <a:endParaRPr kumimoji="1" lang="en-US" altLang="ja-JP" sz="1200">
            <a:solidFill>
              <a:sysClr val="windowText" lastClr="000000"/>
            </a:solidFill>
          </a:endParaRPr>
        </a:p>
        <a:p>
          <a:pPr algn="ctr"/>
          <a:r>
            <a:rPr kumimoji="1" lang="en-US" altLang="ja-JP" sz="1200">
              <a:solidFill>
                <a:sysClr val="windowText" lastClr="000000"/>
              </a:solidFill>
            </a:rPr>
            <a:t>0.9</a:t>
          </a:r>
          <a:r>
            <a:rPr kumimoji="1" lang="ja-JP" altLang="en-US" sz="1200">
              <a:solidFill>
                <a:sysClr val="windowText" lastClr="000000"/>
              </a:solidFill>
            </a:rPr>
            <a:t>百万円</a:t>
          </a:r>
          <a:endParaRPr kumimoji="1" lang="en-US" altLang="ja-JP" sz="1200">
            <a:solidFill>
              <a:sysClr val="windowText" lastClr="000000"/>
            </a:solidFill>
          </a:endParaRPr>
        </a:p>
        <a:p>
          <a:pPr algn="ctr"/>
          <a:endParaRPr kumimoji="1" lang="ja-JP" altLang="en-US" sz="1200">
            <a:solidFill>
              <a:sysClr val="windowText" lastClr="000000"/>
            </a:solidFill>
          </a:endParaRPr>
        </a:p>
      </xdr:txBody>
    </xdr:sp>
    <xdr:clientData/>
  </xdr:twoCellAnchor>
  <xdr:twoCellAnchor>
    <xdr:from>
      <xdr:col>7</xdr:col>
      <xdr:colOff>122465</xdr:colOff>
      <xdr:row>91</xdr:row>
      <xdr:rowOff>449036</xdr:rowOff>
    </xdr:from>
    <xdr:to>
      <xdr:col>19</xdr:col>
      <xdr:colOff>13606</xdr:colOff>
      <xdr:row>92</xdr:row>
      <xdr:rowOff>639537</xdr:rowOff>
    </xdr:to>
    <xdr:sp macro="" textlink="">
      <xdr:nvSpPr>
        <xdr:cNvPr id="21" name="正方形/長方形 20"/>
        <xdr:cNvSpPr/>
      </xdr:nvSpPr>
      <xdr:spPr>
        <a:xfrm>
          <a:off x="1522640" y="42911486"/>
          <a:ext cx="2291441" cy="857251"/>
        </a:xfrm>
        <a:prstGeom prst="rect">
          <a:avLst/>
        </a:prstGeom>
        <a:solidFill>
          <a:sysClr val="window" lastClr="FFFFFF"/>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Ｅ</a:t>
          </a:r>
          <a:r>
            <a:rPr kumimoji="1" lang="en-US" altLang="ja-JP" sz="1200">
              <a:solidFill>
                <a:sysClr val="windowText" lastClr="000000"/>
              </a:solidFill>
            </a:rPr>
            <a:t>.</a:t>
          </a:r>
          <a:r>
            <a:rPr kumimoji="1" lang="ja-JP" altLang="en-US" sz="1200">
              <a:solidFill>
                <a:sysClr val="windowText" lastClr="000000"/>
              </a:solidFill>
            </a:rPr>
            <a:t>（株）日本デジコム</a:t>
          </a:r>
          <a:endParaRPr kumimoji="1" lang="en-US" altLang="ja-JP" sz="1200">
            <a:solidFill>
              <a:sysClr val="windowText" lastClr="000000"/>
            </a:solidFill>
          </a:endParaRPr>
        </a:p>
        <a:p>
          <a:pPr algn="l"/>
          <a:r>
            <a:rPr kumimoji="1" lang="ja-JP" altLang="en-US" sz="1200">
              <a:solidFill>
                <a:sysClr val="windowText" lastClr="000000"/>
              </a:solidFill>
            </a:rPr>
            <a:t>　　　　</a:t>
          </a:r>
          <a:r>
            <a:rPr kumimoji="1" lang="en-US" altLang="ja-JP" sz="1200">
              <a:solidFill>
                <a:sysClr val="windowText" lastClr="000000"/>
              </a:solidFill>
            </a:rPr>
            <a:t>0.9</a:t>
          </a:r>
          <a:r>
            <a:rPr kumimoji="1" lang="ja-JP" altLang="en-US" sz="1200">
              <a:solidFill>
                <a:sysClr val="windowText" lastClr="000000"/>
              </a:solidFill>
            </a:rPr>
            <a:t>百万円</a:t>
          </a:r>
          <a:endParaRPr kumimoji="1" lang="en-US" altLang="ja-JP" sz="1200">
            <a:solidFill>
              <a:sysClr val="windowText" lastClr="000000"/>
            </a:solidFill>
          </a:endParaRPr>
        </a:p>
        <a:p>
          <a:pPr algn="l"/>
          <a:endParaRPr kumimoji="1" lang="ja-JP" altLang="en-US" sz="1200">
            <a:solidFill>
              <a:sysClr val="windowText" lastClr="000000"/>
            </a:solidFill>
          </a:endParaRPr>
        </a:p>
      </xdr:txBody>
    </xdr:sp>
    <xdr:clientData/>
  </xdr:twoCellAnchor>
  <xdr:twoCellAnchor>
    <xdr:from>
      <xdr:col>6</xdr:col>
      <xdr:colOff>176892</xdr:colOff>
      <xdr:row>93</xdr:row>
      <xdr:rowOff>68034</xdr:rowOff>
    </xdr:from>
    <xdr:to>
      <xdr:col>21</xdr:col>
      <xdr:colOff>136071</xdr:colOff>
      <xdr:row>93</xdr:row>
      <xdr:rowOff>625927</xdr:rowOff>
    </xdr:to>
    <xdr:sp macro="" textlink="">
      <xdr:nvSpPr>
        <xdr:cNvPr id="22" name="正方形/長方形 21"/>
        <xdr:cNvSpPr/>
      </xdr:nvSpPr>
      <xdr:spPr>
        <a:xfrm>
          <a:off x="1377042" y="43863984"/>
          <a:ext cx="2959554" cy="557893"/>
        </a:xfrm>
        <a:prstGeom prst="rect">
          <a:avLst/>
        </a:prstGeom>
        <a:solidFill>
          <a:sysClr val="window" lastClr="FFFFFF"/>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（基本料金及び回線使用料）</a:t>
          </a:r>
        </a:p>
      </xdr:txBody>
    </xdr:sp>
    <xdr:clientData/>
  </xdr:twoCellAnchor>
  <xdr:twoCellAnchor>
    <xdr:from>
      <xdr:col>12</xdr:col>
      <xdr:colOff>204106</xdr:colOff>
      <xdr:row>90</xdr:row>
      <xdr:rowOff>312965</xdr:rowOff>
    </xdr:from>
    <xdr:to>
      <xdr:col>23</xdr:col>
      <xdr:colOff>163285</xdr:colOff>
      <xdr:row>90</xdr:row>
      <xdr:rowOff>312968</xdr:rowOff>
    </xdr:to>
    <xdr:cxnSp macro="">
      <xdr:nvCxnSpPr>
        <xdr:cNvPr id="23" name="直線矢印コネクタ 22"/>
        <xdr:cNvCxnSpPr/>
      </xdr:nvCxnSpPr>
      <xdr:spPr>
        <a:xfrm flipV="1">
          <a:off x="2604406" y="42108665"/>
          <a:ext cx="2159454" cy="3"/>
        </a:xfrm>
        <a:prstGeom prst="straightConnector1">
          <a:avLst/>
        </a:prstGeom>
        <a:ln w="2222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108858</xdr:colOff>
      <xdr:row>90</xdr:row>
      <xdr:rowOff>27215</xdr:rowOff>
    </xdr:from>
    <xdr:to>
      <xdr:col>26</xdr:col>
      <xdr:colOff>136074</xdr:colOff>
      <xdr:row>90</xdr:row>
      <xdr:rowOff>625929</xdr:rowOff>
    </xdr:to>
    <xdr:sp macro="" textlink="">
      <xdr:nvSpPr>
        <xdr:cNvPr id="24" name="正方形/長方形 23"/>
        <xdr:cNvSpPr/>
      </xdr:nvSpPr>
      <xdr:spPr>
        <a:xfrm>
          <a:off x="3109233" y="41822915"/>
          <a:ext cx="2227491" cy="598714"/>
        </a:xfrm>
        <a:prstGeom prst="rect">
          <a:avLst/>
        </a:prstGeom>
        <a:solidFill>
          <a:sysClr val="window" lastClr="FFFFFF"/>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在外公館</a:t>
          </a:r>
          <a:endParaRPr kumimoji="1" lang="en-US" altLang="ja-JP" sz="1200">
            <a:solidFill>
              <a:sysClr val="windowText" lastClr="000000"/>
            </a:solidFill>
          </a:endParaRPr>
        </a:p>
        <a:p>
          <a:pPr algn="l"/>
          <a:r>
            <a:rPr kumimoji="1" lang="ja-JP" altLang="en-US" sz="1200">
              <a:solidFill>
                <a:sysClr val="windowText" lastClr="000000"/>
              </a:solidFill>
            </a:rPr>
            <a:t>　　</a:t>
          </a:r>
          <a:r>
            <a:rPr kumimoji="1" lang="en-US" altLang="ja-JP" sz="1200">
              <a:solidFill>
                <a:sysClr val="windowText" lastClr="000000"/>
              </a:solidFill>
            </a:rPr>
            <a:t>0.03</a:t>
          </a:r>
          <a:r>
            <a:rPr kumimoji="1" lang="ja-JP" altLang="en-US" sz="1200">
              <a:solidFill>
                <a:sysClr val="windowText" lastClr="000000"/>
              </a:solidFill>
            </a:rPr>
            <a:t>百万円</a:t>
          </a:r>
          <a:endParaRPr kumimoji="1" lang="en-US" altLang="ja-JP" sz="1200">
            <a:solidFill>
              <a:sysClr val="windowText" lastClr="000000"/>
            </a:solidFill>
          </a:endParaRPr>
        </a:p>
        <a:p>
          <a:pPr algn="l"/>
          <a:endParaRPr kumimoji="1" lang="ja-JP" altLang="en-US" sz="1200">
            <a:solidFill>
              <a:sysClr val="windowText" lastClr="000000"/>
            </a:solidFill>
          </a:endParaRPr>
        </a:p>
      </xdr:txBody>
    </xdr:sp>
    <xdr:clientData/>
  </xdr:twoCellAnchor>
  <xdr:twoCellAnchor>
    <xdr:from>
      <xdr:col>13</xdr:col>
      <xdr:colOff>176894</xdr:colOff>
      <xdr:row>90</xdr:row>
      <xdr:rowOff>653142</xdr:rowOff>
    </xdr:from>
    <xdr:to>
      <xdr:col>28</xdr:col>
      <xdr:colOff>136071</xdr:colOff>
      <xdr:row>91</xdr:row>
      <xdr:rowOff>340179</xdr:rowOff>
    </xdr:to>
    <xdr:sp macro="" textlink="">
      <xdr:nvSpPr>
        <xdr:cNvPr id="25" name="正方形/長方形 24"/>
        <xdr:cNvSpPr/>
      </xdr:nvSpPr>
      <xdr:spPr>
        <a:xfrm>
          <a:off x="2777219" y="42448842"/>
          <a:ext cx="2959552" cy="353787"/>
        </a:xfrm>
        <a:prstGeom prst="rect">
          <a:avLst/>
        </a:prstGeom>
        <a:solidFill>
          <a:sysClr val="window" lastClr="FFFFFF"/>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rPr>
            <a:t>（ＧＰＳ機能付衛星携帯電話）</a:t>
          </a:r>
        </a:p>
      </xdr:txBody>
    </xdr:sp>
    <xdr:clientData/>
  </xdr:twoCellAnchor>
  <xdr:twoCellAnchor>
    <xdr:from>
      <xdr:col>7</xdr:col>
      <xdr:colOff>0</xdr:colOff>
      <xdr:row>87</xdr:row>
      <xdr:rowOff>0</xdr:rowOff>
    </xdr:from>
    <xdr:to>
      <xdr:col>23</xdr:col>
      <xdr:colOff>136072</xdr:colOff>
      <xdr:row>87</xdr:row>
      <xdr:rowOff>413818</xdr:rowOff>
    </xdr:to>
    <xdr:sp macro="" textlink="">
      <xdr:nvSpPr>
        <xdr:cNvPr id="26" name="正方形/長方形 25"/>
        <xdr:cNvSpPr/>
      </xdr:nvSpPr>
      <xdr:spPr>
        <a:xfrm>
          <a:off x="1400175" y="40205025"/>
          <a:ext cx="3336472" cy="413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（４）ＧＰＳを利用した邦人保護業務支援機器関係経費</a:t>
          </a:r>
        </a:p>
      </xdr:txBody>
    </xdr:sp>
    <xdr:clientData/>
  </xdr:twoCellAnchor>
  <xdr:twoCellAnchor>
    <xdr:from>
      <xdr:col>29</xdr:col>
      <xdr:colOff>149679</xdr:colOff>
      <xdr:row>87</xdr:row>
      <xdr:rowOff>27214</xdr:rowOff>
    </xdr:from>
    <xdr:to>
      <xdr:col>42</xdr:col>
      <xdr:colOff>163286</xdr:colOff>
      <xdr:row>87</xdr:row>
      <xdr:rowOff>441032</xdr:rowOff>
    </xdr:to>
    <xdr:sp macro="" textlink="">
      <xdr:nvSpPr>
        <xdr:cNvPr id="27" name="正方形/長方形 26"/>
        <xdr:cNvSpPr/>
      </xdr:nvSpPr>
      <xdr:spPr>
        <a:xfrm>
          <a:off x="5950404" y="40232239"/>
          <a:ext cx="2613932" cy="413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（５）テロ・誘拐事件体制強化費</a:t>
          </a:r>
          <a:endParaRPr kumimoji="1" lang="en-US" altLang="ja-JP" sz="1100"/>
        </a:p>
        <a:p>
          <a:pPr algn="ctr"/>
          <a:endParaRPr kumimoji="1" lang="ja-JP" altLang="en-US" sz="1100"/>
        </a:p>
      </xdr:txBody>
    </xdr:sp>
    <xdr:clientData/>
  </xdr:twoCellAnchor>
  <xdr:twoCellAnchor>
    <xdr:from>
      <xdr:col>8</xdr:col>
      <xdr:colOff>81643</xdr:colOff>
      <xdr:row>70</xdr:row>
      <xdr:rowOff>81640</xdr:rowOff>
    </xdr:from>
    <xdr:to>
      <xdr:col>24</xdr:col>
      <xdr:colOff>81643</xdr:colOff>
      <xdr:row>77</xdr:row>
      <xdr:rowOff>163286</xdr:rowOff>
    </xdr:to>
    <xdr:grpSp>
      <xdr:nvGrpSpPr>
        <xdr:cNvPr id="28" name="グループ化 27"/>
        <xdr:cNvGrpSpPr/>
      </xdr:nvGrpSpPr>
      <xdr:grpSpPr>
        <a:xfrm>
          <a:off x="1714500" y="31310033"/>
          <a:ext cx="3265714" cy="3796396"/>
          <a:chOff x="3948026" y="7800976"/>
          <a:chExt cx="3358963" cy="4104461"/>
        </a:xfrm>
      </xdr:grpSpPr>
      <xdr:sp macro="" textlink="">
        <xdr:nvSpPr>
          <xdr:cNvPr id="29" name="テキスト ボックス 28"/>
          <xdr:cNvSpPr txBox="1"/>
        </xdr:nvSpPr>
        <xdr:spPr>
          <a:xfrm>
            <a:off x="4172715" y="7800976"/>
            <a:ext cx="2715535" cy="1154889"/>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50"/>
              <a:t>外務省</a:t>
            </a:r>
            <a:endParaRPr kumimoji="1" lang="en-US" altLang="ja-JP" sz="1050"/>
          </a:p>
          <a:p>
            <a:pPr algn="ctr"/>
            <a:r>
              <a:rPr kumimoji="1" lang="ja-JP" altLang="en-US" sz="1050"/>
              <a:t>１０８百万円</a:t>
            </a:r>
            <a:endParaRPr kumimoji="1" lang="en-US" altLang="ja-JP" sz="1050"/>
          </a:p>
          <a:p>
            <a:pPr algn="ctr"/>
            <a:endParaRPr kumimoji="1" lang="en-US" altLang="ja-JP" sz="1050"/>
          </a:p>
          <a:p>
            <a:pPr algn="ctr"/>
            <a:r>
              <a:rPr kumimoji="1" lang="ja-JP" altLang="en-US" sz="1050"/>
              <a:t>（在外公館閉館時における</a:t>
            </a:r>
            <a:endParaRPr kumimoji="1" lang="en-US" altLang="ja-JP" sz="1050"/>
          </a:p>
          <a:p>
            <a:pPr algn="ctr"/>
            <a:r>
              <a:rPr kumimoji="1" lang="ja-JP" altLang="en-US" sz="1050"/>
              <a:t>緊急電話対応業務委嘱）</a:t>
            </a:r>
            <a:endParaRPr kumimoji="1" lang="en-US" altLang="ja-JP" sz="1050"/>
          </a:p>
          <a:p>
            <a:endParaRPr kumimoji="1" lang="ja-JP" altLang="en-US" sz="1050"/>
          </a:p>
        </xdr:txBody>
      </xdr:sp>
      <xdr:cxnSp macro="">
        <xdr:nvCxnSpPr>
          <xdr:cNvPr id="30" name="直線矢印コネクタ 29"/>
          <xdr:cNvCxnSpPr/>
        </xdr:nvCxnSpPr>
        <xdr:spPr>
          <a:xfrm rot="16200000" flipH="1">
            <a:off x="5320844" y="9292414"/>
            <a:ext cx="439783" cy="224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1" name="テキスト ボックス 30"/>
          <xdr:cNvSpPr txBox="1"/>
        </xdr:nvSpPr>
        <xdr:spPr>
          <a:xfrm>
            <a:off x="4418426" y="9655025"/>
            <a:ext cx="2338107" cy="364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50"/>
              <a:t>【</a:t>
            </a:r>
            <a:r>
              <a:rPr kumimoji="1" lang="ja-JP" altLang="en-US" sz="1050"/>
              <a:t>随意契約</a:t>
            </a:r>
            <a:r>
              <a:rPr kumimoji="1" lang="en-US" altLang="ja-JP" sz="1050"/>
              <a:t>】</a:t>
            </a:r>
            <a:endParaRPr kumimoji="1" lang="ja-JP" altLang="en-US" sz="1050"/>
          </a:p>
        </xdr:txBody>
      </xdr:sp>
      <xdr:sp macro="" textlink="">
        <xdr:nvSpPr>
          <xdr:cNvPr id="32" name="テキスト ボックス 31"/>
          <xdr:cNvSpPr txBox="1"/>
        </xdr:nvSpPr>
        <xdr:spPr>
          <a:xfrm>
            <a:off x="3948026" y="10055923"/>
            <a:ext cx="3358963" cy="1849514"/>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50"/>
              <a:t>Ａ．緊急電話対応専門</a:t>
            </a:r>
            <a:endParaRPr kumimoji="1" lang="en-US" altLang="ja-JP" sz="1050"/>
          </a:p>
          <a:p>
            <a:pPr algn="ctr"/>
            <a:r>
              <a:rPr kumimoji="1" lang="ja-JP" altLang="en-US" sz="1050"/>
              <a:t>アシスタント会社　８社</a:t>
            </a:r>
            <a:endParaRPr kumimoji="1" lang="en-US" altLang="ja-JP" sz="105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a:t>計１０８百万円</a:t>
            </a:r>
            <a:endParaRPr kumimoji="1" lang="en-US" altLang="ja-JP" sz="1050"/>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05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latin typeface="+mn-lt"/>
                <a:ea typeface="+mn-ea"/>
                <a:cs typeface="+mn-cs"/>
              </a:rPr>
              <a:t>（在外公館閉館時における</a:t>
            </a:r>
            <a:endParaRPr kumimoji="1" lang="en-US" altLang="ja-JP" sz="105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dk1"/>
                </a:solidFill>
                <a:latin typeface="+mn-lt"/>
                <a:ea typeface="+mn-ea"/>
                <a:cs typeface="+mn-cs"/>
              </a:rPr>
              <a:t>緊急電話対応業務委嘱）</a:t>
            </a:r>
            <a:endParaRPr kumimoji="1" lang="en-US" sz="1050">
              <a:solidFill>
                <a:schemeClr val="dk1"/>
              </a:solidFill>
              <a:latin typeface="+mn-lt"/>
              <a:ea typeface="+mn-ea"/>
              <a:cs typeface="+mn-cs"/>
            </a:endParaRPr>
          </a:p>
          <a:p>
            <a:pPr algn="ctr"/>
            <a:endParaRPr kumimoji="1" lang="en-US" altLang="ja-JP" sz="1050"/>
          </a:p>
          <a:p>
            <a:endParaRPr kumimoji="1" lang="ja-JP" altLang="en-US" sz="1050"/>
          </a:p>
        </xdr:txBody>
      </xdr:sp>
    </xdr:grpSp>
    <xdr:clientData/>
  </xdr:twoCellAnchor>
  <xdr:twoCellAnchor editAs="oneCell">
    <xdr:from>
      <xdr:col>30</xdr:col>
      <xdr:colOff>0</xdr:colOff>
      <xdr:row>88</xdr:row>
      <xdr:rowOff>0</xdr:rowOff>
    </xdr:from>
    <xdr:to>
      <xdr:col>48</xdr:col>
      <xdr:colOff>68036</xdr:colOff>
      <xdr:row>93</xdr:row>
      <xdr:rowOff>397979</xdr:rowOff>
    </xdr:to>
    <xdr:pic>
      <xdr:nvPicPr>
        <xdr:cNvPr id="33" name="図 32"/>
        <xdr:cNvPicPr>
          <a:picLocks noChangeAspect="1" noChangeArrowheads="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rcRect/>
        <a:stretch>
          <a:fillRect/>
        </a:stretch>
      </xdr:blipFill>
      <xdr:spPr bwMode="auto">
        <a:xfrm>
          <a:off x="6000750" y="40862250"/>
          <a:ext cx="3668486" cy="3331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13607</xdr:colOff>
      <xdr:row>70</xdr:row>
      <xdr:rowOff>68036</xdr:rowOff>
    </xdr:from>
    <xdr:to>
      <xdr:col>16</xdr:col>
      <xdr:colOff>190501</xdr:colOff>
      <xdr:row>70</xdr:row>
      <xdr:rowOff>476250</xdr:rowOff>
    </xdr:to>
    <xdr:sp macro="" textlink="">
      <xdr:nvSpPr>
        <xdr:cNvPr id="2" name="正方形/長方形 1"/>
        <xdr:cNvSpPr/>
      </xdr:nvSpPr>
      <xdr:spPr>
        <a:xfrm>
          <a:off x="1413782" y="29586011"/>
          <a:ext cx="1977119" cy="408214"/>
        </a:xfrm>
        <a:prstGeom prst="rect">
          <a:avLst/>
        </a:prstGeom>
        <a:solidFill>
          <a:srgbClr val="00B0F0"/>
        </a:solidFill>
        <a:ln>
          <a:solidFill>
            <a:srgbClr val="00206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（１）　緊急邦人無線整備費</a:t>
          </a:r>
        </a:p>
      </xdr:txBody>
    </xdr:sp>
    <xdr:clientData/>
  </xdr:twoCellAnchor>
  <xdr:twoCellAnchor>
    <xdr:from>
      <xdr:col>12</xdr:col>
      <xdr:colOff>136070</xdr:colOff>
      <xdr:row>71</xdr:row>
      <xdr:rowOff>95250</xdr:rowOff>
    </xdr:from>
    <xdr:to>
      <xdr:col>46</xdr:col>
      <xdr:colOff>40821</xdr:colOff>
      <xdr:row>80</xdr:row>
      <xdr:rowOff>421821</xdr:rowOff>
    </xdr:to>
    <xdr:grpSp>
      <xdr:nvGrpSpPr>
        <xdr:cNvPr id="3" name="グループ化 2"/>
        <xdr:cNvGrpSpPr/>
      </xdr:nvGrpSpPr>
      <xdr:grpSpPr>
        <a:xfrm>
          <a:off x="2585356" y="30248679"/>
          <a:ext cx="6844394" cy="6150428"/>
          <a:chOff x="2819400" y="8204200"/>
          <a:chExt cx="6032500" cy="10626685"/>
        </a:xfrm>
      </xdr:grpSpPr>
      <xdr:sp macro="" textlink="">
        <xdr:nvSpPr>
          <xdr:cNvPr id="4" name="テキスト ボックス 3"/>
          <xdr:cNvSpPr txBox="1"/>
        </xdr:nvSpPr>
        <xdr:spPr>
          <a:xfrm>
            <a:off x="4445000" y="8204200"/>
            <a:ext cx="1955800" cy="11017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外務省</a:t>
            </a:r>
            <a:endParaRPr kumimoji="1" lang="en-US" altLang="ja-JP" sz="1000"/>
          </a:p>
          <a:p>
            <a:pPr algn="ctr"/>
            <a:r>
              <a:rPr kumimoji="1" lang="ja-JP" altLang="en-US" sz="1000"/>
              <a:t>９５百万円</a:t>
            </a:r>
          </a:p>
        </xdr:txBody>
      </xdr:sp>
      <xdr:sp macro="" textlink="">
        <xdr:nvSpPr>
          <xdr:cNvPr id="5" name="テキスト ボックス 4"/>
          <xdr:cNvSpPr txBox="1"/>
        </xdr:nvSpPr>
        <xdr:spPr>
          <a:xfrm>
            <a:off x="6667500" y="9557978"/>
            <a:ext cx="2171700" cy="11461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在外１４０公館</a:t>
            </a:r>
            <a:r>
              <a:rPr kumimoji="1" lang="en-US" altLang="ja-JP" sz="1000"/>
              <a:t>(</a:t>
            </a:r>
            <a:r>
              <a:rPr kumimoji="1" lang="ja-JP" altLang="en-US" sz="1000"/>
              <a:t>延べ数</a:t>
            </a:r>
            <a:r>
              <a:rPr kumimoji="1" lang="en-US" altLang="ja-JP" sz="1000"/>
              <a:t>)</a:t>
            </a:r>
          </a:p>
          <a:p>
            <a:pPr algn="ctr"/>
            <a:r>
              <a:rPr kumimoji="1" lang="ja-JP" altLang="en-US" sz="1000"/>
              <a:t>３２百万円</a:t>
            </a:r>
          </a:p>
        </xdr:txBody>
      </xdr:sp>
      <xdr:sp macro="" textlink="">
        <xdr:nvSpPr>
          <xdr:cNvPr id="6" name="テキスト ボックス 5"/>
          <xdr:cNvSpPr txBox="1"/>
        </xdr:nvSpPr>
        <xdr:spPr>
          <a:xfrm>
            <a:off x="7025852" y="10859076"/>
            <a:ext cx="1493855" cy="8682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000"/>
              <a:t>無線機・消耗品現地購入費、修理費、輸送費、電波使用料等</a:t>
            </a:r>
          </a:p>
        </xdr:txBody>
      </xdr:sp>
      <xdr:sp macro="" textlink="">
        <xdr:nvSpPr>
          <xdr:cNvPr id="7" name="テキスト ボックス 6"/>
          <xdr:cNvSpPr txBox="1"/>
        </xdr:nvSpPr>
        <xdr:spPr>
          <a:xfrm>
            <a:off x="6578600" y="11747500"/>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8" name="テキスト ボックス 7"/>
          <xdr:cNvSpPr txBox="1"/>
        </xdr:nvSpPr>
        <xdr:spPr>
          <a:xfrm>
            <a:off x="6705600" y="12077700"/>
            <a:ext cx="1854200" cy="136840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Ｄ．</a:t>
            </a:r>
            <a:r>
              <a:rPr kumimoji="1" lang="en-US" altLang="ja-JP" sz="1000"/>
              <a:t>(</a:t>
            </a:r>
            <a:r>
              <a:rPr kumimoji="1" lang="ja-JP" altLang="en-US" sz="1000"/>
              <a:t>株</a:t>
            </a:r>
            <a:r>
              <a:rPr kumimoji="1" lang="en-US" altLang="ja-JP" sz="1000"/>
              <a:t>)JVC</a:t>
            </a:r>
            <a:r>
              <a:rPr kumimoji="1" lang="ja-JP" altLang="en-US" sz="1000"/>
              <a:t>ケンウッド</a:t>
            </a:r>
            <a:endParaRPr kumimoji="1" lang="en-US" altLang="ja-JP" sz="1000"/>
          </a:p>
          <a:p>
            <a:pPr algn="ctr"/>
            <a:r>
              <a:rPr kumimoji="1" lang="ja-JP" altLang="en-US" sz="1000"/>
              <a:t>０．６百万円</a:t>
            </a:r>
          </a:p>
        </xdr:txBody>
      </xdr:sp>
      <xdr:sp macro="" textlink="">
        <xdr:nvSpPr>
          <xdr:cNvPr id="9" name="テキスト ボックス 8"/>
          <xdr:cNvSpPr txBox="1"/>
        </xdr:nvSpPr>
        <xdr:spPr>
          <a:xfrm>
            <a:off x="6794500" y="13462000"/>
            <a:ext cx="1727200" cy="555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既配備無線機の修理</a:t>
            </a:r>
          </a:p>
        </xdr:txBody>
      </xdr:sp>
      <xdr:sp macro="" textlink="">
        <xdr:nvSpPr>
          <xdr:cNvPr id="10" name="左大かっこ 9"/>
          <xdr:cNvSpPr/>
        </xdr:nvSpPr>
        <xdr:spPr>
          <a:xfrm flipH="1">
            <a:off x="8458200" y="13512800"/>
            <a:ext cx="76200"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11" name="左大かっこ 10"/>
          <xdr:cNvSpPr/>
        </xdr:nvSpPr>
        <xdr:spPr>
          <a:xfrm>
            <a:off x="6807200" y="13487400"/>
            <a:ext cx="457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12" name="テキスト ボックス 11"/>
          <xdr:cNvSpPr txBox="1"/>
        </xdr:nvSpPr>
        <xdr:spPr>
          <a:xfrm>
            <a:off x="2819400" y="14719300"/>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13" name="テキスト ボックス 12"/>
          <xdr:cNvSpPr txBox="1"/>
        </xdr:nvSpPr>
        <xdr:spPr>
          <a:xfrm>
            <a:off x="3149600" y="9728200"/>
            <a:ext cx="1435100" cy="3271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sp macro="" textlink="">
        <xdr:nvSpPr>
          <xdr:cNvPr id="14" name="テキスト ボックス 13"/>
          <xdr:cNvSpPr txBox="1"/>
        </xdr:nvSpPr>
        <xdr:spPr>
          <a:xfrm>
            <a:off x="2959100" y="14986000"/>
            <a:ext cx="1854200" cy="136840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Ｃ．</a:t>
            </a:r>
            <a:r>
              <a:rPr kumimoji="1" lang="en-US" altLang="ja-JP" sz="1000"/>
              <a:t>(</a:t>
            </a:r>
            <a:r>
              <a:rPr kumimoji="1" lang="ja-JP" altLang="en-US" sz="1000"/>
              <a:t>株</a:t>
            </a:r>
            <a:r>
              <a:rPr kumimoji="1" lang="en-US" altLang="ja-JP" sz="1000"/>
              <a:t>)JVC</a:t>
            </a:r>
            <a:r>
              <a:rPr kumimoji="1" lang="ja-JP" altLang="en-US" sz="1000"/>
              <a:t>ケンウッド</a:t>
            </a:r>
            <a:endParaRPr kumimoji="1" lang="en-US" altLang="ja-JP" sz="1000"/>
          </a:p>
          <a:p>
            <a:pPr algn="ctr"/>
            <a:r>
              <a:rPr kumimoji="1" lang="ja-JP" altLang="en-US" sz="1000"/>
              <a:t>３９百万円</a:t>
            </a:r>
          </a:p>
        </xdr:txBody>
      </xdr:sp>
      <xdr:sp macro="" textlink="">
        <xdr:nvSpPr>
          <xdr:cNvPr id="15" name="テキスト ボックス 14"/>
          <xdr:cNvSpPr txBox="1"/>
        </xdr:nvSpPr>
        <xdr:spPr>
          <a:xfrm>
            <a:off x="3073400" y="16421100"/>
            <a:ext cx="1727200" cy="758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無線機の保守等にかかる技術者派遣</a:t>
            </a:r>
          </a:p>
        </xdr:txBody>
      </xdr:sp>
      <xdr:sp macro="" textlink="">
        <xdr:nvSpPr>
          <xdr:cNvPr id="16" name="左大かっこ 15"/>
          <xdr:cNvSpPr/>
        </xdr:nvSpPr>
        <xdr:spPr>
          <a:xfrm flipH="1">
            <a:off x="4749800" y="16459200"/>
            <a:ext cx="45719" cy="711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17" name="左大かっこ 16"/>
          <xdr:cNvSpPr/>
        </xdr:nvSpPr>
        <xdr:spPr>
          <a:xfrm>
            <a:off x="3035300" y="16459200"/>
            <a:ext cx="50800" cy="7112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18" name="テキスト ボックス 17"/>
          <xdr:cNvSpPr txBox="1"/>
        </xdr:nvSpPr>
        <xdr:spPr>
          <a:xfrm>
            <a:off x="2971800" y="10096500"/>
            <a:ext cx="1866900" cy="138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Ａ．</a:t>
            </a:r>
            <a:r>
              <a:rPr kumimoji="1" lang="en-US" altLang="ja-JP" sz="1000"/>
              <a:t>(</a:t>
            </a:r>
            <a:r>
              <a:rPr kumimoji="1" lang="ja-JP" altLang="en-US" sz="1000"/>
              <a:t>株</a:t>
            </a:r>
            <a:r>
              <a:rPr kumimoji="1" lang="en-US" altLang="ja-JP" sz="1000"/>
              <a:t>)JVC</a:t>
            </a:r>
            <a:r>
              <a:rPr kumimoji="1" lang="ja-JP" altLang="en-US" sz="1000"/>
              <a:t>ケンウッド</a:t>
            </a:r>
            <a:endParaRPr kumimoji="1" lang="en-US" altLang="ja-JP" sz="1000"/>
          </a:p>
          <a:p>
            <a:pPr algn="ctr"/>
            <a:r>
              <a:rPr kumimoji="1" lang="ja-JP" altLang="en-US" sz="1000"/>
              <a:t>１８百万円</a:t>
            </a:r>
          </a:p>
        </xdr:txBody>
      </xdr:sp>
      <xdr:sp macro="" textlink="">
        <xdr:nvSpPr>
          <xdr:cNvPr id="19" name="テキスト ボックス 18"/>
          <xdr:cNvSpPr txBox="1"/>
        </xdr:nvSpPr>
        <xdr:spPr>
          <a:xfrm>
            <a:off x="3187700" y="11544300"/>
            <a:ext cx="1549400" cy="574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無線機及び消耗品の調達</a:t>
            </a:r>
          </a:p>
        </xdr:txBody>
      </xdr:sp>
      <xdr:sp macro="" textlink="">
        <xdr:nvSpPr>
          <xdr:cNvPr id="20" name="左大かっこ 19"/>
          <xdr:cNvSpPr/>
        </xdr:nvSpPr>
        <xdr:spPr>
          <a:xfrm flipH="1">
            <a:off x="4648200" y="11645900"/>
            <a:ext cx="76200"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1" name="左大かっこ 20"/>
          <xdr:cNvSpPr/>
        </xdr:nvSpPr>
        <xdr:spPr>
          <a:xfrm>
            <a:off x="3111500" y="11645900"/>
            <a:ext cx="584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2" name="テキスト ボックス 21"/>
          <xdr:cNvSpPr txBox="1"/>
        </xdr:nvSpPr>
        <xdr:spPr>
          <a:xfrm>
            <a:off x="2933700" y="12611100"/>
            <a:ext cx="1905000" cy="13716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Ｂ．</a:t>
            </a:r>
            <a:r>
              <a:rPr kumimoji="1" lang="en-US" altLang="ja-JP" sz="1000"/>
              <a:t>(</a:t>
            </a:r>
            <a:r>
              <a:rPr kumimoji="1" lang="ja-JP" altLang="en-US" sz="1000"/>
              <a:t>株</a:t>
            </a:r>
            <a:r>
              <a:rPr kumimoji="1" lang="en-US" altLang="ja-JP" sz="1000"/>
              <a:t>)</a:t>
            </a:r>
            <a:r>
              <a:rPr kumimoji="1" lang="ja-JP" altLang="en-US" sz="1000"/>
              <a:t>コムフォース</a:t>
            </a:r>
            <a:endParaRPr kumimoji="1" lang="en-US" altLang="ja-JP" sz="1000"/>
          </a:p>
          <a:p>
            <a:pPr algn="ctr"/>
            <a:r>
              <a:rPr kumimoji="1" lang="ja-JP" altLang="en-US" sz="1000"/>
              <a:t>４百万円</a:t>
            </a:r>
          </a:p>
        </xdr:txBody>
      </xdr:sp>
      <xdr:sp macro="" textlink="">
        <xdr:nvSpPr>
          <xdr:cNvPr id="23" name="テキスト ボックス 22"/>
          <xdr:cNvSpPr txBox="1"/>
        </xdr:nvSpPr>
        <xdr:spPr>
          <a:xfrm>
            <a:off x="3098800" y="14046200"/>
            <a:ext cx="1549400" cy="574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無線機及び消耗品の調達</a:t>
            </a:r>
          </a:p>
        </xdr:txBody>
      </xdr:sp>
      <xdr:sp macro="" textlink="">
        <xdr:nvSpPr>
          <xdr:cNvPr id="24" name="左大かっこ 23"/>
          <xdr:cNvSpPr/>
        </xdr:nvSpPr>
        <xdr:spPr>
          <a:xfrm flipH="1">
            <a:off x="4660900" y="14097000"/>
            <a:ext cx="50800" cy="5080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5" name="左大かっこ 24"/>
          <xdr:cNvSpPr/>
        </xdr:nvSpPr>
        <xdr:spPr>
          <a:xfrm>
            <a:off x="3060700" y="14122400"/>
            <a:ext cx="457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6" name="テキスト ボックス 25"/>
          <xdr:cNvSpPr txBox="1"/>
        </xdr:nvSpPr>
        <xdr:spPr>
          <a:xfrm>
            <a:off x="6705600" y="14465300"/>
            <a:ext cx="1905000" cy="13716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Ｅ．</a:t>
            </a:r>
            <a:r>
              <a:rPr kumimoji="1" lang="en-US" altLang="ja-JP" sz="1000"/>
              <a:t>(</a:t>
            </a:r>
            <a:r>
              <a:rPr kumimoji="1" lang="ja-JP" altLang="en-US" sz="1000"/>
              <a:t>株</a:t>
            </a:r>
            <a:r>
              <a:rPr kumimoji="1" lang="en-US" altLang="ja-JP" sz="1000"/>
              <a:t>)</a:t>
            </a:r>
            <a:r>
              <a:rPr kumimoji="1" lang="ja-JP" altLang="en-US" sz="1000"/>
              <a:t>ＯＣＳ</a:t>
            </a:r>
            <a:endParaRPr kumimoji="1" lang="en-US" altLang="ja-JP" sz="1000"/>
          </a:p>
          <a:p>
            <a:pPr algn="ctr"/>
            <a:r>
              <a:rPr kumimoji="1" lang="ja-JP" altLang="en-US" sz="1000"/>
              <a:t>０．８百万円</a:t>
            </a:r>
          </a:p>
        </xdr:txBody>
      </xdr:sp>
      <xdr:sp macro="" textlink="">
        <xdr:nvSpPr>
          <xdr:cNvPr id="27" name="テキスト ボックス 26"/>
          <xdr:cNvSpPr txBox="1"/>
        </xdr:nvSpPr>
        <xdr:spPr>
          <a:xfrm>
            <a:off x="6870700" y="15900400"/>
            <a:ext cx="1727200" cy="555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無線機の送付にかかる送料</a:t>
            </a:r>
          </a:p>
        </xdr:txBody>
      </xdr:sp>
      <xdr:sp macro="" textlink="">
        <xdr:nvSpPr>
          <xdr:cNvPr id="28" name="左大かっこ 27"/>
          <xdr:cNvSpPr/>
        </xdr:nvSpPr>
        <xdr:spPr>
          <a:xfrm flipH="1">
            <a:off x="8496300" y="15925800"/>
            <a:ext cx="76200"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29" name="左大かっこ 28"/>
          <xdr:cNvSpPr/>
        </xdr:nvSpPr>
        <xdr:spPr>
          <a:xfrm>
            <a:off x="6832600" y="15938500"/>
            <a:ext cx="457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30" name="テキスト ボックス 29"/>
          <xdr:cNvSpPr txBox="1"/>
        </xdr:nvSpPr>
        <xdr:spPr>
          <a:xfrm>
            <a:off x="6731000" y="16840200"/>
            <a:ext cx="1905000" cy="13716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Ｆ．</a:t>
            </a:r>
            <a:r>
              <a:rPr kumimoji="1" lang="en-US" altLang="ja-JP" sz="1000"/>
              <a:t>(</a:t>
            </a:r>
            <a:r>
              <a:rPr kumimoji="1" lang="ja-JP" altLang="en-US" sz="1000"/>
              <a:t>株</a:t>
            </a:r>
            <a:r>
              <a:rPr kumimoji="1" lang="en-US" altLang="ja-JP" sz="1000"/>
              <a:t>)</a:t>
            </a:r>
            <a:r>
              <a:rPr kumimoji="1" lang="ja-JP" altLang="en-US" sz="1000"/>
              <a:t>日成</a:t>
            </a:r>
            <a:endParaRPr kumimoji="1" lang="en-US" altLang="ja-JP" sz="1000"/>
          </a:p>
          <a:p>
            <a:pPr algn="ctr"/>
            <a:r>
              <a:rPr kumimoji="1" lang="ja-JP" altLang="en-US" sz="1000"/>
              <a:t>０．１百万円</a:t>
            </a:r>
          </a:p>
        </xdr:txBody>
      </xdr:sp>
      <xdr:sp macro="" textlink="">
        <xdr:nvSpPr>
          <xdr:cNvPr id="31" name="テキスト ボックス 30"/>
          <xdr:cNvSpPr txBox="1"/>
        </xdr:nvSpPr>
        <xdr:spPr>
          <a:xfrm>
            <a:off x="6896100" y="18275300"/>
            <a:ext cx="1727200" cy="5555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a:t>無線機の送付にかかる梱包料</a:t>
            </a:r>
          </a:p>
        </xdr:txBody>
      </xdr:sp>
      <xdr:sp macro="" textlink="">
        <xdr:nvSpPr>
          <xdr:cNvPr id="32" name="左大かっこ 31"/>
          <xdr:cNvSpPr/>
        </xdr:nvSpPr>
        <xdr:spPr>
          <a:xfrm flipH="1">
            <a:off x="8534400" y="18351500"/>
            <a:ext cx="76200"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sp macro="" textlink="">
        <xdr:nvSpPr>
          <xdr:cNvPr id="33" name="左大かっこ 32"/>
          <xdr:cNvSpPr/>
        </xdr:nvSpPr>
        <xdr:spPr>
          <a:xfrm>
            <a:off x="6908800" y="18326100"/>
            <a:ext cx="45719" cy="444500"/>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sz="1000"/>
          </a:p>
        </xdr:txBody>
      </xdr:sp>
      <xdr:cxnSp macro="">
        <xdr:nvCxnSpPr>
          <xdr:cNvPr id="34" name="直線矢印コネクタ 33"/>
          <xdr:cNvCxnSpPr>
            <a:endCxn id="5" idx="1"/>
          </xdr:cNvCxnSpPr>
        </xdr:nvCxnSpPr>
        <xdr:spPr>
          <a:xfrm flipV="1">
            <a:off x="5449332" y="10131053"/>
            <a:ext cx="1218168" cy="2230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5" name="テキスト ボックス 34"/>
          <xdr:cNvSpPr txBox="1"/>
        </xdr:nvSpPr>
        <xdr:spPr>
          <a:xfrm>
            <a:off x="6565900" y="14160500"/>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36" name="テキスト ボックス 35"/>
          <xdr:cNvSpPr txBox="1"/>
        </xdr:nvSpPr>
        <xdr:spPr>
          <a:xfrm>
            <a:off x="6629400" y="16471900"/>
            <a:ext cx="22225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cxnSp macro="">
        <xdr:nvCxnSpPr>
          <xdr:cNvPr id="37" name="直線コネクタ 36"/>
          <xdr:cNvCxnSpPr>
            <a:stCxn id="4" idx="2"/>
          </xdr:cNvCxnSpPr>
        </xdr:nvCxnSpPr>
        <xdr:spPr>
          <a:xfrm rot="16200000" flipH="1">
            <a:off x="1287489" y="13441392"/>
            <a:ext cx="8296222" cy="2540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38" name="テキスト ボックス 37"/>
          <xdr:cNvSpPr txBox="1"/>
        </xdr:nvSpPr>
        <xdr:spPr>
          <a:xfrm>
            <a:off x="3136900" y="12230100"/>
            <a:ext cx="1435100" cy="3271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000"/>
              <a:t>【</a:t>
            </a:r>
            <a:r>
              <a:rPr kumimoji="1" lang="ja-JP" altLang="en-US" sz="1000"/>
              <a:t>一般競争入札</a:t>
            </a:r>
            <a:r>
              <a:rPr kumimoji="1" lang="en-US" altLang="ja-JP" sz="1000"/>
              <a:t>】</a:t>
            </a:r>
            <a:endParaRPr kumimoji="1" lang="ja-JP" altLang="en-US" sz="1000"/>
          </a:p>
        </xdr:txBody>
      </xdr:sp>
      <xdr:cxnSp macro="">
        <xdr:nvCxnSpPr>
          <xdr:cNvPr id="39" name="直線矢印コネクタ 38"/>
          <xdr:cNvCxnSpPr/>
        </xdr:nvCxnSpPr>
        <xdr:spPr>
          <a:xfrm rot="10800000" flipV="1">
            <a:off x="4800600" y="15633700"/>
            <a:ext cx="660400" cy="12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xdr:cNvCxnSpPr/>
        </xdr:nvCxnSpPr>
        <xdr:spPr>
          <a:xfrm rot="10800000" flipV="1">
            <a:off x="4838700" y="13233400"/>
            <a:ext cx="584200" cy="12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xdr:cNvCxnSpPr/>
        </xdr:nvCxnSpPr>
        <xdr:spPr>
          <a:xfrm flipV="1">
            <a:off x="5435600" y="12636500"/>
            <a:ext cx="1257300" cy="12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直線矢印コネクタ 41"/>
          <xdr:cNvCxnSpPr/>
        </xdr:nvCxnSpPr>
        <xdr:spPr>
          <a:xfrm>
            <a:off x="5448300" y="14986000"/>
            <a:ext cx="1231900" cy="25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43" name="直線矢印コネクタ 42"/>
          <xdr:cNvCxnSpPr/>
        </xdr:nvCxnSpPr>
        <xdr:spPr>
          <a:xfrm>
            <a:off x="5461000" y="17602200"/>
            <a:ext cx="1231900" cy="25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81641</xdr:colOff>
      <xdr:row>81</xdr:row>
      <xdr:rowOff>122464</xdr:rowOff>
    </xdr:from>
    <xdr:to>
      <xdr:col>19</xdr:col>
      <xdr:colOff>176891</xdr:colOff>
      <xdr:row>81</xdr:row>
      <xdr:rowOff>476250</xdr:rowOff>
    </xdr:to>
    <xdr:sp macro="" textlink="">
      <xdr:nvSpPr>
        <xdr:cNvPr id="44" name="正方形/長方形 43"/>
        <xdr:cNvSpPr/>
      </xdr:nvSpPr>
      <xdr:spPr>
        <a:xfrm>
          <a:off x="1481816" y="36660364"/>
          <a:ext cx="2495550" cy="353786"/>
        </a:xfrm>
        <a:prstGeom prst="rect">
          <a:avLst/>
        </a:prstGeom>
        <a:solidFill>
          <a:srgbClr val="00B0F0"/>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（２）　緊急事態等海外邦人退避関係費</a:t>
          </a:r>
        </a:p>
      </xdr:txBody>
    </xdr:sp>
    <xdr:clientData/>
  </xdr:twoCellAnchor>
  <xdr:twoCellAnchor>
    <xdr:from>
      <xdr:col>7</xdr:col>
      <xdr:colOff>40821</xdr:colOff>
      <xdr:row>85</xdr:row>
      <xdr:rowOff>557893</xdr:rowOff>
    </xdr:from>
    <xdr:to>
      <xdr:col>19</xdr:col>
      <xdr:colOff>2721</xdr:colOff>
      <xdr:row>86</xdr:row>
      <xdr:rowOff>237672</xdr:rowOff>
    </xdr:to>
    <xdr:sp macro="" textlink="">
      <xdr:nvSpPr>
        <xdr:cNvPr id="45" name="正方形/長方形 44"/>
        <xdr:cNvSpPr/>
      </xdr:nvSpPr>
      <xdr:spPr>
        <a:xfrm>
          <a:off x="1440996" y="39629443"/>
          <a:ext cx="2362200" cy="346529"/>
        </a:xfrm>
        <a:prstGeom prst="rect">
          <a:avLst/>
        </a:prstGeom>
        <a:solidFill>
          <a:srgbClr val="00B0F0"/>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（３）　在外邦人用緊急備蓄経費</a:t>
          </a:r>
        </a:p>
      </xdr:txBody>
    </xdr:sp>
    <xdr:clientData/>
  </xdr:twoCellAnchor>
  <xdr:twoCellAnchor>
    <xdr:from>
      <xdr:col>6</xdr:col>
      <xdr:colOff>190499</xdr:colOff>
      <xdr:row>86</xdr:row>
      <xdr:rowOff>190501</xdr:rowOff>
    </xdr:from>
    <xdr:to>
      <xdr:col>48</xdr:col>
      <xdr:colOff>108856</xdr:colOff>
      <xdr:row>91</xdr:row>
      <xdr:rowOff>517073</xdr:rowOff>
    </xdr:to>
    <xdr:grpSp>
      <xdr:nvGrpSpPr>
        <xdr:cNvPr id="46" name="グループ化 45"/>
        <xdr:cNvGrpSpPr/>
      </xdr:nvGrpSpPr>
      <xdr:grpSpPr>
        <a:xfrm>
          <a:off x="1415142" y="40032215"/>
          <a:ext cx="8490857" cy="3660322"/>
          <a:chOff x="1346200" y="10709275"/>
          <a:chExt cx="8305800" cy="4021341"/>
        </a:xfrm>
      </xdr:grpSpPr>
      <xdr:sp macro="" textlink="">
        <xdr:nvSpPr>
          <xdr:cNvPr id="47" name="正方形/長方形 46"/>
          <xdr:cNvSpPr/>
        </xdr:nvSpPr>
        <xdr:spPr>
          <a:xfrm>
            <a:off x="4203700" y="10769600"/>
            <a:ext cx="2565400" cy="13430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外務省</a:t>
            </a:r>
            <a:endParaRPr kumimoji="1" lang="en-US" altLang="ja-JP" sz="1000"/>
          </a:p>
          <a:p>
            <a:pPr algn="ctr"/>
            <a:r>
              <a:rPr kumimoji="1" lang="ja-JP" altLang="en-US" sz="1000"/>
              <a:t>９百万円</a:t>
            </a:r>
          </a:p>
        </xdr:txBody>
      </xdr:sp>
      <xdr:sp macro="" textlink="">
        <xdr:nvSpPr>
          <xdr:cNvPr id="48" name="正方形/長方形 47"/>
          <xdr:cNvSpPr/>
        </xdr:nvSpPr>
        <xdr:spPr>
          <a:xfrm>
            <a:off x="1663700" y="13328650"/>
            <a:ext cx="1955800" cy="1047750"/>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Ｉ</a:t>
            </a:r>
            <a:r>
              <a:rPr kumimoji="1" lang="en-US" altLang="ja-JP" sz="1000"/>
              <a:t>.</a:t>
            </a:r>
            <a:r>
              <a:rPr kumimoji="1" lang="ja-JP" altLang="en-US" sz="1000"/>
              <a:t>　食料品・保存水の</a:t>
            </a:r>
            <a:endParaRPr kumimoji="1" lang="en-US" altLang="ja-JP" sz="1000"/>
          </a:p>
          <a:p>
            <a:pPr algn="ctr"/>
            <a:r>
              <a:rPr kumimoji="1" lang="ja-JP" altLang="en-US" sz="1000"/>
              <a:t>購入・送付経費</a:t>
            </a:r>
            <a:endParaRPr kumimoji="1" lang="en-US" altLang="ja-JP" sz="1000"/>
          </a:p>
          <a:p>
            <a:pPr algn="ctr"/>
            <a:r>
              <a:rPr kumimoji="1" lang="ja-JP" altLang="en-US" sz="1000"/>
              <a:t>３百万円</a:t>
            </a:r>
            <a:endParaRPr kumimoji="1" lang="en-US" altLang="ja-JP" sz="1000"/>
          </a:p>
        </xdr:txBody>
      </xdr:sp>
      <xdr:sp macro="" textlink="">
        <xdr:nvSpPr>
          <xdr:cNvPr id="49" name="正方形/長方形 48"/>
          <xdr:cNvSpPr/>
        </xdr:nvSpPr>
        <xdr:spPr>
          <a:xfrm>
            <a:off x="7315200" y="13306425"/>
            <a:ext cx="2057400" cy="98421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Ｊ</a:t>
            </a:r>
            <a:r>
              <a:rPr kumimoji="1" lang="en-US" altLang="ja-JP" sz="1000"/>
              <a:t>.</a:t>
            </a:r>
            <a:r>
              <a:rPr kumimoji="1" lang="ja-JP" altLang="en-US" sz="1000"/>
              <a:t>　（株）</a:t>
            </a:r>
            <a:r>
              <a:rPr kumimoji="1" lang="en-US" altLang="ja-JP" sz="1000"/>
              <a:t>OCS</a:t>
            </a:r>
          </a:p>
          <a:p>
            <a:pPr algn="ctr"/>
            <a:r>
              <a:rPr kumimoji="1" lang="ja-JP" altLang="en-US" sz="1000"/>
              <a:t>０．３百万円</a:t>
            </a:r>
            <a:endParaRPr kumimoji="1" lang="en-US" altLang="ja-JP" sz="1000"/>
          </a:p>
          <a:p>
            <a:pPr algn="ctr"/>
            <a:r>
              <a:rPr kumimoji="1" lang="en-US" altLang="ja-JP" sz="1000"/>
              <a:t>〔</a:t>
            </a:r>
            <a:r>
              <a:rPr kumimoji="1" lang="ja-JP" altLang="en-US" sz="1000"/>
              <a:t>運搬費</a:t>
            </a:r>
            <a:r>
              <a:rPr kumimoji="1" lang="en-US" altLang="ja-JP" sz="1000"/>
              <a:t>〕</a:t>
            </a:r>
          </a:p>
        </xdr:txBody>
      </xdr:sp>
      <xdr:sp macro="" textlink="">
        <xdr:nvSpPr>
          <xdr:cNvPr id="50" name="正方形/長方形 49"/>
          <xdr:cNvSpPr/>
        </xdr:nvSpPr>
        <xdr:spPr>
          <a:xfrm>
            <a:off x="7302500" y="11052177"/>
            <a:ext cx="2070100" cy="1114424"/>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00"/>
              <a:t>Ｋ</a:t>
            </a:r>
            <a:r>
              <a:rPr kumimoji="1" lang="en-US" altLang="ja-JP" sz="1000"/>
              <a:t>.</a:t>
            </a:r>
            <a:r>
              <a:rPr kumimoji="1" lang="ja-JP" altLang="en-US" sz="1000"/>
              <a:t>　（株）日成</a:t>
            </a:r>
            <a:endParaRPr kumimoji="1" lang="en-US" altLang="ja-JP" sz="1000"/>
          </a:p>
          <a:p>
            <a:pPr algn="ctr"/>
            <a:r>
              <a:rPr kumimoji="1" lang="ja-JP" altLang="en-US" sz="1000"/>
              <a:t>０．０８百万円</a:t>
            </a:r>
            <a:endParaRPr kumimoji="1" lang="en-US" altLang="ja-JP" sz="1000"/>
          </a:p>
          <a:p>
            <a:pPr algn="ctr"/>
            <a:r>
              <a:rPr kumimoji="1" lang="en-US" altLang="ja-JP" sz="1000"/>
              <a:t>〔</a:t>
            </a:r>
            <a:r>
              <a:rPr kumimoji="1" lang="ja-JP" altLang="en-US" sz="1000"/>
              <a:t>梱包費</a:t>
            </a:r>
            <a:r>
              <a:rPr kumimoji="1" lang="en-US" altLang="ja-JP" sz="1000"/>
              <a:t>〕</a:t>
            </a:r>
            <a:endParaRPr kumimoji="1" lang="ja-JP" altLang="en-US" sz="1000"/>
          </a:p>
        </xdr:txBody>
      </xdr:sp>
      <xdr:cxnSp macro="">
        <xdr:nvCxnSpPr>
          <xdr:cNvPr id="51" name="直線矢印コネクタ 50"/>
          <xdr:cNvCxnSpPr/>
        </xdr:nvCxnSpPr>
        <xdr:spPr>
          <a:xfrm rot="10800000">
            <a:off x="3594100" y="11426825"/>
            <a:ext cx="533400" cy="0"/>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52" name="直線矢印コネクタ 51"/>
          <xdr:cNvCxnSpPr/>
        </xdr:nvCxnSpPr>
        <xdr:spPr>
          <a:xfrm rot="5400000">
            <a:off x="3498850" y="12350750"/>
            <a:ext cx="1435100" cy="1066800"/>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53" name="直線矢印コネクタ 52"/>
          <xdr:cNvCxnSpPr/>
        </xdr:nvCxnSpPr>
        <xdr:spPr>
          <a:xfrm flipV="1">
            <a:off x="6769100" y="11442700"/>
            <a:ext cx="546100" cy="1588"/>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cxnSp macro="">
        <xdr:nvCxnSpPr>
          <xdr:cNvPr id="54" name="直線矢印コネクタ 53"/>
          <xdr:cNvCxnSpPr/>
        </xdr:nvCxnSpPr>
        <xdr:spPr>
          <a:xfrm rot="16200000" flipH="1">
            <a:off x="5972236" y="12388789"/>
            <a:ext cx="1466727" cy="1016000"/>
          </a:xfrm>
          <a:prstGeom prst="straightConnector1">
            <a:avLst/>
          </a:prstGeom>
          <a:ln>
            <a:solidFill>
              <a:schemeClr val="tx1"/>
            </a:solidFill>
            <a:tailEnd type="arrow"/>
          </a:ln>
        </xdr:spPr>
        <xdr:style>
          <a:lnRef idx="2">
            <a:schemeClr val="dk1"/>
          </a:lnRef>
          <a:fillRef idx="0">
            <a:schemeClr val="dk1"/>
          </a:fillRef>
          <a:effectRef idx="1">
            <a:schemeClr val="dk1"/>
          </a:effectRef>
          <a:fontRef idx="minor">
            <a:schemeClr val="tx1"/>
          </a:fontRef>
        </xdr:style>
      </xdr:cxnSp>
      <xdr:sp macro="" textlink="">
        <xdr:nvSpPr>
          <xdr:cNvPr id="55" name="テキスト ボックス 54"/>
          <xdr:cNvSpPr txBox="1"/>
        </xdr:nvSpPr>
        <xdr:spPr>
          <a:xfrm>
            <a:off x="1625600" y="10747375"/>
            <a:ext cx="1955800" cy="301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一般競争入札</a:t>
            </a:r>
            <a:r>
              <a:rPr kumimoji="1" lang="en-US" altLang="ja-JP" sz="1000"/>
              <a:t>】</a:t>
            </a:r>
            <a:endParaRPr kumimoji="1" lang="ja-JP" altLang="en-US" sz="1000"/>
          </a:p>
        </xdr:txBody>
      </xdr:sp>
      <xdr:sp macro="" textlink="">
        <xdr:nvSpPr>
          <xdr:cNvPr id="56" name="テキスト ボックス 55"/>
          <xdr:cNvSpPr txBox="1"/>
        </xdr:nvSpPr>
        <xdr:spPr>
          <a:xfrm>
            <a:off x="1651000" y="12226925"/>
            <a:ext cx="19558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［緊急備蓄品の調達］</a:t>
            </a:r>
          </a:p>
        </xdr:txBody>
      </xdr:sp>
      <xdr:sp macro="" textlink="">
        <xdr:nvSpPr>
          <xdr:cNvPr id="57" name="正方形/長方形 56"/>
          <xdr:cNvSpPr/>
        </xdr:nvSpPr>
        <xdr:spPr>
          <a:xfrm>
            <a:off x="1625600" y="11128375"/>
            <a:ext cx="1981200" cy="107632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000"/>
          </a:p>
          <a:p>
            <a:pPr algn="ctr"/>
            <a:r>
              <a:rPr kumimoji="1" lang="ja-JP" altLang="en-US" sz="1000"/>
              <a:t>Ｈ</a:t>
            </a:r>
            <a:r>
              <a:rPr kumimoji="1" lang="en-US" altLang="ja-JP" sz="1000"/>
              <a:t>.</a:t>
            </a:r>
            <a:r>
              <a:rPr kumimoji="1" lang="ja-JP" altLang="en-US" sz="1000"/>
              <a:t>（株）近鉄百貨店</a:t>
            </a:r>
            <a:endParaRPr kumimoji="1" lang="en-US" altLang="ja-JP" sz="1000"/>
          </a:p>
          <a:p>
            <a:pPr algn="ctr"/>
            <a:r>
              <a:rPr kumimoji="1" lang="ja-JP" altLang="en-US" sz="1000"/>
              <a:t>６百万円</a:t>
            </a:r>
            <a:endParaRPr kumimoji="1" lang="en-US" altLang="ja-JP" sz="1000"/>
          </a:p>
          <a:p>
            <a:pPr algn="ctr"/>
            <a:endParaRPr kumimoji="1" lang="en-US" altLang="ja-JP" sz="1000"/>
          </a:p>
          <a:p>
            <a:pPr algn="ctr"/>
            <a:endParaRPr kumimoji="1" lang="ja-JP" altLang="en-US" sz="1000"/>
          </a:p>
        </xdr:txBody>
      </xdr:sp>
      <xdr:sp macro="" textlink="">
        <xdr:nvSpPr>
          <xdr:cNvPr id="58" name="テキスト ボックス 57"/>
          <xdr:cNvSpPr txBox="1"/>
        </xdr:nvSpPr>
        <xdr:spPr>
          <a:xfrm>
            <a:off x="1638300" y="12992100"/>
            <a:ext cx="19558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随意契約</a:t>
            </a:r>
            <a:r>
              <a:rPr kumimoji="1" lang="en-US" altLang="ja-JP" sz="1000"/>
              <a:t>】</a:t>
            </a:r>
            <a:endParaRPr kumimoji="1" lang="ja-JP" altLang="en-US" sz="1000"/>
          </a:p>
        </xdr:txBody>
      </xdr:sp>
      <xdr:sp macro="" textlink="">
        <xdr:nvSpPr>
          <xdr:cNvPr id="59" name="テキスト ボックス 58"/>
          <xdr:cNvSpPr txBox="1"/>
        </xdr:nvSpPr>
        <xdr:spPr>
          <a:xfrm>
            <a:off x="1346200" y="14389100"/>
            <a:ext cx="2603500" cy="3336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［緊急備蓄品の購入］</a:t>
            </a:r>
            <a:endParaRPr kumimoji="1" lang="en-US" altLang="ja-JP" sz="1000"/>
          </a:p>
          <a:p>
            <a:pPr algn="ctr"/>
            <a:r>
              <a:rPr kumimoji="1" lang="ja-JP" altLang="en-US" sz="1000"/>
              <a:t>（５４公館における備蓄品の現地購入）</a:t>
            </a:r>
          </a:p>
        </xdr:txBody>
      </xdr:sp>
      <xdr:sp macro="" textlink="">
        <xdr:nvSpPr>
          <xdr:cNvPr id="60" name="テキスト ボックス 59"/>
          <xdr:cNvSpPr txBox="1"/>
        </xdr:nvSpPr>
        <xdr:spPr>
          <a:xfrm>
            <a:off x="7353300" y="12992100"/>
            <a:ext cx="1955800" cy="292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61" name="テキスト ボックス 60"/>
          <xdr:cNvSpPr txBox="1"/>
        </xdr:nvSpPr>
        <xdr:spPr>
          <a:xfrm>
            <a:off x="7353300" y="10709275"/>
            <a:ext cx="1955800" cy="301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t>【</a:t>
            </a:r>
            <a:r>
              <a:rPr kumimoji="1" lang="ja-JP" altLang="en-US" sz="1000"/>
              <a:t>競争性のない随意契約</a:t>
            </a:r>
            <a:r>
              <a:rPr kumimoji="1" lang="en-US" altLang="ja-JP" sz="1000"/>
              <a:t>】</a:t>
            </a:r>
            <a:endParaRPr kumimoji="1" lang="ja-JP" altLang="en-US" sz="1000"/>
          </a:p>
        </xdr:txBody>
      </xdr:sp>
      <xdr:sp macro="" textlink="">
        <xdr:nvSpPr>
          <xdr:cNvPr id="62" name="テキスト ボックス 61"/>
          <xdr:cNvSpPr txBox="1"/>
        </xdr:nvSpPr>
        <xdr:spPr>
          <a:xfrm>
            <a:off x="6985000" y="14347825"/>
            <a:ext cx="2667000" cy="3827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［緊急備蓄品の運搬］</a:t>
            </a:r>
            <a:endParaRPr kumimoji="1" lang="en-US" altLang="ja-JP" sz="1000"/>
          </a:p>
          <a:p>
            <a:pPr algn="ctr"/>
            <a:r>
              <a:rPr kumimoji="1" lang="ja-JP" altLang="en-US" sz="1000"/>
              <a:t>（２公館宛航空貨物）</a:t>
            </a:r>
          </a:p>
        </xdr:txBody>
      </xdr:sp>
      <xdr:sp macro="" textlink="">
        <xdr:nvSpPr>
          <xdr:cNvPr id="63" name="テキスト ボックス 62"/>
          <xdr:cNvSpPr txBox="1"/>
        </xdr:nvSpPr>
        <xdr:spPr>
          <a:xfrm>
            <a:off x="7277100" y="12265025"/>
            <a:ext cx="2184400" cy="727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［緊急備蓄品の梱包］</a:t>
            </a:r>
            <a:endParaRPr kumimoji="1" lang="en-US" altLang="ja-JP" sz="1000"/>
          </a:p>
          <a:p>
            <a:pPr algn="ctr"/>
            <a:r>
              <a:rPr kumimoji="1" lang="ja-JP" altLang="en-US" sz="1000"/>
              <a:t>（２公館宛航空貨物）</a:t>
            </a:r>
          </a:p>
        </xdr:txBody>
      </xdr:sp>
    </xdr:grpSp>
    <xdr:clientData/>
  </xdr:twoCellAnchor>
  <xdr:twoCellAnchor>
    <xdr:from>
      <xdr:col>7</xdr:col>
      <xdr:colOff>13607</xdr:colOff>
      <xdr:row>92</xdr:row>
      <xdr:rowOff>462643</xdr:rowOff>
    </xdr:from>
    <xdr:to>
      <xdr:col>25</xdr:col>
      <xdr:colOff>27214</xdr:colOff>
      <xdr:row>93</xdr:row>
      <xdr:rowOff>149679</xdr:rowOff>
    </xdr:to>
    <xdr:sp macro="" textlink="">
      <xdr:nvSpPr>
        <xdr:cNvPr id="64" name="正方形/長方形 63"/>
        <xdr:cNvSpPr/>
      </xdr:nvSpPr>
      <xdr:spPr>
        <a:xfrm>
          <a:off x="1413782" y="44201443"/>
          <a:ext cx="3614057" cy="353786"/>
        </a:xfrm>
        <a:prstGeom prst="rect">
          <a:avLst/>
        </a:prstGeom>
        <a:solidFill>
          <a:srgbClr val="00B0F0"/>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（４）　大規模緊急事態対応費（緊急事態連絡室運営経費）</a:t>
          </a:r>
        </a:p>
      </xdr:txBody>
    </xdr:sp>
    <xdr:clientData/>
  </xdr:twoCellAnchor>
  <xdr:twoCellAnchor>
    <xdr:from>
      <xdr:col>10</xdr:col>
      <xdr:colOff>68035</xdr:colOff>
      <xdr:row>93</xdr:row>
      <xdr:rowOff>367395</xdr:rowOff>
    </xdr:from>
    <xdr:to>
      <xdr:col>41</xdr:col>
      <xdr:colOff>40821</xdr:colOff>
      <xdr:row>98</xdr:row>
      <xdr:rowOff>639536</xdr:rowOff>
    </xdr:to>
    <xdr:graphicFrame macro="">
      <xdr:nvGraphicFramePr>
        <xdr:cNvPr id="65" name="図表 6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2</xdr:colOff>
      <xdr:row>99</xdr:row>
      <xdr:rowOff>163287</xdr:rowOff>
    </xdr:from>
    <xdr:to>
      <xdr:col>18</xdr:col>
      <xdr:colOff>81644</xdr:colOff>
      <xdr:row>99</xdr:row>
      <xdr:rowOff>503465</xdr:rowOff>
    </xdr:to>
    <xdr:sp macro="" textlink="">
      <xdr:nvSpPr>
        <xdr:cNvPr id="66" name="正方形/長方形 65"/>
        <xdr:cNvSpPr/>
      </xdr:nvSpPr>
      <xdr:spPr>
        <a:xfrm>
          <a:off x="1400177" y="48569337"/>
          <a:ext cx="2281917" cy="340178"/>
        </a:xfrm>
        <a:prstGeom prst="rect">
          <a:avLst/>
        </a:prstGeom>
        <a:solidFill>
          <a:srgbClr val="00B0F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（５）　緊急事態処理専門家経費</a:t>
          </a:r>
          <a:endParaRPr kumimoji="1" lang="en-US" altLang="ja-JP" sz="1100"/>
        </a:p>
      </xdr:txBody>
    </xdr:sp>
    <xdr:clientData/>
  </xdr:twoCellAnchor>
  <xdr:twoCellAnchor>
    <xdr:from>
      <xdr:col>7</xdr:col>
      <xdr:colOff>176893</xdr:colOff>
      <xdr:row>99</xdr:row>
      <xdr:rowOff>585108</xdr:rowOff>
    </xdr:from>
    <xdr:to>
      <xdr:col>23</xdr:col>
      <xdr:colOff>68037</xdr:colOff>
      <xdr:row>105</xdr:row>
      <xdr:rowOff>0</xdr:rowOff>
    </xdr:to>
    <xdr:graphicFrame macro="">
      <xdr:nvGraphicFramePr>
        <xdr:cNvPr id="67" name="図表 6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24</xdr:col>
      <xdr:colOff>136069</xdr:colOff>
      <xdr:row>99</xdr:row>
      <xdr:rowOff>163285</xdr:rowOff>
    </xdr:from>
    <xdr:to>
      <xdr:col>38</xdr:col>
      <xdr:colOff>108856</xdr:colOff>
      <xdr:row>99</xdr:row>
      <xdr:rowOff>517071</xdr:rowOff>
    </xdr:to>
    <xdr:sp macro="" textlink="">
      <xdr:nvSpPr>
        <xdr:cNvPr id="68" name="正方形/長方形 67"/>
        <xdr:cNvSpPr/>
      </xdr:nvSpPr>
      <xdr:spPr>
        <a:xfrm>
          <a:off x="4936669" y="48569335"/>
          <a:ext cx="2773137" cy="353786"/>
        </a:xfrm>
        <a:prstGeom prst="rect">
          <a:avLst/>
        </a:prstGeom>
        <a:solidFill>
          <a:srgbClr val="00B0F0"/>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（６）　安否確認・情報共有システム関係費</a:t>
          </a:r>
        </a:p>
      </xdr:txBody>
    </xdr:sp>
    <xdr:clientData/>
  </xdr:twoCellAnchor>
  <xdr:twoCellAnchor>
    <xdr:from>
      <xdr:col>7</xdr:col>
      <xdr:colOff>108859</xdr:colOff>
      <xdr:row>81</xdr:row>
      <xdr:rowOff>625928</xdr:rowOff>
    </xdr:from>
    <xdr:to>
      <xdr:col>25</xdr:col>
      <xdr:colOff>163285</xdr:colOff>
      <xdr:row>86</xdr:row>
      <xdr:rowOff>0</xdr:rowOff>
    </xdr:to>
    <xdr:graphicFrame macro="">
      <xdr:nvGraphicFramePr>
        <xdr:cNvPr id="69" name="図表 6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24</xdr:col>
      <xdr:colOff>2</xdr:colOff>
      <xdr:row>100</xdr:row>
      <xdr:rowOff>54428</xdr:rowOff>
    </xdr:from>
    <xdr:to>
      <xdr:col>47</xdr:col>
      <xdr:colOff>1</xdr:colOff>
      <xdr:row>106</xdr:row>
      <xdr:rowOff>0</xdr:rowOff>
    </xdr:to>
    <xdr:graphicFrame macro="">
      <xdr:nvGraphicFramePr>
        <xdr:cNvPr id="70" name="図表 69"/>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9</xdr:col>
      <xdr:colOff>0</xdr:colOff>
      <xdr:row>106</xdr:row>
      <xdr:rowOff>0</xdr:rowOff>
    </xdr:from>
    <xdr:to>
      <xdr:col>22</xdr:col>
      <xdr:colOff>176894</xdr:colOff>
      <xdr:row>106</xdr:row>
      <xdr:rowOff>353786</xdr:rowOff>
    </xdr:to>
    <xdr:sp macro="" textlink="">
      <xdr:nvSpPr>
        <xdr:cNvPr id="71" name="正方形/長方形 70"/>
        <xdr:cNvSpPr/>
      </xdr:nvSpPr>
      <xdr:spPr>
        <a:xfrm>
          <a:off x="1800225" y="53073300"/>
          <a:ext cx="2777219" cy="353786"/>
        </a:xfrm>
        <a:prstGeom prst="rect">
          <a:avLst/>
        </a:prstGeom>
        <a:solidFill>
          <a:srgbClr val="00B0F0"/>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（７）　大規模緊急事態対応関係経費</a:t>
          </a:r>
        </a:p>
      </xdr:txBody>
    </xdr:sp>
    <xdr:clientData/>
  </xdr:twoCellAnchor>
  <xdr:twoCellAnchor>
    <xdr:from>
      <xdr:col>18</xdr:col>
      <xdr:colOff>190499</xdr:colOff>
      <xdr:row>108</xdr:row>
      <xdr:rowOff>27214</xdr:rowOff>
    </xdr:from>
    <xdr:to>
      <xdr:col>32</xdr:col>
      <xdr:colOff>95250</xdr:colOff>
      <xdr:row>109</xdr:row>
      <xdr:rowOff>239448</xdr:rowOff>
    </xdr:to>
    <xdr:grpSp>
      <xdr:nvGrpSpPr>
        <xdr:cNvPr id="72" name="グループ化 71"/>
        <xdr:cNvGrpSpPr/>
      </xdr:nvGrpSpPr>
      <xdr:grpSpPr>
        <a:xfrm>
          <a:off x="3864428" y="54129214"/>
          <a:ext cx="2762251" cy="878984"/>
          <a:chOff x="1894821" y="188049"/>
          <a:chExt cx="2337005" cy="1341625"/>
        </a:xfrm>
      </xdr:grpSpPr>
      <xdr:sp macro="" textlink="">
        <xdr:nvSpPr>
          <xdr:cNvPr id="73" name="角丸四角形 72"/>
          <xdr:cNvSpPr/>
        </xdr:nvSpPr>
        <xdr:spPr>
          <a:xfrm>
            <a:off x="1894821" y="188049"/>
            <a:ext cx="2337005" cy="1341625"/>
          </a:xfrm>
          <a:prstGeom prst="roundRect">
            <a:avLst>
              <a:gd name="adj" fmla="val 10000"/>
            </a:avLst>
          </a:pr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74" name="角丸四角形 5"/>
          <xdr:cNvSpPr/>
        </xdr:nvSpPr>
        <xdr:spPr>
          <a:xfrm>
            <a:off x="1934116" y="264067"/>
            <a:ext cx="2258415" cy="1263035"/>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72390" tIns="72390" rIns="72390" bIns="72390" numCol="1" spcCol="1270" anchor="ctr" anchorCtr="0">
            <a:noAutofit/>
          </a:bodyPr>
          <a:lstStyle/>
          <a:p>
            <a:pPr lvl="0" algn="ctr" defTabSz="844550">
              <a:lnSpc>
                <a:spcPct val="90000"/>
              </a:lnSpc>
              <a:spcBef>
                <a:spcPct val="0"/>
              </a:spcBef>
              <a:spcAft>
                <a:spcPct val="35000"/>
              </a:spcAft>
            </a:pPr>
            <a:r>
              <a:rPr kumimoji="1" lang="ja-JP" altLang="en-US" sz="1600" kern="1200"/>
              <a:t>外務省　</a:t>
            </a:r>
            <a:r>
              <a:rPr kumimoji="1" lang="en-US" altLang="ja-JP" sz="1600" kern="1200"/>
              <a:t>0.7</a:t>
            </a:r>
            <a:r>
              <a:rPr kumimoji="1" lang="ja-JP" altLang="en-US" sz="1600" kern="1200"/>
              <a:t>百万円</a:t>
            </a:r>
          </a:p>
        </xdr:txBody>
      </xdr:sp>
    </xdr:grpSp>
    <xdr:clientData/>
  </xdr:twoCellAnchor>
  <xdr:twoCellAnchor>
    <xdr:from>
      <xdr:col>16</xdr:col>
      <xdr:colOff>163285</xdr:colOff>
      <xdr:row>110</xdr:row>
      <xdr:rowOff>173562</xdr:rowOff>
    </xdr:from>
    <xdr:to>
      <xdr:col>34</xdr:col>
      <xdr:colOff>122464</xdr:colOff>
      <xdr:row>113</xdr:row>
      <xdr:rowOff>435429</xdr:rowOff>
    </xdr:to>
    <xdr:grpSp>
      <xdr:nvGrpSpPr>
        <xdr:cNvPr id="75" name="グループ化 74"/>
        <xdr:cNvGrpSpPr/>
      </xdr:nvGrpSpPr>
      <xdr:grpSpPr>
        <a:xfrm>
          <a:off x="3428999" y="55609062"/>
          <a:ext cx="3633108" cy="2262117"/>
          <a:chOff x="1649895" y="2172799"/>
          <a:chExt cx="2826857" cy="1341625"/>
        </a:xfrm>
      </xdr:grpSpPr>
      <xdr:sp macro="" textlink="">
        <xdr:nvSpPr>
          <xdr:cNvPr id="76" name="角丸四角形 75"/>
          <xdr:cNvSpPr/>
        </xdr:nvSpPr>
        <xdr:spPr>
          <a:xfrm>
            <a:off x="1649895" y="2172799"/>
            <a:ext cx="2826857" cy="1341625"/>
          </a:xfrm>
          <a:prstGeom prst="roundRect">
            <a:avLst>
              <a:gd name="adj" fmla="val 10000"/>
            </a:avLst>
          </a:pr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sp>
      <xdr:sp macro="" textlink="">
        <xdr:nvSpPr>
          <xdr:cNvPr id="77" name="角丸四角形 7"/>
          <xdr:cNvSpPr/>
        </xdr:nvSpPr>
        <xdr:spPr>
          <a:xfrm>
            <a:off x="1689190" y="2220164"/>
            <a:ext cx="2748267" cy="1263035"/>
          </a:xfrm>
          <a:prstGeom prst="rect">
            <a:avLst/>
          </a:prstGeom>
        </xdr:spPr>
        <xdr:style>
          <a:lnRef idx="0">
            <a:scrgbClr r="0" g="0" b="0"/>
          </a:lnRef>
          <a:fillRef idx="0">
            <a:scrgbClr r="0" g="0" b="0"/>
          </a:fillRef>
          <a:effectRef idx="0">
            <a:scrgbClr r="0" g="0" b="0"/>
          </a:effectRef>
          <a:fontRef idx="minor">
            <a:schemeClr val="dk1">
              <a:hueOff val="0"/>
              <a:satOff val="0"/>
              <a:lumOff val="0"/>
              <a:alphaOff val="0"/>
            </a:schemeClr>
          </a:fontRef>
        </xdr:style>
        <xdr:txBody>
          <a:bodyPr spcFirstLastPara="0" vert="horz" wrap="square" lIns="72390" tIns="72390" rIns="72390" bIns="72390" numCol="1" spcCol="1270" anchor="ctr" anchorCtr="0">
            <a:noAutofit/>
          </a:bodyPr>
          <a:lstStyle/>
          <a:p>
            <a:pPr lvl="0" algn="ctr" defTabSz="844550">
              <a:lnSpc>
                <a:spcPct val="90000"/>
              </a:lnSpc>
              <a:spcBef>
                <a:spcPct val="0"/>
              </a:spcBef>
              <a:spcAft>
                <a:spcPct val="35000"/>
              </a:spcAft>
            </a:pPr>
            <a:r>
              <a:rPr kumimoji="1" lang="en-US" altLang="ja-JP" sz="1400" kern="1200"/>
              <a:t>【</a:t>
            </a:r>
            <a:r>
              <a:rPr kumimoji="1" lang="ja-JP" altLang="en-US" sz="1400" kern="1200"/>
              <a:t>競争性のない随意契約</a:t>
            </a:r>
            <a:r>
              <a:rPr kumimoji="1" lang="en-US" altLang="ja-JP" sz="1400" kern="1200"/>
              <a:t>】</a:t>
            </a:r>
          </a:p>
          <a:p>
            <a:pPr lvl="0" algn="ctr" defTabSz="844550">
              <a:lnSpc>
                <a:spcPct val="90000"/>
              </a:lnSpc>
              <a:spcBef>
                <a:spcPct val="0"/>
              </a:spcBef>
              <a:spcAft>
                <a:spcPct val="35000"/>
              </a:spcAft>
            </a:pPr>
            <a:r>
              <a:rPr kumimoji="1" lang="ja-JP" altLang="en-US" sz="1400" kern="1200"/>
              <a:t>Ｑ．通信事業者</a:t>
            </a:r>
            <a:endParaRPr kumimoji="1" lang="en-US" altLang="ja-JP" sz="1400" kern="1200"/>
          </a:p>
          <a:p>
            <a:pPr lvl="0" algn="ctr" defTabSz="844550">
              <a:lnSpc>
                <a:spcPct val="90000"/>
              </a:lnSpc>
              <a:spcBef>
                <a:spcPct val="0"/>
              </a:spcBef>
              <a:spcAft>
                <a:spcPct val="35000"/>
              </a:spcAft>
            </a:pPr>
            <a:r>
              <a:rPr kumimoji="1" lang="en-US" altLang="ja-JP" sz="1400" kern="1200"/>
              <a:t>KDDI</a:t>
            </a:r>
            <a:r>
              <a:rPr kumimoji="1" lang="ja-JP" altLang="en-US" sz="1400" kern="1200"/>
              <a:t>　</a:t>
            </a:r>
            <a:r>
              <a:rPr kumimoji="1" lang="en-US" altLang="ja-JP" sz="1400" kern="1200"/>
              <a:t>0.4</a:t>
            </a:r>
            <a:r>
              <a:rPr kumimoji="1" lang="ja-JP" altLang="en-US" sz="1400" kern="1200"/>
              <a:t>百万円</a:t>
            </a:r>
            <a:endParaRPr kumimoji="1" lang="en-US" altLang="ja-JP" sz="1400" kern="1200"/>
          </a:p>
          <a:p>
            <a:pPr lvl="0" algn="ctr" defTabSz="844550">
              <a:lnSpc>
                <a:spcPct val="90000"/>
              </a:lnSpc>
              <a:spcBef>
                <a:spcPct val="0"/>
              </a:spcBef>
              <a:spcAft>
                <a:spcPct val="35000"/>
              </a:spcAft>
            </a:pPr>
            <a:r>
              <a:rPr kumimoji="1" lang="ja-JP" altLang="en-US" sz="1400" kern="1200"/>
              <a:t>日本ﾃﾞｼﾞｺﾑ　</a:t>
            </a:r>
            <a:r>
              <a:rPr kumimoji="1" lang="en-US" altLang="ja-JP" sz="1400" kern="1200"/>
              <a:t>0.3</a:t>
            </a:r>
            <a:r>
              <a:rPr kumimoji="1" lang="ja-JP" altLang="en-US" sz="1400" kern="1200"/>
              <a:t>百万円</a:t>
            </a:r>
          </a:p>
        </xdr:txBody>
      </xdr:sp>
    </xdr:grpSp>
    <xdr:clientData/>
  </xdr:twoCellAnchor>
  <xdr:twoCellAnchor>
    <xdr:from>
      <xdr:col>25</xdr:col>
      <xdr:colOff>142874</xdr:colOff>
      <xdr:row>109</xdr:row>
      <xdr:rowOff>239448</xdr:rowOff>
    </xdr:from>
    <xdr:to>
      <xdr:col>25</xdr:col>
      <xdr:colOff>142875</xdr:colOff>
      <xdr:row>110</xdr:row>
      <xdr:rowOff>173562</xdr:rowOff>
    </xdr:to>
    <xdr:cxnSp macro="">
      <xdr:nvCxnSpPr>
        <xdr:cNvPr id="78" name="直線コネクタ 77"/>
        <xdr:cNvCxnSpPr>
          <a:stCxn id="73" idx="2"/>
          <a:endCxn id="76" idx="0"/>
        </xdr:cNvCxnSpPr>
      </xdr:nvCxnSpPr>
      <xdr:spPr>
        <a:xfrm flipH="1">
          <a:off x="5143499" y="54903423"/>
          <a:ext cx="1" cy="600864"/>
        </a:xfrm>
        <a:prstGeom prst="line">
          <a:avLst/>
        </a:prstGeom>
        <a:ln w="38100"/>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204106</xdr:colOff>
      <xdr:row>70</xdr:row>
      <xdr:rowOff>0</xdr:rowOff>
    </xdr:from>
    <xdr:to>
      <xdr:col>20</xdr:col>
      <xdr:colOff>13607</xdr:colOff>
      <xdr:row>70</xdr:row>
      <xdr:rowOff>367392</xdr:rowOff>
    </xdr:to>
    <xdr:sp macro="" textlink="">
      <xdr:nvSpPr>
        <xdr:cNvPr id="2" name="正方形/長方形 1"/>
        <xdr:cNvSpPr/>
      </xdr:nvSpPr>
      <xdr:spPr>
        <a:xfrm>
          <a:off x="1404256" y="30432375"/>
          <a:ext cx="2609851" cy="36739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（１）遠隔地等邦人安全情報関係費</a:t>
          </a:r>
        </a:p>
      </xdr:txBody>
    </xdr:sp>
    <xdr:clientData/>
  </xdr:twoCellAnchor>
  <xdr:twoCellAnchor>
    <xdr:from>
      <xdr:col>16</xdr:col>
      <xdr:colOff>0</xdr:colOff>
      <xdr:row>71</xdr:row>
      <xdr:rowOff>231321</xdr:rowOff>
    </xdr:from>
    <xdr:to>
      <xdr:col>34</xdr:col>
      <xdr:colOff>88446</xdr:colOff>
      <xdr:row>76</xdr:row>
      <xdr:rowOff>653142</xdr:rowOff>
    </xdr:to>
    <xdr:grpSp>
      <xdr:nvGrpSpPr>
        <xdr:cNvPr id="3" name="グループ化 2"/>
        <xdr:cNvGrpSpPr/>
      </xdr:nvGrpSpPr>
      <xdr:grpSpPr>
        <a:xfrm>
          <a:off x="3265714" y="31296428"/>
          <a:ext cx="3762375" cy="3578678"/>
          <a:chOff x="3937000" y="7800975"/>
          <a:chExt cx="3627269" cy="3534295"/>
        </a:xfrm>
      </xdr:grpSpPr>
      <xdr:sp macro="" textlink="">
        <xdr:nvSpPr>
          <xdr:cNvPr id="4" name="テキスト ボックス 3"/>
          <xdr:cNvSpPr txBox="1"/>
        </xdr:nvSpPr>
        <xdr:spPr>
          <a:xfrm>
            <a:off x="3949700" y="7800975"/>
            <a:ext cx="3614569" cy="1101948"/>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en-US" altLang="ja-JP" sz="1600"/>
          </a:p>
          <a:p>
            <a:pPr algn="ctr"/>
            <a:r>
              <a:rPr kumimoji="1" lang="ja-JP" altLang="en-US" sz="1600"/>
              <a:t>外務省</a:t>
            </a:r>
            <a:endParaRPr kumimoji="1" lang="en-US" altLang="ja-JP" sz="1600"/>
          </a:p>
          <a:p>
            <a:pPr algn="ctr"/>
            <a:r>
              <a:rPr kumimoji="1" lang="ja-JP" altLang="en-US" sz="1600"/>
              <a:t>１９百万円</a:t>
            </a:r>
            <a:endParaRPr kumimoji="1" lang="en-US" altLang="ja-JP" sz="1600"/>
          </a:p>
          <a:p>
            <a:pPr algn="ctr"/>
            <a:endParaRPr kumimoji="1" lang="en-US" altLang="ja-JP" sz="1600"/>
          </a:p>
          <a:p>
            <a:endParaRPr kumimoji="1" lang="ja-JP" altLang="en-US" sz="1600"/>
          </a:p>
        </xdr:txBody>
      </xdr:sp>
      <xdr:cxnSp macro="">
        <xdr:nvCxnSpPr>
          <xdr:cNvPr id="5" name="直線矢印コネクタ 4"/>
          <xdr:cNvCxnSpPr/>
        </xdr:nvCxnSpPr>
        <xdr:spPr>
          <a:xfrm>
            <a:off x="5729375" y="9103760"/>
            <a:ext cx="17983" cy="753291"/>
          </a:xfrm>
          <a:prstGeom prst="straightConnector1">
            <a:avLst/>
          </a:prstGeom>
          <a:ln w="25400" cmpd="sng">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xdr:cNvSpPr txBox="1"/>
        </xdr:nvSpPr>
        <xdr:spPr>
          <a:xfrm>
            <a:off x="4573675" y="9828470"/>
            <a:ext cx="2338107" cy="3553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400"/>
              <a:t>【</a:t>
            </a:r>
            <a:r>
              <a:rPr kumimoji="1" lang="ja-JP" altLang="en-US" sz="1400"/>
              <a:t>随意契約</a:t>
            </a:r>
            <a:r>
              <a:rPr kumimoji="1" lang="en-US" altLang="ja-JP" sz="1400"/>
              <a:t>】</a:t>
            </a:r>
            <a:endParaRPr kumimoji="1" lang="ja-JP" altLang="en-US" sz="1400"/>
          </a:p>
        </xdr:txBody>
      </xdr:sp>
      <xdr:sp macro="" textlink="">
        <xdr:nvSpPr>
          <xdr:cNvPr id="7" name="テキスト ボックス 6"/>
          <xdr:cNvSpPr txBox="1"/>
        </xdr:nvSpPr>
        <xdr:spPr>
          <a:xfrm>
            <a:off x="3937000" y="10126625"/>
            <a:ext cx="3627269" cy="120864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600"/>
              <a:t>Ａ．治安関係専門家等　３５人・社</a:t>
            </a:r>
            <a:endParaRPr kumimoji="1" lang="en-US" altLang="ja-JP" sz="1600"/>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a:t>計１９百万円</a:t>
            </a:r>
            <a:endParaRPr kumimoji="1" lang="en-US" altLang="ja-JP" sz="1600"/>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600"/>
          </a:p>
          <a:p>
            <a:endParaRPr kumimoji="1" lang="ja-JP" altLang="en-US" sz="1100"/>
          </a:p>
        </xdr:txBody>
      </xdr:sp>
    </xdr:grpSp>
    <xdr:clientData/>
  </xdr:twoCellAnchor>
  <xdr:twoCellAnchor>
    <xdr:from>
      <xdr:col>6</xdr:col>
      <xdr:colOff>204106</xdr:colOff>
      <xdr:row>96</xdr:row>
      <xdr:rowOff>0</xdr:rowOff>
    </xdr:from>
    <xdr:to>
      <xdr:col>23</xdr:col>
      <xdr:colOff>149679</xdr:colOff>
      <xdr:row>96</xdr:row>
      <xdr:rowOff>367392</xdr:rowOff>
    </xdr:to>
    <xdr:sp macro="" textlink="">
      <xdr:nvSpPr>
        <xdr:cNvPr id="8" name="正方形/長方形 7"/>
        <xdr:cNvSpPr/>
      </xdr:nvSpPr>
      <xdr:spPr>
        <a:xfrm>
          <a:off x="1404256" y="45129450"/>
          <a:ext cx="3345998" cy="36739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（３）国際ニュースモニタリングサービス関係経費</a:t>
          </a:r>
        </a:p>
      </xdr:txBody>
    </xdr:sp>
    <xdr:clientData/>
  </xdr:twoCellAnchor>
  <xdr:twoCellAnchor>
    <xdr:from>
      <xdr:col>7</xdr:col>
      <xdr:colOff>40820</xdr:colOff>
      <xdr:row>122</xdr:row>
      <xdr:rowOff>13606</xdr:rowOff>
    </xdr:from>
    <xdr:to>
      <xdr:col>18</xdr:col>
      <xdr:colOff>163284</xdr:colOff>
      <xdr:row>122</xdr:row>
      <xdr:rowOff>380998</xdr:rowOff>
    </xdr:to>
    <xdr:sp macro="" textlink="">
      <xdr:nvSpPr>
        <xdr:cNvPr id="9" name="正方形/長方形 8"/>
        <xdr:cNvSpPr/>
      </xdr:nvSpPr>
      <xdr:spPr>
        <a:xfrm>
          <a:off x="1440995" y="59840131"/>
          <a:ext cx="2322739" cy="36739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（４）在外安全対策セミナー開催経費</a:t>
          </a:r>
        </a:p>
      </xdr:txBody>
    </xdr:sp>
    <xdr:clientData/>
  </xdr:twoCellAnchor>
  <xdr:twoCellAnchor>
    <xdr:from>
      <xdr:col>7</xdr:col>
      <xdr:colOff>0</xdr:colOff>
      <xdr:row>81</xdr:row>
      <xdr:rowOff>0</xdr:rowOff>
    </xdr:from>
    <xdr:to>
      <xdr:col>19</xdr:col>
      <xdr:colOff>190500</xdr:colOff>
      <xdr:row>81</xdr:row>
      <xdr:rowOff>359387</xdr:rowOff>
    </xdr:to>
    <xdr:sp macro="" textlink="">
      <xdr:nvSpPr>
        <xdr:cNvPr id="10" name="正方形/長方形 9"/>
        <xdr:cNvSpPr/>
      </xdr:nvSpPr>
      <xdr:spPr>
        <a:xfrm>
          <a:off x="1400175" y="37452300"/>
          <a:ext cx="2590800" cy="35938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（２）安全対策連絡協議会関係経費</a:t>
          </a:r>
        </a:p>
      </xdr:txBody>
    </xdr:sp>
    <xdr:clientData/>
  </xdr:twoCellAnchor>
  <xdr:twoCellAnchor>
    <xdr:from>
      <xdr:col>7</xdr:col>
      <xdr:colOff>176892</xdr:colOff>
      <xdr:row>79</xdr:row>
      <xdr:rowOff>639537</xdr:rowOff>
    </xdr:from>
    <xdr:to>
      <xdr:col>45</xdr:col>
      <xdr:colOff>44824</xdr:colOff>
      <xdr:row>88</xdr:row>
      <xdr:rowOff>310564</xdr:rowOff>
    </xdr:to>
    <xdr:graphicFrame macro="">
      <xdr:nvGraphicFramePr>
        <xdr:cNvPr id="11" name="図表 10"/>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37</xdr:col>
      <xdr:colOff>153253</xdr:colOff>
      <xdr:row>107</xdr:row>
      <xdr:rowOff>583347</xdr:rowOff>
    </xdr:from>
    <xdr:to>
      <xdr:col>49</xdr:col>
      <xdr:colOff>10111</xdr:colOff>
      <xdr:row>108</xdr:row>
      <xdr:rowOff>284622</xdr:rowOff>
    </xdr:to>
    <xdr:sp macro="" textlink="">
      <xdr:nvSpPr>
        <xdr:cNvPr id="12" name="正方形/長方形 11"/>
        <xdr:cNvSpPr/>
      </xdr:nvSpPr>
      <xdr:spPr>
        <a:xfrm>
          <a:off x="7554178" y="52732722"/>
          <a:ext cx="2257158" cy="3680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22</xdr:col>
      <xdr:colOff>172091</xdr:colOff>
      <xdr:row>97</xdr:row>
      <xdr:rowOff>462643</xdr:rowOff>
    </xdr:from>
    <xdr:to>
      <xdr:col>29</xdr:col>
      <xdr:colOff>200106</xdr:colOff>
      <xdr:row>100</xdr:row>
      <xdr:rowOff>15342</xdr:rowOff>
    </xdr:to>
    <xdr:sp macro="" textlink="">
      <xdr:nvSpPr>
        <xdr:cNvPr id="13" name="テキスト ボックス 12"/>
        <xdr:cNvSpPr txBox="1"/>
      </xdr:nvSpPr>
      <xdr:spPr>
        <a:xfrm>
          <a:off x="4572641" y="46115968"/>
          <a:ext cx="1428190" cy="1524374"/>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100">
              <a:solidFill>
                <a:schemeClr val="tx1"/>
              </a:solidFill>
              <a:latin typeface="+mn-lt"/>
              <a:ea typeface="+mn-ea"/>
              <a:cs typeface="+mn-cs"/>
            </a:rPr>
            <a:t> 106</a:t>
          </a:r>
          <a:r>
            <a:rPr kumimoji="1" lang="ja-JP" altLang="en-US" sz="1100">
              <a:solidFill>
                <a:schemeClr val="tx1"/>
              </a:solidFill>
              <a:latin typeface="+mn-lt"/>
              <a:ea typeface="+mn-ea"/>
              <a:cs typeface="+mn-cs"/>
            </a:rPr>
            <a:t>百万円</a:t>
          </a:r>
          <a:endParaRPr lang="ja-JP" sz="1100">
            <a:solidFill>
              <a:schemeClr val="tx1"/>
            </a:solidFill>
          </a:endParaRPr>
        </a:p>
      </xdr:txBody>
    </xdr:sp>
    <xdr:clientData/>
  </xdr:twoCellAnchor>
  <xdr:twoCellAnchor>
    <xdr:from>
      <xdr:col>18</xdr:col>
      <xdr:colOff>137671</xdr:colOff>
      <xdr:row>103</xdr:row>
      <xdr:rowOff>392926</xdr:rowOff>
    </xdr:from>
    <xdr:to>
      <xdr:col>27</xdr:col>
      <xdr:colOff>48822</xdr:colOff>
      <xdr:row>104</xdr:row>
      <xdr:rowOff>536348</xdr:rowOff>
    </xdr:to>
    <xdr:sp macro="" textlink="">
      <xdr:nvSpPr>
        <xdr:cNvPr id="14" name="大かっこ 13"/>
        <xdr:cNvSpPr/>
      </xdr:nvSpPr>
      <xdr:spPr>
        <a:xfrm>
          <a:off x="3738121" y="49875301"/>
          <a:ext cx="1711376" cy="81017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100"/>
            <a:t>世界主要通信社の外電の傍受・翻訳・配信業務の委託</a:t>
          </a:r>
          <a:endParaRPr kumimoji="1" lang="en-US" altLang="ja-JP" sz="1100"/>
        </a:p>
      </xdr:txBody>
    </xdr:sp>
    <xdr:clientData/>
  </xdr:twoCellAnchor>
  <xdr:twoCellAnchor>
    <xdr:from>
      <xdr:col>18</xdr:col>
      <xdr:colOff>149678</xdr:colOff>
      <xdr:row>101</xdr:row>
      <xdr:rowOff>581827</xdr:rowOff>
    </xdr:from>
    <xdr:to>
      <xdr:col>27</xdr:col>
      <xdr:colOff>195302</xdr:colOff>
      <xdr:row>102</xdr:row>
      <xdr:rowOff>363313</xdr:rowOff>
    </xdr:to>
    <xdr:sp macro="" textlink="">
      <xdr:nvSpPr>
        <xdr:cNvPr id="15" name="正方形/長方形 14"/>
        <xdr:cNvSpPr/>
      </xdr:nvSpPr>
      <xdr:spPr>
        <a:xfrm>
          <a:off x="3750128" y="48730702"/>
          <a:ext cx="1845849" cy="44823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企画競争</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27</xdr:col>
      <xdr:colOff>188474</xdr:colOff>
      <xdr:row>107</xdr:row>
      <xdr:rowOff>605759</xdr:rowOff>
    </xdr:from>
    <xdr:to>
      <xdr:col>38</xdr:col>
      <xdr:colOff>58939</xdr:colOff>
      <xdr:row>108</xdr:row>
      <xdr:rowOff>213203</xdr:rowOff>
    </xdr:to>
    <xdr:sp macro="" textlink="">
      <xdr:nvSpPr>
        <xdr:cNvPr id="16" name="正方形/長方形 15"/>
        <xdr:cNvSpPr/>
      </xdr:nvSpPr>
      <xdr:spPr>
        <a:xfrm>
          <a:off x="5589149" y="52755134"/>
          <a:ext cx="2070740" cy="2741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28</xdr:col>
      <xdr:colOff>132443</xdr:colOff>
      <xdr:row>108</xdr:row>
      <xdr:rowOff>456081</xdr:rowOff>
    </xdr:from>
    <xdr:to>
      <xdr:col>37</xdr:col>
      <xdr:colOff>34016</xdr:colOff>
      <xdr:row>109</xdr:row>
      <xdr:rowOff>639536</xdr:rowOff>
    </xdr:to>
    <xdr:sp macro="" textlink="">
      <xdr:nvSpPr>
        <xdr:cNvPr id="17" name="正方形/長方形 16"/>
        <xdr:cNvSpPr/>
      </xdr:nvSpPr>
      <xdr:spPr>
        <a:xfrm>
          <a:off x="5733143" y="53272206"/>
          <a:ext cx="1701798" cy="850205"/>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ysClr val="windowText" lastClr="000000"/>
              </a:solidFill>
            </a:rPr>
            <a:t>Ｊ</a:t>
          </a:r>
          <a:r>
            <a:rPr kumimoji="1" lang="en-US" altLang="ja-JP" sz="1100" baseline="0">
              <a:solidFill>
                <a:sysClr val="windowText" lastClr="000000"/>
              </a:solidFill>
            </a:rPr>
            <a:t>.</a:t>
          </a:r>
          <a:r>
            <a:rPr kumimoji="1" lang="ja-JP" altLang="en-US" sz="1100" baseline="0">
              <a:solidFill>
                <a:sysClr val="windowText" lastClr="000000"/>
              </a:solidFill>
            </a:rPr>
            <a:t>（株）ＮＴＴデータ・</a:t>
          </a:r>
          <a:r>
            <a:rPr kumimoji="1" lang="en-US" altLang="ja-JP" sz="1100" baseline="0">
              <a:solidFill>
                <a:sysClr val="windowText" lastClr="000000"/>
              </a:solidFill>
            </a:rPr>
            <a:t>S</a:t>
          </a:r>
          <a:br>
            <a:rPr kumimoji="1" lang="en-US" altLang="ja-JP" sz="1100" baseline="0">
              <a:solidFill>
                <a:sysClr val="windowText" lastClr="000000"/>
              </a:solidFill>
            </a:rPr>
          </a:br>
          <a:r>
            <a:rPr kumimoji="1" lang="en-US" altLang="ja-JP" sz="1100" baseline="0">
              <a:solidFill>
                <a:sysClr val="windowText" lastClr="000000"/>
              </a:solidFill>
            </a:rPr>
            <a:t>1</a:t>
          </a:r>
          <a:r>
            <a:rPr kumimoji="1" lang="ja-JP" altLang="en-US" sz="1100" baseline="0">
              <a:solidFill>
                <a:sysClr val="windowText" lastClr="000000"/>
              </a:solidFill>
            </a:rPr>
            <a:t>百万円</a:t>
          </a:r>
        </a:p>
      </xdr:txBody>
    </xdr:sp>
    <xdr:clientData/>
  </xdr:twoCellAnchor>
  <xdr:twoCellAnchor>
    <xdr:from>
      <xdr:col>28</xdr:col>
      <xdr:colOff>115635</xdr:colOff>
      <xdr:row>110</xdr:row>
      <xdr:rowOff>115020</xdr:rowOff>
    </xdr:from>
    <xdr:to>
      <xdr:col>37</xdr:col>
      <xdr:colOff>174625</xdr:colOff>
      <xdr:row>111</xdr:row>
      <xdr:rowOff>380999</xdr:rowOff>
    </xdr:to>
    <xdr:sp macro="" textlink="">
      <xdr:nvSpPr>
        <xdr:cNvPr id="18" name="大かっこ 17"/>
        <xdr:cNvSpPr/>
      </xdr:nvSpPr>
      <xdr:spPr>
        <a:xfrm>
          <a:off x="5716335" y="54264645"/>
          <a:ext cx="1859215" cy="79937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システム機器保守契約</a:t>
          </a:r>
        </a:p>
      </xdr:txBody>
    </xdr:sp>
    <xdr:clientData/>
  </xdr:twoCellAnchor>
  <xdr:twoCellAnchor>
    <xdr:from>
      <xdr:col>7</xdr:col>
      <xdr:colOff>88952</xdr:colOff>
      <xdr:row>107</xdr:row>
      <xdr:rowOff>549649</xdr:rowOff>
    </xdr:from>
    <xdr:to>
      <xdr:col>16</xdr:col>
      <xdr:colOff>168194</xdr:colOff>
      <xdr:row>108</xdr:row>
      <xdr:rowOff>241487</xdr:rowOff>
    </xdr:to>
    <xdr:sp macro="" textlink="">
      <xdr:nvSpPr>
        <xdr:cNvPr id="19" name="正方形/長方形 18"/>
        <xdr:cNvSpPr/>
      </xdr:nvSpPr>
      <xdr:spPr>
        <a:xfrm>
          <a:off x="1489127" y="52699024"/>
          <a:ext cx="1879467" cy="35858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7</xdr:col>
      <xdr:colOff>30364</xdr:colOff>
      <xdr:row>108</xdr:row>
      <xdr:rowOff>454400</xdr:rowOff>
    </xdr:from>
    <xdr:to>
      <xdr:col>17</xdr:col>
      <xdr:colOff>31751</xdr:colOff>
      <xdr:row>109</xdr:row>
      <xdr:rowOff>625929</xdr:rowOff>
    </xdr:to>
    <xdr:sp macro="" textlink="">
      <xdr:nvSpPr>
        <xdr:cNvPr id="20" name="正方形/長方形 19"/>
        <xdr:cNvSpPr/>
      </xdr:nvSpPr>
      <xdr:spPr>
        <a:xfrm>
          <a:off x="1430539" y="53270525"/>
          <a:ext cx="2001637" cy="83827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Ｈ</a:t>
          </a:r>
          <a:r>
            <a:rPr kumimoji="1" lang="en-US" altLang="ja-JP" sz="1100"/>
            <a:t>. </a:t>
          </a:r>
          <a:r>
            <a:rPr kumimoji="1" lang="ja-JP" altLang="en-US" sz="1100"/>
            <a:t>ＮＴＴコミュニケーションズ（株）</a:t>
          </a:r>
          <a:r>
            <a:rPr kumimoji="1" lang="en-US" altLang="ja-JP" sz="1100"/>
            <a:t/>
          </a:r>
          <a:br>
            <a:rPr kumimoji="1" lang="en-US" altLang="ja-JP" sz="1100"/>
          </a:br>
          <a:r>
            <a:rPr kumimoji="1" lang="en-US" altLang="ja-JP" sz="1100"/>
            <a:t>0.4</a:t>
          </a:r>
          <a:r>
            <a:rPr kumimoji="1" lang="ja-JP" altLang="en-US" sz="1100"/>
            <a:t>百万円</a:t>
          </a:r>
        </a:p>
      </xdr:txBody>
    </xdr:sp>
    <xdr:clientData/>
  </xdr:twoCellAnchor>
  <xdr:twoCellAnchor>
    <xdr:from>
      <xdr:col>39</xdr:col>
      <xdr:colOff>10112</xdr:colOff>
      <xdr:row>108</xdr:row>
      <xdr:rowOff>468006</xdr:rowOff>
    </xdr:from>
    <xdr:to>
      <xdr:col>47</xdr:col>
      <xdr:colOff>199572</xdr:colOff>
      <xdr:row>109</xdr:row>
      <xdr:rowOff>625928</xdr:rowOff>
    </xdr:to>
    <xdr:sp macro="" textlink="">
      <xdr:nvSpPr>
        <xdr:cNvPr id="21" name="正方形/長方形 20"/>
        <xdr:cNvSpPr/>
      </xdr:nvSpPr>
      <xdr:spPr>
        <a:xfrm>
          <a:off x="7811087" y="53284131"/>
          <a:ext cx="1789660" cy="824672"/>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Ｋ</a:t>
          </a:r>
          <a:r>
            <a:rPr kumimoji="1" lang="en-US" altLang="ja-JP" sz="1100"/>
            <a:t>.</a:t>
          </a:r>
          <a:r>
            <a:rPr kumimoji="1" lang="ja-JP" altLang="en-US" sz="1100"/>
            <a:t>ＮＴＴファイナンス（株）　　　　</a:t>
          </a:r>
          <a:r>
            <a:rPr kumimoji="1" lang="en-US" altLang="ja-JP" sz="1100"/>
            <a:t/>
          </a:r>
          <a:br>
            <a:rPr kumimoji="1" lang="en-US" altLang="ja-JP" sz="1100"/>
          </a:br>
          <a:r>
            <a:rPr kumimoji="1" lang="en-US" altLang="ja-JP" sz="1100"/>
            <a:t>2</a:t>
          </a:r>
          <a:r>
            <a:rPr kumimoji="1" lang="ja-JP" altLang="en-US" sz="1100"/>
            <a:t>百万円</a:t>
          </a:r>
        </a:p>
      </xdr:txBody>
    </xdr:sp>
    <xdr:clientData/>
  </xdr:twoCellAnchor>
  <xdr:twoCellAnchor>
    <xdr:from>
      <xdr:col>7</xdr:col>
      <xdr:colOff>66647</xdr:colOff>
      <xdr:row>110</xdr:row>
      <xdr:rowOff>79721</xdr:rowOff>
    </xdr:from>
    <xdr:to>
      <xdr:col>17</xdr:col>
      <xdr:colOff>79374</xdr:colOff>
      <xdr:row>111</xdr:row>
      <xdr:rowOff>394606</xdr:rowOff>
    </xdr:to>
    <xdr:sp macro="" textlink="">
      <xdr:nvSpPr>
        <xdr:cNvPr id="22" name="大かっこ 21"/>
        <xdr:cNvSpPr/>
      </xdr:nvSpPr>
      <xdr:spPr>
        <a:xfrm>
          <a:off x="1466822" y="54229346"/>
          <a:ext cx="2012977" cy="84828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ja-JP" altLang="en-US" sz="1100"/>
            <a:t>　　　　ドメイン名維持管理・</a:t>
          </a:r>
          <a:endParaRPr kumimoji="1" lang="en-US" altLang="ja-JP" sz="1100"/>
        </a:p>
        <a:p>
          <a:pPr algn="l"/>
          <a:r>
            <a:rPr kumimoji="1" lang="ja-JP" altLang="en-US" sz="1100"/>
            <a:t>　　インターネットプロバイダー</a:t>
          </a:r>
          <a:endParaRPr kumimoji="1" lang="en-US" altLang="ja-JP" sz="1100"/>
        </a:p>
        <a:p>
          <a:pPr algn="l"/>
          <a:r>
            <a:rPr kumimoji="1" lang="ja-JP" altLang="en-US" sz="1100"/>
            <a:t>　　　　　　　使用契約</a:t>
          </a:r>
        </a:p>
      </xdr:txBody>
    </xdr:sp>
    <xdr:clientData/>
  </xdr:twoCellAnchor>
  <xdr:twoCellAnchor>
    <xdr:from>
      <xdr:col>39</xdr:col>
      <xdr:colOff>30123</xdr:colOff>
      <xdr:row>110</xdr:row>
      <xdr:rowOff>57309</xdr:rowOff>
    </xdr:from>
    <xdr:to>
      <xdr:col>49</xdr:col>
      <xdr:colOff>0</xdr:colOff>
      <xdr:row>111</xdr:row>
      <xdr:rowOff>394607</xdr:rowOff>
    </xdr:to>
    <xdr:sp macro="" textlink="">
      <xdr:nvSpPr>
        <xdr:cNvPr id="23" name="大かっこ 22"/>
        <xdr:cNvSpPr/>
      </xdr:nvSpPr>
      <xdr:spPr>
        <a:xfrm>
          <a:off x="7831098" y="54206934"/>
          <a:ext cx="1970127" cy="8706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サーバー機器リース契約</a:t>
          </a:r>
        </a:p>
      </xdr:txBody>
    </xdr:sp>
    <xdr:clientData/>
  </xdr:twoCellAnchor>
  <xdr:twoCellAnchor>
    <xdr:from>
      <xdr:col>33</xdr:col>
      <xdr:colOff>169956</xdr:colOff>
      <xdr:row>105</xdr:row>
      <xdr:rowOff>32660</xdr:rowOff>
    </xdr:from>
    <xdr:to>
      <xdr:col>41</xdr:col>
      <xdr:colOff>135805</xdr:colOff>
      <xdr:row>105</xdr:row>
      <xdr:rowOff>562115</xdr:rowOff>
    </xdr:to>
    <xdr:sp macro="" textlink="">
      <xdr:nvSpPr>
        <xdr:cNvPr id="24" name="正方形/長方形 23"/>
        <xdr:cNvSpPr/>
      </xdr:nvSpPr>
      <xdr:spPr>
        <a:xfrm>
          <a:off x="6770781" y="50848535"/>
          <a:ext cx="1566049" cy="529455"/>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Ｇ</a:t>
          </a:r>
          <a:r>
            <a:rPr kumimoji="1" lang="en-US" altLang="ja-JP" sz="1100"/>
            <a:t>. </a:t>
          </a:r>
          <a:r>
            <a:rPr kumimoji="1" lang="ja-JP" altLang="en-US" sz="1100"/>
            <a:t>各海外通信社</a:t>
          </a:r>
          <a:r>
            <a:rPr kumimoji="1" lang="en-US" altLang="ja-JP" sz="1100"/>
            <a:t/>
          </a:r>
          <a:br>
            <a:rPr kumimoji="1" lang="en-US" altLang="ja-JP" sz="1100"/>
          </a:br>
          <a:r>
            <a:rPr kumimoji="1" lang="en-US" altLang="ja-JP" sz="1100"/>
            <a:t>10</a:t>
          </a:r>
          <a:r>
            <a:rPr kumimoji="1" lang="ja-JP" altLang="en-US" sz="1100"/>
            <a:t>百万円</a:t>
          </a:r>
        </a:p>
      </xdr:txBody>
    </xdr:sp>
    <xdr:clientData/>
  </xdr:twoCellAnchor>
  <xdr:twoCellAnchor>
    <xdr:from>
      <xdr:col>34</xdr:col>
      <xdr:colOff>169795</xdr:colOff>
      <xdr:row>105</xdr:row>
      <xdr:rowOff>639457</xdr:rowOff>
    </xdr:from>
    <xdr:to>
      <xdr:col>40</xdr:col>
      <xdr:colOff>61258</xdr:colOff>
      <xdr:row>106</xdr:row>
      <xdr:rowOff>259080</xdr:rowOff>
    </xdr:to>
    <xdr:sp macro="" textlink="">
      <xdr:nvSpPr>
        <xdr:cNvPr id="25" name="大かっこ 24"/>
        <xdr:cNvSpPr/>
      </xdr:nvSpPr>
      <xdr:spPr>
        <a:xfrm>
          <a:off x="6970645" y="51455332"/>
          <a:ext cx="1091613" cy="28637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1100"/>
            <a:t>速報契約</a:t>
          </a:r>
          <a:endParaRPr kumimoji="1" lang="en-US" altLang="ja-JP" sz="1100"/>
        </a:p>
      </xdr:txBody>
    </xdr:sp>
    <xdr:clientData/>
  </xdr:twoCellAnchor>
  <xdr:twoCellAnchor>
    <xdr:from>
      <xdr:col>35</xdr:col>
      <xdr:colOff>81643</xdr:colOff>
      <xdr:row>100</xdr:row>
      <xdr:rowOff>134311</xdr:rowOff>
    </xdr:from>
    <xdr:to>
      <xdr:col>43</xdr:col>
      <xdr:colOff>196904</xdr:colOff>
      <xdr:row>101</xdr:row>
      <xdr:rowOff>353785</xdr:rowOff>
    </xdr:to>
    <xdr:sp macro="" textlink="">
      <xdr:nvSpPr>
        <xdr:cNvPr id="26" name="正方形/長方形 25"/>
        <xdr:cNvSpPr/>
      </xdr:nvSpPr>
      <xdr:spPr>
        <a:xfrm>
          <a:off x="7082518" y="47759311"/>
          <a:ext cx="1715461" cy="74334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a:t>
          </a:r>
          <a:r>
            <a:rPr kumimoji="1" lang="en-US" altLang="ja-JP" sz="1100"/>
            <a:t>.  </a:t>
          </a:r>
          <a:r>
            <a:rPr kumimoji="1" lang="ja-JP" altLang="en-US" sz="1100"/>
            <a:t>期間業務職員　　　　　　　　　</a:t>
          </a:r>
          <a:r>
            <a:rPr kumimoji="1" lang="en-US" altLang="ja-JP" sz="1100"/>
            <a:t/>
          </a:r>
          <a:br>
            <a:rPr kumimoji="1" lang="en-US" altLang="ja-JP" sz="1100"/>
          </a:br>
          <a:r>
            <a:rPr kumimoji="1" lang="en-US" altLang="ja-JP" sz="1100"/>
            <a:t>2</a:t>
          </a:r>
          <a:r>
            <a:rPr kumimoji="1" lang="ja-JP" altLang="en-US" sz="1100"/>
            <a:t>百万円</a:t>
          </a:r>
        </a:p>
      </xdr:txBody>
    </xdr:sp>
    <xdr:clientData/>
  </xdr:twoCellAnchor>
  <xdr:twoCellAnchor>
    <xdr:from>
      <xdr:col>33</xdr:col>
      <xdr:colOff>28015</xdr:colOff>
      <xdr:row>104</xdr:row>
      <xdr:rowOff>303841</xdr:rowOff>
    </xdr:from>
    <xdr:to>
      <xdr:col>43</xdr:col>
      <xdr:colOff>4750</xdr:colOff>
      <xdr:row>104</xdr:row>
      <xdr:rowOff>662429</xdr:rowOff>
    </xdr:to>
    <xdr:sp macro="" textlink="">
      <xdr:nvSpPr>
        <xdr:cNvPr id="27" name="正方形/長方形 26"/>
        <xdr:cNvSpPr/>
      </xdr:nvSpPr>
      <xdr:spPr>
        <a:xfrm>
          <a:off x="6628840" y="50452966"/>
          <a:ext cx="1976985" cy="35858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18</xdr:col>
      <xdr:colOff>70435</xdr:colOff>
      <xdr:row>102</xdr:row>
      <xdr:rowOff>381001</xdr:rowOff>
    </xdr:from>
    <xdr:to>
      <xdr:col>27</xdr:col>
      <xdr:colOff>104853</xdr:colOff>
      <xdr:row>103</xdr:row>
      <xdr:rowOff>312965</xdr:rowOff>
    </xdr:to>
    <xdr:sp macro="" textlink="">
      <xdr:nvSpPr>
        <xdr:cNvPr id="28" name="テキスト ボックス 27"/>
        <xdr:cNvSpPr txBox="1"/>
      </xdr:nvSpPr>
      <xdr:spPr>
        <a:xfrm>
          <a:off x="3670885" y="49196626"/>
          <a:ext cx="1834643" cy="598714"/>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t>Ｅ</a:t>
          </a:r>
          <a:r>
            <a:rPr kumimoji="1" lang="en-US" altLang="ja-JP" sz="1100"/>
            <a:t>.</a:t>
          </a:r>
          <a:r>
            <a:rPr kumimoji="1" lang="ja-JP" altLang="en-US" sz="1100"/>
            <a:t>　</a:t>
          </a:r>
          <a:r>
            <a:rPr kumimoji="1" lang="en-US" altLang="ja-JP" sz="1100"/>
            <a:t>(</a:t>
          </a:r>
          <a:r>
            <a:rPr kumimoji="1" lang="ja-JP" altLang="en-US" sz="1100"/>
            <a:t>財）ラヂオプレス</a:t>
          </a:r>
          <a:endParaRPr kumimoji="1" lang="en-US" altLang="ja-JP" sz="1100"/>
        </a:p>
        <a:p>
          <a:pPr algn="ctr"/>
          <a:r>
            <a:rPr kumimoji="1" lang="en-US" altLang="ja-JP" sz="1100"/>
            <a:t>104</a:t>
          </a:r>
          <a:r>
            <a:rPr kumimoji="1" lang="ja-JP" altLang="en-US" sz="1100"/>
            <a:t>百万円</a:t>
          </a:r>
        </a:p>
      </xdr:txBody>
    </xdr:sp>
    <xdr:clientData/>
  </xdr:twoCellAnchor>
  <xdr:twoCellAnchor>
    <xdr:from>
      <xdr:col>26</xdr:col>
      <xdr:colOff>94444</xdr:colOff>
      <xdr:row>100</xdr:row>
      <xdr:rowOff>27214</xdr:rowOff>
    </xdr:from>
    <xdr:to>
      <xdr:col>26</xdr:col>
      <xdr:colOff>95250</xdr:colOff>
      <xdr:row>101</xdr:row>
      <xdr:rowOff>0</xdr:rowOff>
    </xdr:to>
    <xdr:cxnSp macro="">
      <xdr:nvCxnSpPr>
        <xdr:cNvPr id="29" name="直線コネクタ 28"/>
        <xdr:cNvCxnSpPr/>
      </xdr:nvCxnSpPr>
      <xdr:spPr>
        <a:xfrm rot="16200000" flipH="1">
          <a:off x="5047166" y="47900142"/>
          <a:ext cx="496661" cy="8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163286</xdr:colOff>
      <xdr:row>100</xdr:row>
      <xdr:rowOff>653143</xdr:rowOff>
    </xdr:from>
    <xdr:to>
      <xdr:col>35</xdr:col>
      <xdr:colOff>45625</xdr:colOff>
      <xdr:row>100</xdr:row>
      <xdr:rowOff>656954</xdr:rowOff>
    </xdr:to>
    <xdr:cxnSp macro="">
      <xdr:nvCxnSpPr>
        <xdr:cNvPr id="30" name="直線コネクタ 29"/>
        <xdr:cNvCxnSpPr/>
      </xdr:nvCxnSpPr>
      <xdr:spPr>
        <a:xfrm>
          <a:off x="4563836" y="48144793"/>
          <a:ext cx="2482664" cy="3811"/>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163278</xdr:colOff>
      <xdr:row>100</xdr:row>
      <xdr:rowOff>653136</xdr:rowOff>
    </xdr:from>
    <xdr:to>
      <xdr:col>22</xdr:col>
      <xdr:colOff>164084</xdr:colOff>
      <xdr:row>101</xdr:row>
      <xdr:rowOff>625922</xdr:rowOff>
    </xdr:to>
    <xdr:cxnSp macro="">
      <xdr:nvCxnSpPr>
        <xdr:cNvPr id="31" name="直線コネクタ 30"/>
        <xdr:cNvCxnSpPr/>
      </xdr:nvCxnSpPr>
      <xdr:spPr>
        <a:xfrm rot="16200000" flipH="1">
          <a:off x="4249225" y="48459389"/>
          <a:ext cx="630011" cy="806"/>
        </a:xfrm>
        <a:prstGeom prst="line">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95252</xdr:colOff>
      <xdr:row>104</xdr:row>
      <xdr:rowOff>653142</xdr:rowOff>
    </xdr:from>
    <xdr:to>
      <xdr:col>22</xdr:col>
      <xdr:colOff>95253</xdr:colOff>
      <xdr:row>107</xdr:row>
      <xdr:rowOff>585109</xdr:rowOff>
    </xdr:to>
    <xdr:cxnSp macro="">
      <xdr:nvCxnSpPr>
        <xdr:cNvPr id="32" name="直線コネクタ 31"/>
        <xdr:cNvCxnSpPr/>
      </xdr:nvCxnSpPr>
      <xdr:spPr>
        <a:xfrm rot="16200000" flipH="1">
          <a:off x="3529694" y="51768375"/>
          <a:ext cx="1932217" cy="1"/>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95250</xdr:colOff>
      <xdr:row>105</xdr:row>
      <xdr:rowOff>299357</xdr:rowOff>
    </xdr:from>
    <xdr:to>
      <xdr:col>33</xdr:col>
      <xdr:colOff>154482</xdr:colOff>
      <xdr:row>105</xdr:row>
      <xdr:rowOff>303168</xdr:rowOff>
    </xdr:to>
    <xdr:cxnSp macro="">
      <xdr:nvCxnSpPr>
        <xdr:cNvPr id="33" name="直線コネクタ 32"/>
        <xdr:cNvCxnSpPr/>
      </xdr:nvCxnSpPr>
      <xdr:spPr>
        <a:xfrm>
          <a:off x="4495800" y="51115232"/>
          <a:ext cx="2259507" cy="3811"/>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106</xdr:row>
      <xdr:rowOff>585107</xdr:rowOff>
    </xdr:from>
    <xdr:to>
      <xdr:col>44</xdr:col>
      <xdr:colOff>0</xdr:colOff>
      <xdr:row>106</xdr:row>
      <xdr:rowOff>587375</xdr:rowOff>
    </xdr:to>
    <xdr:cxnSp macro="">
      <xdr:nvCxnSpPr>
        <xdr:cNvPr id="34" name="直線コネクタ 33"/>
        <xdr:cNvCxnSpPr/>
      </xdr:nvCxnSpPr>
      <xdr:spPr>
        <a:xfrm>
          <a:off x="2400300" y="52067732"/>
          <a:ext cx="6400800" cy="2268"/>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xdr:colOff>
      <xdr:row>106</xdr:row>
      <xdr:rowOff>598715</xdr:rowOff>
    </xdr:from>
    <xdr:to>
      <xdr:col>33</xdr:col>
      <xdr:colOff>805</xdr:colOff>
      <xdr:row>107</xdr:row>
      <xdr:rowOff>571501</xdr:rowOff>
    </xdr:to>
    <xdr:cxnSp macro="">
      <xdr:nvCxnSpPr>
        <xdr:cNvPr id="35" name="直線コネクタ 34"/>
        <xdr:cNvCxnSpPr/>
      </xdr:nvCxnSpPr>
      <xdr:spPr>
        <a:xfrm rot="16200000" flipH="1">
          <a:off x="6281459" y="52400705"/>
          <a:ext cx="639536" cy="806"/>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106</xdr:row>
      <xdr:rowOff>585107</xdr:rowOff>
    </xdr:from>
    <xdr:to>
      <xdr:col>12</xdr:col>
      <xdr:colOff>806</xdr:colOff>
      <xdr:row>107</xdr:row>
      <xdr:rowOff>557893</xdr:rowOff>
    </xdr:to>
    <xdr:cxnSp macro="">
      <xdr:nvCxnSpPr>
        <xdr:cNvPr id="36" name="直線コネクタ 35"/>
        <xdr:cNvCxnSpPr/>
      </xdr:nvCxnSpPr>
      <xdr:spPr>
        <a:xfrm rot="16200000" flipH="1">
          <a:off x="2080935" y="52387097"/>
          <a:ext cx="639536" cy="806"/>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0</xdr:colOff>
      <xdr:row>106</xdr:row>
      <xdr:rowOff>587375</xdr:rowOff>
    </xdr:from>
    <xdr:to>
      <xdr:col>44</xdr:col>
      <xdr:colOff>806</xdr:colOff>
      <xdr:row>107</xdr:row>
      <xdr:rowOff>560161</xdr:rowOff>
    </xdr:to>
    <xdr:cxnSp macro="">
      <xdr:nvCxnSpPr>
        <xdr:cNvPr id="37" name="直線コネクタ 36"/>
        <xdr:cNvCxnSpPr/>
      </xdr:nvCxnSpPr>
      <xdr:spPr>
        <a:xfrm rot="16200000" flipH="1">
          <a:off x="8481735" y="52389365"/>
          <a:ext cx="639536" cy="806"/>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26838</xdr:colOff>
      <xdr:row>107</xdr:row>
      <xdr:rowOff>555625</xdr:rowOff>
    </xdr:from>
    <xdr:to>
      <xdr:col>27</xdr:col>
      <xdr:colOff>106080</xdr:colOff>
      <xdr:row>108</xdr:row>
      <xdr:rowOff>247463</xdr:rowOff>
    </xdr:to>
    <xdr:sp macro="" textlink="">
      <xdr:nvSpPr>
        <xdr:cNvPr id="38" name="正方形/長方形 37"/>
        <xdr:cNvSpPr/>
      </xdr:nvSpPr>
      <xdr:spPr>
        <a:xfrm>
          <a:off x="3627288" y="52705000"/>
          <a:ext cx="1879467" cy="358588"/>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17</xdr:col>
      <xdr:colOff>174625</xdr:colOff>
      <xdr:row>108</xdr:row>
      <xdr:rowOff>460376</xdr:rowOff>
    </xdr:from>
    <xdr:to>
      <xdr:col>27</xdr:col>
      <xdr:colOff>176012</xdr:colOff>
      <xdr:row>109</xdr:row>
      <xdr:rowOff>631905</xdr:rowOff>
    </xdr:to>
    <xdr:sp macro="" textlink="">
      <xdr:nvSpPr>
        <xdr:cNvPr id="39" name="正方形/長方形 38"/>
        <xdr:cNvSpPr/>
      </xdr:nvSpPr>
      <xdr:spPr>
        <a:xfrm>
          <a:off x="3575050" y="53276501"/>
          <a:ext cx="2001637" cy="83827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Ｉ</a:t>
          </a:r>
          <a:r>
            <a:rPr kumimoji="1" lang="en-US" altLang="ja-JP" sz="1100"/>
            <a:t>. </a:t>
          </a:r>
          <a:r>
            <a:rPr kumimoji="1" lang="ja-JP" altLang="en-US" sz="1100"/>
            <a:t>東日本電信電話株式会社</a:t>
          </a:r>
          <a:r>
            <a:rPr kumimoji="1" lang="en-US" altLang="ja-JP" sz="1100"/>
            <a:t/>
          </a:r>
          <a:br>
            <a:rPr kumimoji="1" lang="en-US" altLang="ja-JP" sz="1100"/>
          </a:br>
          <a:r>
            <a:rPr kumimoji="1" lang="en-US" altLang="ja-JP" sz="1100"/>
            <a:t>0.2</a:t>
          </a:r>
          <a:r>
            <a:rPr kumimoji="1" lang="ja-JP" altLang="en-US" sz="1100"/>
            <a:t>百万円</a:t>
          </a:r>
        </a:p>
      </xdr:txBody>
    </xdr:sp>
    <xdr:clientData/>
  </xdr:twoCellAnchor>
  <xdr:twoCellAnchor>
    <xdr:from>
      <xdr:col>18</xdr:col>
      <xdr:colOff>4533</xdr:colOff>
      <xdr:row>110</xdr:row>
      <xdr:rowOff>85698</xdr:rowOff>
    </xdr:from>
    <xdr:to>
      <xdr:col>28</xdr:col>
      <xdr:colOff>17260</xdr:colOff>
      <xdr:row>111</xdr:row>
      <xdr:rowOff>381000</xdr:rowOff>
    </xdr:to>
    <xdr:sp macro="" textlink="">
      <xdr:nvSpPr>
        <xdr:cNvPr id="40" name="大かっこ 39"/>
        <xdr:cNvSpPr/>
      </xdr:nvSpPr>
      <xdr:spPr>
        <a:xfrm>
          <a:off x="3604983" y="54235323"/>
          <a:ext cx="2012977" cy="82870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インターネット回線</a:t>
          </a:r>
          <a:endParaRPr kumimoji="1" lang="en-US" altLang="ja-JP" sz="1100"/>
        </a:p>
        <a:p>
          <a:pPr algn="ctr"/>
          <a:r>
            <a:rPr kumimoji="1" lang="ja-JP" altLang="en-US" sz="1100"/>
            <a:t>利用契約</a:t>
          </a:r>
        </a:p>
      </xdr:txBody>
    </xdr:sp>
    <xdr:clientData/>
  </xdr:twoCellAnchor>
  <xdr:twoCellAnchor>
    <xdr:from>
      <xdr:col>22</xdr:col>
      <xdr:colOff>13608</xdr:colOff>
      <xdr:row>123</xdr:row>
      <xdr:rowOff>517865</xdr:rowOff>
    </xdr:from>
    <xdr:to>
      <xdr:col>22</xdr:col>
      <xdr:colOff>14402</xdr:colOff>
      <xdr:row>127</xdr:row>
      <xdr:rowOff>381001</xdr:rowOff>
    </xdr:to>
    <xdr:cxnSp macro="">
      <xdr:nvCxnSpPr>
        <xdr:cNvPr id="41" name="直線矢印コネクタ 40"/>
        <xdr:cNvCxnSpPr/>
      </xdr:nvCxnSpPr>
      <xdr:spPr>
        <a:xfrm rot="5400000">
          <a:off x="3235212" y="62047211"/>
          <a:ext cx="2358686"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149679</xdr:colOff>
      <xdr:row>122</xdr:row>
      <xdr:rowOff>625929</xdr:rowOff>
    </xdr:from>
    <xdr:to>
      <xdr:col>26</xdr:col>
      <xdr:colOff>133298</xdr:colOff>
      <xdr:row>123</xdr:row>
      <xdr:rowOff>505278</xdr:rowOff>
    </xdr:to>
    <xdr:sp macro="" textlink="">
      <xdr:nvSpPr>
        <xdr:cNvPr id="42" name="テキスト ボックス 41"/>
        <xdr:cNvSpPr txBox="1"/>
      </xdr:nvSpPr>
      <xdr:spPr>
        <a:xfrm>
          <a:off x="3550104" y="60347679"/>
          <a:ext cx="1783844" cy="5079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000">
              <a:solidFill>
                <a:schemeClr val="tx1"/>
              </a:solidFill>
              <a:latin typeface="+mn-lt"/>
              <a:ea typeface="+mn-ea"/>
              <a:cs typeface="+mn-cs"/>
            </a:rPr>
            <a:t>22</a:t>
          </a:r>
          <a:r>
            <a:rPr kumimoji="1" lang="ja-JP" altLang="en-US" sz="1000">
              <a:solidFill>
                <a:schemeClr val="tx1"/>
              </a:solidFill>
              <a:latin typeface="+mn-lt"/>
              <a:ea typeface="+mn-ea"/>
              <a:cs typeface="+mn-cs"/>
            </a:rPr>
            <a:t>百万円</a:t>
          </a:r>
          <a:endParaRPr lang="ja-JP" sz="1000">
            <a:solidFill>
              <a:schemeClr val="tx1"/>
            </a:solidFill>
          </a:endParaRPr>
        </a:p>
        <a:p>
          <a:endParaRPr kumimoji="1" lang="ja-JP" altLang="en-US" sz="1000"/>
        </a:p>
      </xdr:txBody>
    </xdr:sp>
    <xdr:clientData/>
  </xdr:twoCellAnchor>
  <xdr:twoCellAnchor>
    <xdr:from>
      <xdr:col>16</xdr:col>
      <xdr:colOff>81646</xdr:colOff>
      <xdr:row>127</xdr:row>
      <xdr:rowOff>72118</xdr:rowOff>
    </xdr:from>
    <xdr:to>
      <xdr:col>21</xdr:col>
      <xdr:colOff>149679</xdr:colOff>
      <xdr:row>127</xdr:row>
      <xdr:rowOff>326571</xdr:rowOff>
    </xdr:to>
    <xdr:sp macro="" textlink="">
      <xdr:nvSpPr>
        <xdr:cNvPr id="43" name="正方形/長方形 42"/>
        <xdr:cNvSpPr/>
      </xdr:nvSpPr>
      <xdr:spPr>
        <a:xfrm>
          <a:off x="3282046" y="62918068"/>
          <a:ext cx="1068158" cy="2544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企画競争</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21</xdr:col>
      <xdr:colOff>190499</xdr:colOff>
      <xdr:row>124</xdr:row>
      <xdr:rowOff>653143</xdr:rowOff>
    </xdr:from>
    <xdr:to>
      <xdr:col>25</xdr:col>
      <xdr:colOff>136071</xdr:colOff>
      <xdr:row>124</xdr:row>
      <xdr:rowOff>653145</xdr:rowOff>
    </xdr:to>
    <xdr:cxnSp macro="">
      <xdr:nvCxnSpPr>
        <xdr:cNvPr id="44" name="直線矢印コネクタ 43"/>
        <xdr:cNvCxnSpPr/>
      </xdr:nvCxnSpPr>
      <xdr:spPr>
        <a:xfrm flipV="1">
          <a:off x="4391024" y="61660768"/>
          <a:ext cx="745672" cy="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13607</xdr:colOff>
      <xdr:row>124</xdr:row>
      <xdr:rowOff>503465</xdr:rowOff>
    </xdr:from>
    <xdr:to>
      <xdr:col>34</xdr:col>
      <xdr:colOff>161925</xdr:colOff>
      <xdr:row>125</xdr:row>
      <xdr:rowOff>337841</xdr:rowOff>
    </xdr:to>
    <xdr:sp macro="" textlink="">
      <xdr:nvSpPr>
        <xdr:cNvPr id="45" name="テキスト ボックス 44"/>
        <xdr:cNvSpPr txBox="1"/>
      </xdr:nvSpPr>
      <xdr:spPr>
        <a:xfrm>
          <a:off x="5214257" y="61511090"/>
          <a:ext cx="1748518" cy="49160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000"/>
            <a:t>Ｍ</a:t>
          </a:r>
          <a:r>
            <a:rPr kumimoji="1" lang="en-US" altLang="ja-JP" sz="1000"/>
            <a:t>. </a:t>
          </a:r>
          <a:r>
            <a:rPr kumimoji="1" lang="ja-JP" altLang="en-US" sz="1000"/>
            <a:t>在外公館職員等旅費　　　　　　　　　　　　　　</a:t>
          </a:r>
          <a:r>
            <a:rPr kumimoji="1" lang="en-US" altLang="ja-JP" sz="1000"/>
            <a:t>0.1</a:t>
          </a:r>
          <a:r>
            <a:rPr kumimoji="1" lang="ja-JP" altLang="en-US" sz="1000"/>
            <a:t>百万円</a:t>
          </a:r>
        </a:p>
      </xdr:txBody>
    </xdr:sp>
    <xdr:clientData/>
  </xdr:twoCellAnchor>
  <xdr:twoCellAnchor>
    <xdr:from>
      <xdr:col>20</xdr:col>
      <xdr:colOff>95250</xdr:colOff>
      <xdr:row>127</xdr:row>
      <xdr:rowOff>476250</xdr:rowOff>
    </xdr:from>
    <xdr:to>
      <xdr:col>39</xdr:col>
      <xdr:colOff>101599</xdr:colOff>
      <xdr:row>128</xdr:row>
      <xdr:rowOff>510268</xdr:rowOff>
    </xdr:to>
    <xdr:sp macro="" textlink="">
      <xdr:nvSpPr>
        <xdr:cNvPr id="46" name="テキスト ボックス 45"/>
        <xdr:cNvSpPr txBox="1"/>
      </xdr:nvSpPr>
      <xdr:spPr>
        <a:xfrm>
          <a:off x="4095750" y="63322200"/>
          <a:ext cx="3806824" cy="700768"/>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100"/>
            <a:t>Ｌ</a:t>
          </a:r>
          <a:r>
            <a:rPr kumimoji="1" lang="en-US" altLang="ja-JP" sz="1100"/>
            <a:t>.</a:t>
          </a:r>
          <a:r>
            <a:rPr kumimoji="1" lang="ja-JP" altLang="en-US" sz="1100"/>
            <a:t>損保ジャパン日本興亜リスクマネジメント株式会社</a:t>
          </a:r>
          <a:endParaRPr kumimoji="1" lang="en-US" altLang="ja-JP" sz="1100"/>
        </a:p>
        <a:p>
          <a:pPr algn="ctr"/>
          <a:r>
            <a:rPr kumimoji="1" lang="en-US" altLang="ja-JP" sz="1000"/>
            <a:t>21</a:t>
          </a:r>
          <a:r>
            <a:rPr kumimoji="1" lang="ja-JP" altLang="en-US" sz="1000"/>
            <a:t>百万円</a:t>
          </a:r>
        </a:p>
      </xdr:txBody>
    </xdr:sp>
    <xdr:clientData/>
  </xdr:twoCellAnchor>
  <xdr:twoCellAnchor>
    <xdr:from>
      <xdr:col>20</xdr:col>
      <xdr:colOff>56696</xdr:colOff>
      <xdr:row>128</xdr:row>
      <xdr:rowOff>653142</xdr:rowOff>
    </xdr:from>
    <xdr:to>
      <xdr:col>39</xdr:col>
      <xdr:colOff>190500</xdr:colOff>
      <xdr:row>130</xdr:row>
      <xdr:rowOff>13607</xdr:rowOff>
    </xdr:to>
    <xdr:sp macro="" textlink="">
      <xdr:nvSpPr>
        <xdr:cNvPr id="47" name="大かっこ 46"/>
        <xdr:cNvSpPr/>
      </xdr:nvSpPr>
      <xdr:spPr>
        <a:xfrm>
          <a:off x="4057196" y="64165842"/>
          <a:ext cx="3934279" cy="69396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l"/>
          <a:r>
            <a:rPr kumimoji="1" lang="ja-JP" altLang="en-US" sz="1100"/>
            <a:t>専門知識を有する専門家講師の派遣及び研修資料作成等に関わる業務委託</a:t>
          </a:r>
          <a:endParaRPr kumimoji="1" lang="en-US" altLang="ja-JP" sz="1100"/>
        </a:p>
      </xdr:txBody>
    </xdr:sp>
    <xdr:clientData/>
  </xdr:twoCellAnchor>
  <xdr:twoCellAnchor>
    <xdr:from>
      <xdr:col>26</xdr:col>
      <xdr:colOff>136072</xdr:colOff>
      <xdr:row>125</xdr:row>
      <xdr:rowOff>489858</xdr:rowOff>
    </xdr:from>
    <xdr:to>
      <xdr:col>34</xdr:col>
      <xdr:colOff>141513</xdr:colOff>
      <xdr:row>127</xdr:row>
      <xdr:rowOff>40823</xdr:rowOff>
    </xdr:to>
    <xdr:sp macro="" textlink="">
      <xdr:nvSpPr>
        <xdr:cNvPr id="48" name="大かっこ 47"/>
        <xdr:cNvSpPr/>
      </xdr:nvSpPr>
      <xdr:spPr>
        <a:xfrm>
          <a:off x="5336722" y="62154708"/>
          <a:ext cx="1605641" cy="73206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en-US" altLang="ja-JP" sz="1100"/>
            <a:t/>
          </a:r>
          <a:br>
            <a:rPr kumimoji="1" lang="en-US" altLang="ja-JP" sz="1100"/>
          </a:br>
          <a:r>
            <a:rPr kumimoji="1" lang="ja-JP" altLang="en-US" sz="1100"/>
            <a:t>セミナー講師派遣、　　　</a:t>
          </a:r>
          <a:endParaRPr kumimoji="1" lang="en-US" altLang="ja-JP" sz="1100"/>
        </a:p>
        <a:p>
          <a:pPr algn="ctr"/>
          <a:r>
            <a:rPr kumimoji="1" lang="ja-JP" altLang="en-US" sz="1100"/>
            <a:t>邦人安全対策</a:t>
          </a:r>
        </a:p>
      </xdr:txBody>
    </xdr:sp>
    <xdr:clientData/>
  </xdr:twoCellAnchor>
  <xdr:twoCellAnchor>
    <xdr:from>
      <xdr:col>14</xdr:col>
      <xdr:colOff>13607</xdr:colOff>
      <xdr:row>124</xdr:row>
      <xdr:rowOff>639536</xdr:rowOff>
    </xdr:from>
    <xdr:to>
      <xdr:col>22</xdr:col>
      <xdr:colOff>0</xdr:colOff>
      <xdr:row>124</xdr:row>
      <xdr:rowOff>639536</xdr:rowOff>
    </xdr:to>
    <xdr:cxnSp macro="">
      <xdr:nvCxnSpPr>
        <xdr:cNvPr id="49" name="直線コネクタ 48"/>
        <xdr:cNvCxnSpPr/>
      </xdr:nvCxnSpPr>
      <xdr:spPr>
        <a:xfrm flipH="1">
          <a:off x="2813957" y="61647161"/>
          <a:ext cx="158659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125</xdr:row>
      <xdr:rowOff>13607</xdr:rowOff>
    </xdr:from>
    <xdr:to>
      <xdr:col>14</xdr:col>
      <xdr:colOff>13607</xdr:colOff>
      <xdr:row>132</xdr:row>
      <xdr:rowOff>0</xdr:rowOff>
    </xdr:to>
    <xdr:cxnSp macro="">
      <xdr:nvCxnSpPr>
        <xdr:cNvPr id="50" name="直線矢印コネクタ 49"/>
        <xdr:cNvCxnSpPr/>
      </xdr:nvCxnSpPr>
      <xdr:spPr>
        <a:xfrm>
          <a:off x="2800350" y="61678457"/>
          <a:ext cx="13607" cy="450124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149679</xdr:colOff>
      <xdr:row>132</xdr:row>
      <xdr:rowOff>40822</xdr:rowOff>
    </xdr:from>
    <xdr:to>
      <xdr:col>18</xdr:col>
      <xdr:colOff>93889</xdr:colOff>
      <xdr:row>132</xdr:row>
      <xdr:rowOff>528341</xdr:rowOff>
    </xdr:to>
    <xdr:sp macro="" textlink="">
      <xdr:nvSpPr>
        <xdr:cNvPr id="51" name="テキスト ボックス 50"/>
        <xdr:cNvSpPr txBox="1"/>
      </xdr:nvSpPr>
      <xdr:spPr>
        <a:xfrm>
          <a:off x="1949904" y="66220522"/>
          <a:ext cx="1744435" cy="48751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000"/>
            <a:t>Ｎ</a:t>
          </a:r>
          <a:r>
            <a:rPr kumimoji="1" lang="en-US" altLang="ja-JP" sz="1000"/>
            <a:t>. </a:t>
          </a:r>
          <a:r>
            <a:rPr kumimoji="1" lang="ja-JP" altLang="en-US" sz="1000"/>
            <a:t>専門家講師本人　　　　　　　　　　　　　　</a:t>
          </a:r>
          <a:r>
            <a:rPr kumimoji="1" lang="en-US" altLang="ja-JP" sz="1000"/>
            <a:t>0.</a:t>
          </a:r>
          <a:r>
            <a:rPr kumimoji="1" lang="ja-JP" altLang="en-US" sz="1000"/>
            <a:t>３百万円</a:t>
          </a:r>
        </a:p>
      </xdr:txBody>
    </xdr:sp>
    <xdr:clientData/>
  </xdr:twoCellAnchor>
  <xdr:twoCellAnchor>
    <xdr:from>
      <xdr:col>9</xdr:col>
      <xdr:colOff>190500</xdr:colOff>
      <xdr:row>133</xdr:row>
      <xdr:rowOff>54428</xdr:rowOff>
    </xdr:from>
    <xdr:to>
      <xdr:col>17</xdr:col>
      <xdr:colOff>195940</xdr:colOff>
      <xdr:row>134</xdr:row>
      <xdr:rowOff>122464</xdr:rowOff>
    </xdr:to>
    <xdr:sp macro="" textlink="">
      <xdr:nvSpPr>
        <xdr:cNvPr id="52" name="大かっこ 51"/>
        <xdr:cNvSpPr/>
      </xdr:nvSpPr>
      <xdr:spPr>
        <a:xfrm>
          <a:off x="1990725" y="66900878"/>
          <a:ext cx="1605640" cy="7347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en-US" altLang="ja-JP" sz="1100"/>
            <a:t/>
          </a:r>
          <a:br>
            <a:rPr kumimoji="1" lang="en-US" altLang="ja-JP" sz="1100"/>
          </a:br>
          <a:r>
            <a:rPr kumimoji="1" lang="ja-JP" altLang="en-US" sz="1100"/>
            <a:t>民間講師</a:t>
          </a:r>
          <a:r>
            <a:rPr kumimoji="1" lang="en-US" altLang="ja-JP" sz="1100"/>
            <a:t>11</a:t>
          </a:r>
          <a:r>
            <a:rPr kumimoji="1" lang="ja-JP" altLang="en-US" sz="1100"/>
            <a:t>名</a:t>
          </a:r>
          <a:endParaRPr kumimoji="1" lang="en-US" altLang="ja-JP" sz="1100"/>
        </a:p>
      </xdr:txBody>
    </xdr:sp>
    <xdr:clientData/>
  </xdr:twoCellAnchor>
  <xdr:twoCellAnchor>
    <xdr:from>
      <xdr:col>14</xdr:col>
      <xdr:colOff>27214</xdr:colOff>
      <xdr:row>131</xdr:row>
      <xdr:rowOff>13607</xdr:rowOff>
    </xdr:from>
    <xdr:to>
      <xdr:col>41</xdr:col>
      <xdr:colOff>13607</xdr:colOff>
      <xdr:row>131</xdr:row>
      <xdr:rowOff>27214</xdr:rowOff>
    </xdr:to>
    <xdr:cxnSp macro="">
      <xdr:nvCxnSpPr>
        <xdr:cNvPr id="53" name="直線コネクタ 52"/>
        <xdr:cNvCxnSpPr/>
      </xdr:nvCxnSpPr>
      <xdr:spPr>
        <a:xfrm>
          <a:off x="2827564" y="65526557"/>
          <a:ext cx="5387068" cy="136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163286</xdr:colOff>
      <xdr:row>132</xdr:row>
      <xdr:rowOff>40821</xdr:rowOff>
    </xdr:from>
    <xdr:to>
      <xdr:col>32</xdr:col>
      <xdr:colOff>107496</xdr:colOff>
      <xdr:row>132</xdr:row>
      <xdr:rowOff>528340</xdr:rowOff>
    </xdr:to>
    <xdr:sp macro="" textlink="">
      <xdr:nvSpPr>
        <xdr:cNvPr id="54" name="テキスト ボックス 53"/>
        <xdr:cNvSpPr txBox="1"/>
      </xdr:nvSpPr>
      <xdr:spPr>
        <a:xfrm>
          <a:off x="4763861" y="66220521"/>
          <a:ext cx="1744435" cy="48751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000"/>
            <a:t>Ｏ</a:t>
          </a:r>
          <a:r>
            <a:rPr kumimoji="1" lang="en-US" altLang="ja-JP" sz="1000"/>
            <a:t>. </a:t>
          </a:r>
          <a:r>
            <a:rPr kumimoji="1" lang="ja-JP" altLang="en-US" sz="1000"/>
            <a:t>（株）ステージ　　　　　　　　　　　　　　　</a:t>
          </a:r>
          <a:r>
            <a:rPr kumimoji="1" lang="en-US" altLang="ja-JP" sz="1000"/>
            <a:t>0.</a:t>
          </a:r>
          <a:r>
            <a:rPr kumimoji="1" lang="ja-JP" altLang="en-US" sz="1000"/>
            <a:t>３百万円</a:t>
          </a:r>
        </a:p>
      </xdr:txBody>
    </xdr:sp>
    <xdr:clientData/>
  </xdr:twoCellAnchor>
  <xdr:twoCellAnchor>
    <xdr:from>
      <xdr:col>36</xdr:col>
      <xdr:colOff>108858</xdr:colOff>
      <xdr:row>132</xdr:row>
      <xdr:rowOff>40822</xdr:rowOff>
    </xdr:from>
    <xdr:to>
      <xdr:col>46</xdr:col>
      <xdr:colOff>149678</xdr:colOff>
      <xdr:row>132</xdr:row>
      <xdr:rowOff>528341</xdr:rowOff>
    </xdr:to>
    <xdr:sp macro="" textlink="">
      <xdr:nvSpPr>
        <xdr:cNvPr id="55" name="テキスト ボックス 54"/>
        <xdr:cNvSpPr txBox="1"/>
      </xdr:nvSpPr>
      <xdr:spPr>
        <a:xfrm>
          <a:off x="7309758" y="66220522"/>
          <a:ext cx="2041070" cy="48751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000"/>
            <a:t>Ｐ</a:t>
          </a:r>
          <a:r>
            <a:rPr kumimoji="1" lang="en-US" altLang="ja-JP" sz="1000"/>
            <a:t>. </a:t>
          </a:r>
          <a:r>
            <a:rPr kumimoji="1" lang="ja-JP" altLang="en-US" sz="1000"/>
            <a:t>日本コンベンションサービス（株）　　　　　　　　　　　　　　</a:t>
          </a:r>
          <a:r>
            <a:rPr kumimoji="1" lang="en-US" altLang="ja-JP" sz="1000"/>
            <a:t>0.</a:t>
          </a:r>
          <a:r>
            <a:rPr kumimoji="1" lang="ja-JP" altLang="en-US" sz="1000"/>
            <a:t>０８百万円</a:t>
          </a:r>
        </a:p>
      </xdr:txBody>
    </xdr:sp>
    <xdr:clientData/>
  </xdr:twoCellAnchor>
  <xdr:twoCellAnchor>
    <xdr:from>
      <xdr:col>24</xdr:col>
      <xdr:colOff>13607</xdr:colOff>
      <xdr:row>133</xdr:row>
      <xdr:rowOff>40822</xdr:rowOff>
    </xdr:from>
    <xdr:to>
      <xdr:col>32</xdr:col>
      <xdr:colOff>19048</xdr:colOff>
      <xdr:row>134</xdr:row>
      <xdr:rowOff>108858</xdr:rowOff>
    </xdr:to>
    <xdr:sp macro="" textlink="">
      <xdr:nvSpPr>
        <xdr:cNvPr id="56" name="大かっこ 55"/>
        <xdr:cNvSpPr/>
      </xdr:nvSpPr>
      <xdr:spPr>
        <a:xfrm>
          <a:off x="4814207" y="66887272"/>
          <a:ext cx="1605641" cy="7347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en-US" altLang="ja-JP" sz="1100"/>
            <a:t/>
          </a:r>
          <a:br>
            <a:rPr kumimoji="1" lang="en-US" altLang="ja-JP" sz="1100"/>
          </a:br>
          <a:r>
            <a:rPr kumimoji="1" lang="ja-JP" altLang="en-US" sz="1100"/>
            <a:t>運営業務委嘱</a:t>
          </a:r>
          <a:endParaRPr kumimoji="1" lang="en-US" altLang="ja-JP" sz="1100"/>
        </a:p>
      </xdr:txBody>
    </xdr:sp>
    <xdr:clientData/>
  </xdr:twoCellAnchor>
  <xdr:twoCellAnchor>
    <xdr:from>
      <xdr:col>23</xdr:col>
      <xdr:colOff>27213</xdr:colOff>
      <xdr:row>131</xdr:row>
      <xdr:rowOff>381000</xdr:rowOff>
    </xdr:from>
    <xdr:to>
      <xdr:col>32</xdr:col>
      <xdr:colOff>108855</xdr:colOff>
      <xdr:row>131</xdr:row>
      <xdr:rowOff>581024</xdr:rowOff>
    </xdr:to>
    <xdr:sp macro="" textlink="">
      <xdr:nvSpPr>
        <xdr:cNvPr id="57" name="正方形/長方形 56"/>
        <xdr:cNvSpPr/>
      </xdr:nvSpPr>
      <xdr:spPr>
        <a:xfrm>
          <a:off x="4627788" y="65893950"/>
          <a:ext cx="1881867" cy="2000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37</xdr:col>
      <xdr:colOff>0</xdr:colOff>
      <xdr:row>133</xdr:row>
      <xdr:rowOff>0</xdr:rowOff>
    </xdr:from>
    <xdr:to>
      <xdr:col>45</xdr:col>
      <xdr:colOff>5440</xdr:colOff>
      <xdr:row>134</xdr:row>
      <xdr:rowOff>68036</xdr:rowOff>
    </xdr:to>
    <xdr:sp macro="" textlink="">
      <xdr:nvSpPr>
        <xdr:cNvPr id="58" name="大かっこ 57"/>
        <xdr:cNvSpPr/>
      </xdr:nvSpPr>
      <xdr:spPr>
        <a:xfrm>
          <a:off x="7400925" y="66846450"/>
          <a:ext cx="1605640" cy="73478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en-US" altLang="ja-JP" sz="1100"/>
            <a:t/>
          </a:r>
          <a:br>
            <a:rPr kumimoji="1" lang="en-US" altLang="ja-JP" sz="1100"/>
          </a:br>
          <a:r>
            <a:rPr kumimoji="1" lang="ja-JP" altLang="en-US" sz="1100"/>
            <a:t>通訳業務</a:t>
          </a:r>
          <a:endParaRPr kumimoji="1" lang="en-US" altLang="ja-JP" sz="1100"/>
        </a:p>
        <a:p>
          <a:pPr algn="ctr"/>
          <a:endParaRPr kumimoji="1" lang="en-US" altLang="ja-JP" sz="1100"/>
        </a:p>
      </xdr:txBody>
    </xdr:sp>
    <xdr:clientData/>
  </xdr:twoCellAnchor>
  <xdr:twoCellAnchor>
    <xdr:from>
      <xdr:col>36</xdr:col>
      <xdr:colOff>122465</xdr:colOff>
      <xdr:row>131</xdr:row>
      <xdr:rowOff>408214</xdr:rowOff>
    </xdr:from>
    <xdr:to>
      <xdr:col>46</xdr:col>
      <xdr:colOff>0</xdr:colOff>
      <xdr:row>131</xdr:row>
      <xdr:rowOff>608238</xdr:rowOff>
    </xdr:to>
    <xdr:sp macro="" textlink="">
      <xdr:nvSpPr>
        <xdr:cNvPr id="59" name="正方形/長方形 58"/>
        <xdr:cNvSpPr/>
      </xdr:nvSpPr>
      <xdr:spPr>
        <a:xfrm>
          <a:off x="7323365" y="65921164"/>
          <a:ext cx="1877785" cy="2000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aseline="0">
              <a:solidFill>
                <a:schemeClr val="lt1"/>
              </a:solidFill>
            </a:rPr>
            <a:t> </a:t>
          </a:r>
          <a:r>
            <a:rPr kumimoji="1" lang="en-US" altLang="ja-JP" sz="1100" baseline="0">
              <a:solidFill>
                <a:schemeClr val="lt1"/>
              </a:solidFill>
            </a:rPr>
            <a:t>】】</a:t>
          </a:r>
          <a:r>
            <a:rPr kumimoji="1" lang="en-US" altLang="ja-JP" sz="1100" baseline="0">
              <a:solidFill>
                <a:sysClr val="windowText" lastClr="000000"/>
              </a:solidFill>
            </a:rPr>
            <a:t> 【</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r>
            <a:rPr kumimoji="1" lang="ja-JP" altLang="en-US" sz="1100"/>
            <a:t>入札</a:t>
          </a:r>
          <a:endParaRPr kumimoji="1" lang="en-US" altLang="ja-JP" sz="1100"/>
        </a:p>
      </xdr:txBody>
    </xdr:sp>
    <xdr:clientData/>
  </xdr:twoCellAnchor>
  <xdr:twoCellAnchor>
    <xdr:from>
      <xdr:col>27</xdr:col>
      <xdr:colOff>163286</xdr:colOff>
      <xdr:row>131</xdr:row>
      <xdr:rowOff>54429</xdr:rowOff>
    </xdr:from>
    <xdr:to>
      <xdr:col>27</xdr:col>
      <xdr:colOff>170088</xdr:colOff>
      <xdr:row>131</xdr:row>
      <xdr:rowOff>381000</xdr:rowOff>
    </xdr:to>
    <xdr:cxnSp macro="">
      <xdr:nvCxnSpPr>
        <xdr:cNvPr id="60" name="直線矢印コネクタ 59"/>
        <xdr:cNvCxnSpPr>
          <a:endCxn id="57" idx="0"/>
        </xdr:cNvCxnSpPr>
      </xdr:nvCxnSpPr>
      <xdr:spPr>
        <a:xfrm>
          <a:off x="5563961" y="65567379"/>
          <a:ext cx="6802" cy="32657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204098</xdr:colOff>
      <xdr:row>131</xdr:row>
      <xdr:rowOff>27207</xdr:rowOff>
    </xdr:from>
    <xdr:to>
      <xdr:col>41</xdr:col>
      <xdr:colOff>6793</xdr:colOff>
      <xdr:row>131</xdr:row>
      <xdr:rowOff>353778</xdr:rowOff>
    </xdr:to>
    <xdr:cxnSp macro="">
      <xdr:nvCxnSpPr>
        <xdr:cNvPr id="61" name="直線矢印コネクタ 60"/>
        <xdr:cNvCxnSpPr/>
      </xdr:nvCxnSpPr>
      <xdr:spPr>
        <a:xfrm>
          <a:off x="8205098" y="65540157"/>
          <a:ext cx="2720" cy="32657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135</xdr:row>
      <xdr:rowOff>0</xdr:rowOff>
    </xdr:from>
    <xdr:to>
      <xdr:col>18</xdr:col>
      <xdr:colOff>122464</xdr:colOff>
      <xdr:row>135</xdr:row>
      <xdr:rowOff>367392</xdr:rowOff>
    </xdr:to>
    <xdr:sp macro="" textlink="">
      <xdr:nvSpPr>
        <xdr:cNvPr id="62" name="正方形/長方形 61"/>
        <xdr:cNvSpPr/>
      </xdr:nvSpPr>
      <xdr:spPr>
        <a:xfrm>
          <a:off x="1400175" y="68179950"/>
          <a:ext cx="2322739" cy="36739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（５）官民安全対悪セミナー開催経費</a:t>
          </a:r>
        </a:p>
      </xdr:txBody>
    </xdr:sp>
    <xdr:clientData/>
  </xdr:twoCellAnchor>
  <xdr:twoCellAnchor>
    <xdr:from>
      <xdr:col>19</xdr:col>
      <xdr:colOff>172091</xdr:colOff>
      <xdr:row>135</xdr:row>
      <xdr:rowOff>367392</xdr:rowOff>
    </xdr:from>
    <xdr:to>
      <xdr:col>26</xdr:col>
      <xdr:colOff>200106</xdr:colOff>
      <xdr:row>137</xdr:row>
      <xdr:rowOff>15341</xdr:rowOff>
    </xdr:to>
    <xdr:sp macro="" textlink="">
      <xdr:nvSpPr>
        <xdr:cNvPr id="63" name="テキスト ボックス 62"/>
        <xdr:cNvSpPr txBox="1"/>
      </xdr:nvSpPr>
      <xdr:spPr>
        <a:xfrm>
          <a:off x="3972566" y="68547342"/>
          <a:ext cx="1428190" cy="84809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ctr"/>
        <a:lstStyle/>
        <a:p>
          <a:pPr algn="ctr"/>
          <a:r>
            <a:rPr kumimoji="1" lang="ja-JP" altLang="en-US" sz="1100">
              <a:solidFill>
                <a:schemeClr val="tx1"/>
              </a:solidFill>
            </a:rPr>
            <a:t>　</a:t>
          </a:r>
          <a:r>
            <a:rPr kumimoji="1" lang="ja-JP" altLang="en-US" sz="1100">
              <a:solidFill>
                <a:schemeClr val="tx1"/>
              </a:solidFill>
              <a:latin typeface="+mn-lt"/>
              <a:ea typeface="+mn-ea"/>
              <a:cs typeface="+mn-cs"/>
            </a:rPr>
            <a:t>外務省</a:t>
          </a:r>
          <a:endParaRPr kumimoji="1" lang="en-US" sz="1100">
            <a:solidFill>
              <a:schemeClr val="tx1"/>
            </a:solidFill>
            <a:latin typeface="+mn-lt"/>
            <a:ea typeface="+mn-ea"/>
            <a:cs typeface="+mn-cs"/>
          </a:endParaRPr>
        </a:p>
        <a:p>
          <a:pPr algn="ctr"/>
          <a:r>
            <a:rPr kumimoji="1" lang="en-US" altLang="ja-JP" sz="1100">
              <a:solidFill>
                <a:schemeClr val="tx1"/>
              </a:solidFill>
              <a:latin typeface="+mn-lt"/>
              <a:ea typeface="+mn-ea"/>
              <a:cs typeface="+mn-cs"/>
            </a:rPr>
            <a:t> 0.1</a:t>
          </a:r>
          <a:r>
            <a:rPr kumimoji="1" lang="ja-JP" altLang="en-US" sz="1100">
              <a:solidFill>
                <a:schemeClr val="tx1"/>
              </a:solidFill>
              <a:latin typeface="+mn-lt"/>
              <a:ea typeface="+mn-ea"/>
              <a:cs typeface="+mn-cs"/>
            </a:rPr>
            <a:t>百万円</a:t>
          </a:r>
          <a:endParaRPr lang="ja-JP" sz="1100">
            <a:solidFill>
              <a:schemeClr val="tx1"/>
            </a:solidFill>
          </a:endParaRPr>
        </a:p>
      </xdr:txBody>
    </xdr:sp>
    <xdr:clientData/>
  </xdr:twoCellAnchor>
  <xdr:twoCellAnchor>
    <xdr:from>
      <xdr:col>18</xdr:col>
      <xdr:colOff>85726</xdr:colOff>
      <xdr:row>141</xdr:row>
      <xdr:rowOff>46184</xdr:rowOff>
    </xdr:from>
    <xdr:to>
      <xdr:col>29</xdr:col>
      <xdr:colOff>19051</xdr:colOff>
      <xdr:row>142</xdr:row>
      <xdr:rowOff>79375</xdr:rowOff>
    </xdr:to>
    <xdr:sp macro="" textlink="">
      <xdr:nvSpPr>
        <xdr:cNvPr id="64" name="正方形/長方形 63"/>
        <xdr:cNvSpPr/>
      </xdr:nvSpPr>
      <xdr:spPr>
        <a:xfrm>
          <a:off x="3686176" y="72093284"/>
          <a:ext cx="2133600" cy="69994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Ｒ</a:t>
          </a:r>
          <a:r>
            <a:rPr kumimoji="1" lang="en-US" altLang="ja-JP" sz="1100"/>
            <a:t>.</a:t>
          </a:r>
          <a:r>
            <a:rPr kumimoji="1" lang="ja-JP" altLang="en-US" sz="1100"/>
            <a:t>専門家講師本人</a:t>
          </a:r>
          <a:r>
            <a:rPr kumimoji="1" lang="en-US" altLang="ja-JP" sz="1100"/>
            <a:t> </a:t>
          </a:r>
          <a:r>
            <a:rPr kumimoji="1" lang="ja-JP" altLang="en-US" sz="1100"/>
            <a:t>　　　</a:t>
          </a:r>
          <a:r>
            <a:rPr kumimoji="1" lang="en-US" altLang="ja-JP" sz="1100"/>
            <a:t/>
          </a:r>
          <a:br>
            <a:rPr kumimoji="1" lang="en-US" altLang="ja-JP" sz="1100"/>
          </a:br>
          <a:r>
            <a:rPr kumimoji="1" lang="en-US" altLang="ja-JP" sz="1100"/>
            <a:t>0.04</a:t>
          </a:r>
          <a:r>
            <a:rPr kumimoji="1" lang="ja-JP" altLang="en-US" sz="1100"/>
            <a:t>百万円</a:t>
          </a:r>
        </a:p>
      </xdr:txBody>
    </xdr:sp>
    <xdr:clientData/>
  </xdr:twoCellAnchor>
  <xdr:twoCellAnchor>
    <xdr:from>
      <xdr:col>11</xdr:col>
      <xdr:colOff>64141</xdr:colOff>
      <xdr:row>143</xdr:row>
      <xdr:rowOff>219982</xdr:rowOff>
    </xdr:from>
    <xdr:to>
      <xdr:col>18</xdr:col>
      <xdr:colOff>122465</xdr:colOff>
      <xdr:row>143</xdr:row>
      <xdr:rowOff>492126</xdr:rowOff>
    </xdr:to>
    <xdr:sp macro="" textlink="">
      <xdr:nvSpPr>
        <xdr:cNvPr id="65" name="大かっこ 64"/>
        <xdr:cNvSpPr/>
      </xdr:nvSpPr>
      <xdr:spPr>
        <a:xfrm>
          <a:off x="2264416" y="73495807"/>
          <a:ext cx="1458499" cy="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民間講師１名</a:t>
          </a:r>
          <a:endParaRPr kumimoji="1" lang="en-US" altLang="ja-JP" sz="1100"/>
        </a:p>
        <a:p>
          <a:pPr algn="ctr"/>
          <a:endParaRPr kumimoji="1" lang="ja-JP" altLang="en-US" sz="1100"/>
        </a:p>
      </xdr:txBody>
    </xdr:sp>
    <xdr:clientData/>
  </xdr:twoCellAnchor>
  <xdr:twoCellAnchor>
    <xdr:from>
      <xdr:col>33</xdr:col>
      <xdr:colOff>54429</xdr:colOff>
      <xdr:row>137</xdr:row>
      <xdr:rowOff>474490</xdr:rowOff>
    </xdr:from>
    <xdr:to>
      <xdr:col>41</xdr:col>
      <xdr:colOff>169690</xdr:colOff>
      <xdr:row>138</xdr:row>
      <xdr:rowOff>337838</xdr:rowOff>
    </xdr:to>
    <xdr:sp macro="" textlink="">
      <xdr:nvSpPr>
        <xdr:cNvPr id="66" name="正方形/長方形 65"/>
        <xdr:cNvSpPr/>
      </xdr:nvSpPr>
      <xdr:spPr>
        <a:xfrm>
          <a:off x="6655254" y="69854590"/>
          <a:ext cx="1715461" cy="53009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Ｑ</a:t>
          </a:r>
          <a:r>
            <a:rPr kumimoji="1" lang="en-US" altLang="ja-JP" sz="1100"/>
            <a:t>. </a:t>
          </a:r>
          <a:r>
            <a:rPr kumimoji="1" lang="ja-JP" altLang="en-US" sz="1100"/>
            <a:t>出張者本人　　　　　　　　　</a:t>
          </a:r>
          <a:r>
            <a:rPr kumimoji="1" lang="en-US" altLang="ja-JP" sz="1100"/>
            <a:t/>
          </a:r>
          <a:br>
            <a:rPr kumimoji="1" lang="en-US" altLang="ja-JP" sz="1100"/>
          </a:br>
          <a:r>
            <a:rPr kumimoji="1" lang="en-US" altLang="ja-JP" sz="1100"/>
            <a:t>0.08</a:t>
          </a:r>
          <a:r>
            <a:rPr kumimoji="1" lang="ja-JP" altLang="en-US" sz="1100"/>
            <a:t>百万円</a:t>
          </a:r>
        </a:p>
      </xdr:txBody>
    </xdr:sp>
    <xdr:clientData/>
  </xdr:twoCellAnchor>
  <xdr:twoCellAnchor>
    <xdr:from>
      <xdr:col>23</xdr:col>
      <xdr:colOff>94444</xdr:colOff>
      <xdr:row>137</xdr:row>
      <xdr:rowOff>27214</xdr:rowOff>
    </xdr:from>
    <xdr:to>
      <xdr:col>23</xdr:col>
      <xdr:colOff>95250</xdr:colOff>
      <xdr:row>139</xdr:row>
      <xdr:rowOff>639536</xdr:rowOff>
    </xdr:to>
    <xdr:cxnSp macro="">
      <xdr:nvCxnSpPr>
        <xdr:cNvPr id="67" name="直線コネクタ 66"/>
        <xdr:cNvCxnSpPr/>
      </xdr:nvCxnSpPr>
      <xdr:spPr>
        <a:xfrm rot="16200000" flipH="1">
          <a:off x="3722511" y="70379822"/>
          <a:ext cx="1945822" cy="8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108857</xdr:colOff>
      <xdr:row>137</xdr:row>
      <xdr:rowOff>656954</xdr:rowOff>
    </xdr:from>
    <xdr:to>
      <xdr:col>32</xdr:col>
      <xdr:colOff>45625</xdr:colOff>
      <xdr:row>138</xdr:row>
      <xdr:rowOff>0</xdr:rowOff>
    </xdr:to>
    <xdr:cxnSp macro="">
      <xdr:nvCxnSpPr>
        <xdr:cNvPr id="68" name="直線コネクタ 67"/>
        <xdr:cNvCxnSpPr/>
      </xdr:nvCxnSpPr>
      <xdr:spPr>
        <a:xfrm flipV="1">
          <a:off x="4709432" y="70037054"/>
          <a:ext cx="1736993" cy="9796"/>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176893</xdr:colOff>
      <xdr:row>138</xdr:row>
      <xdr:rowOff>449036</xdr:rowOff>
    </xdr:from>
    <xdr:to>
      <xdr:col>41</xdr:col>
      <xdr:colOff>31110</xdr:colOff>
      <xdr:row>139</xdr:row>
      <xdr:rowOff>54430</xdr:rowOff>
    </xdr:to>
    <xdr:sp macro="" textlink="">
      <xdr:nvSpPr>
        <xdr:cNvPr id="69" name="大かっこ 68"/>
        <xdr:cNvSpPr/>
      </xdr:nvSpPr>
      <xdr:spPr>
        <a:xfrm>
          <a:off x="6777718" y="70495886"/>
          <a:ext cx="1454417" cy="272144"/>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t"/>
        <a:lstStyle/>
        <a:p>
          <a:pPr algn="ctr"/>
          <a:r>
            <a:rPr kumimoji="1" lang="ja-JP" altLang="en-US" sz="1100"/>
            <a:t>外務省職員３名</a:t>
          </a:r>
        </a:p>
      </xdr:txBody>
    </xdr:sp>
    <xdr:clientData/>
  </xdr:twoCellAnchor>
  <xdr:twoCellAnchor>
    <xdr:from>
      <xdr:col>18</xdr:col>
      <xdr:colOff>122464</xdr:colOff>
      <xdr:row>140</xdr:row>
      <xdr:rowOff>320010</xdr:rowOff>
    </xdr:from>
    <xdr:to>
      <xdr:col>28</xdr:col>
      <xdr:colOff>199305</xdr:colOff>
      <xdr:row>140</xdr:row>
      <xdr:rowOff>594204</xdr:rowOff>
    </xdr:to>
    <xdr:sp macro="" textlink="">
      <xdr:nvSpPr>
        <xdr:cNvPr id="70" name="正方形/長方形 69"/>
        <xdr:cNvSpPr/>
      </xdr:nvSpPr>
      <xdr:spPr>
        <a:xfrm>
          <a:off x="3722914" y="71700360"/>
          <a:ext cx="2077091" cy="2741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aseline="0">
              <a:solidFill>
                <a:sysClr val="windowText" lastClr="000000"/>
              </a:solidFill>
            </a:rPr>
            <a:t>【</a:t>
          </a:r>
          <a:r>
            <a:rPr kumimoji="1" lang="ja-JP" altLang="en-US" sz="1100" baseline="0">
              <a:solidFill>
                <a:sysClr val="windowText" lastClr="000000"/>
              </a:solidFill>
            </a:rPr>
            <a:t>競争性のない随意契約</a:t>
          </a:r>
          <a:r>
            <a:rPr kumimoji="1" lang="en-US" altLang="ja-JP" sz="1100" baseline="0">
              <a:solidFill>
                <a:sysClr val="windowText" lastClr="000000"/>
              </a:solidFill>
            </a:rPr>
            <a:t>】</a:t>
          </a:r>
          <a:endParaRPr kumimoji="1" lang="ja-JP" altLang="en-US" sz="1100" baseline="0">
            <a:solidFill>
              <a:sysClr val="windowText" lastClr="000000"/>
            </a:solidFill>
          </a:endParaRPr>
        </a:p>
      </xdr:txBody>
    </xdr:sp>
    <xdr:clientData/>
  </xdr:twoCellAnchor>
  <xdr:twoCellAnchor>
    <xdr:from>
      <xdr:col>23</xdr:col>
      <xdr:colOff>92742</xdr:colOff>
      <xdr:row>137</xdr:row>
      <xdr:rowOff>272143</xdr:rowOff>
    </xdr:from>
    <xdr:to>
      <xdr:col>23</xdr:col>
      <xdr:colOff>92743</xdr:colOff>
      <xdr:row>140</xdr:row>
      <xdr:rowOff>204110</xdr:rowOff>
    </xdr:to>
    <xdr:cxnSp macro="">
      <xdr:nvCxnSpPr>
        <xdr:cNvPr id="71" name="直線コネクタ 70"/>
        <xdr:cNvCxnSpPr/>
      </xdr:nvCxnSpPr>
      <xdr:spPr>
        <a:xfrm rot="16200000" flipH="1">
          <a:off x="3727209" y="70618351"/>
          <a:ext cx="1932217" cy="1"/>
        </a:xfrm>
        <a:prstGeom prst="line">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0</xdr:colOff>
      <xdr:row>77</xdr:row>
      <xdr:rowOff>272143</xdr:rowOff>
    </xdr:from>
    <xdr:to>
      <xdr:col>34</xdr:col>
      <xdr:colOff>54428</xdr:colOff>
      <xdr:row>78</xdr:row>
      <xdr:rowOff>415565</xdr:rowOff>
    </xdr:to>
    <xdr:sp macro="" textlink="">
      <xdr:nvSpPr>
        <xdr:cNvPr id="72" name="大かっこ 71"/>
        <xdr:cNvSpPr/>
      </xdr:nvSpPr>
      <xdr:spPr>
        <a:xfrm>
          <a:off x="3200400" y="35057443"/>
          <a:ext cx="3654878" cy="81017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endParaRPr kumimoji="1" lang="en-US" altLang="ja-JP" sz="1100"/>
        </a:p>
      </xdr:txBody>
    </xdr:sp>
    <xdr:clientData/>
  </xdr:twoCellAnchor>
  <xdr:twoCellAnchor>
    <xdr:from>
      <xdr:col>8</xdr:col>
      <xdr:colOff>108856</xdr:colOff>
      <xdr:row>86</xdr:row>
      <xdr:rowOff>163286</xdr:rowOff>
    </xdr:from>
    <xdr:to>
      <xdr:col>18</xdr:col>
      <xdr:colOff>122464</xdr:colOff>
      <xdr:row>87</xdr:row>
      <xdr:rowOff>306708</xdr:rowOff>
    </xdr:to>
    <xdr:sp macro="" textlink="">
      <xdr:nvSpPr>
        <xdr:cNvPr id="73" name="大かっこ 72"/>
        <xdr:cNvSpPr/>
      </xdr:nvSpPr>
      <xdr:spPr>
        <a:xfrm>
          <a:off x="1709056" y="40815986"/>
          <a:ext cx="2013858" cy="81017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400"/>
            <a:t>海外安全官民協力会議　　　</a:t>
          </a:r>
          <a:endParaRPr kumimoji="1" lang="en-US" altLang="ja-JP" sz="1400"/>
        </a:p>
        <a:p>
          <a:pPr algn="l"/>
          <a:r>
            <a:rPr kumimoji="1" lang="ja-JP" altLang="en-US" sz="1400"/>
            <a:t>　　　　　　水代</a:t>
          </a:r>
          <a:endParaRPr kumimoji="1" lang="en-US" altLang="ja-JP" sz="1400"/>
        </a:p>
      </xdr:txBody>
    </xdr:sp>
    <xdr:clientData/>
  </xdr:twoCellAnchor>
  <xdr:twoCellAnchor>
    <xdr:from>
      <xdr:col>21</xdr:col>
      <xdr:colOff>68035</xdr:colOff>
      <xdr:row>86</xdr:row>
      <xdr:rowOff>231322</xdr:rowOff>
    </xdr:from>
    <xdr:to>
      <xdr:col>30</xdr:col>
      <xdr:colOff>176893</xdr:colOff>
      <xdr:row>87</xdr:row>
      <xdr:rowOff>374744</xdr:rowOff>
    </xdr:to>
    <xdr:sp macro="" textlink="">
      <xdr:nvSpPr>
        <xdr:cNvPr id="74" name="大かっこ 73"/>
        <xdr:cNvSpPr/>
      </xdr:nvSpPr>
      <xdr:spPr>
        <a:xfrm>
          <a:off x="4268560" y="40884022"/>
          <a:ext cx="1909083" cy="81017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400"/>
            <a:t>安全対策連絡協議会　　　　　</a:t>
          </a:r>
          <a:endParaRPr kumimoji="1" lang="en-US" altLang="ja-JP" sz="1400"/>
        </a:p>
        <a:p>
          <a:pPr algn="l"/>
          <a:r>
            <a:rPr kumimoji="1" lang="ja-JP" altLang="en-US" sz="1400"/>
            <a:t>　　　　講師謝金</a:t>
          </a:r>
          <a:endParaRPr kumimoji="1" lang="en-US" altLang="ja-JP" sz="1400"/>
        </a:p>
      </xdr:txBody>
    </xdr:sp>
    <xdr:clientData/>
  </xdr:twoCellAnchor>
  <xdr:twoCellAnchor>
    <xdr:from>
      <xdr:col>33</xdr:col>
      <xdr:colOff>190499</xdr:colOff>
      <xdr:row>86</xdr:row>
      <xdr:rowOff>258537</xdr:rowOff>
    </xdr:from>
    <xdr:to>
      <xdr:col>44</xdr:col>
      <xdr:colOff>68036</xdr:colOff>
      <xdr:row>87</xdr:row>
      <xdr:rowOff>401959</xdr:rowOff>
    </xdr:to>
    <xdr:sp macro="" textlink="">
      <xdr:nvSpPr>
        <xdr:cNvPr id="75" name="大かっこ 74"/>
        <xdr:cNvSpPr/>
      </xdr:nvSpPr>
      <xdr:spPr>
        <a:xfrm>
          <a:off x="6791324" y="40911237"/>
          <a:ext cx="2077812" cy="81017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400"/>
            <a:t>安全対策連絡協議会</a:t>
          </a:r>
          <a:endParaRPr kumimoji="1" lang="en-US" altLang="ja-JP" sz="1400"/>
        </a:p>
        <a:p>
          <a:pPr algn="l"/>
          <a:r>
            <a:rPr kumimoji="1" lang="ja-JP" altLang="en-US" sz="1400"/>
            <a:t>　　　　　会場借料</a:t>
          </a:r>
          <a:endParaRPr kumimoji="1" lang="en-US" altLang="ja-JP"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69</xdr:row>
      <xdr:rowOff>408214</xdr:rowOff>
    </xdr:from>
    <xdr:to>
      <xdr:col>19</xdr:col>
      <xdr:colOff>95250</xdr:colOff>
      <xdr:row>70</xdr:row>
      <xdr:rowOff>272143</xdr:rowOff>
    </xdr:to>
    <xdr:sp macro="" textlink="">
      <xdr:nvSpPr>
        <xdr:cNvPr id="2" name="正方形/長方形 1"/>
        <xdr:cNvSpPr/>
      </xdr:nvSpPr>
      <xdr:spPr>
        <a:xfrm>
          <a:off x="1600200" y="30640564"/>
          <a:ext cx="2295525" cy="349704"/>
        </a:xfrm>
        <a:prstGeom prst="rect">
          <a:avLst/>
        </a:prstGeom>
        <a:solidFill>
          <a:srgbClr val="00B0F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（１）　特殊困窮邦人保護対策費</a:t>
          </a:r>
        </a:p>
      </xdr:txBody>
    </xdr:sp>
    <xdr:clientData/>
  </xdr:twoCellAnchor>
  <xdr:twoCellAnchor>
    <xdr:from>
      <xdr:col>10</xdr:col>
      <xdr:colOff>136073</xdr:colOff>
      <xdr:row>71</xdr:row>
      <xdr:rowOff>81639</xdr:rowOff>
    </xdr:from>
    <xdr:to>
      <xdr:col>44</xdr:col>
      <xdr:colOff>54429</xdr:colOff>
      <xdr:row>78</xdr:row>
      <xdr:rowOff>214908</xdr:rowOff>
    </xdr:to>
    <xdr:grpSp>
      <xdr:nvGrpSpPr>
        <xdr:cNvPr id="3" name="グループ化 2"/>
        <xdr:cNvGrpSpPr/>
      </xdr:nvGrpSpPr>
      <xdr:grpSpPr>
        <a:xfrm>
          <a:off x="2177144" y="31446103"/>
          <a:ext cx="6857999" cy="3848019"/>
          <a:chOff x="1230429" y="9369112"/>
          <a:chExt cx="8052577" cy="1934339"/>
        </a:xfrm>
      </xdr:grpSpPr>
      <xdr:sp macro="" textlink="">
        <xdr:nvSpPr>
          <xdr:cNvPr id="4" name="正方形/長方形 3"/>
          <xdr:cNvSpPr/>
        </xdr:nvSpPr>
        <xdr:spPr>
          <a:xfrm>
            <a:off x="3641782" y="9369112"/>
            <a:ext cx="3228789" cy="433919"/>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800"/>
              <a:t>外　務　省</a:t>
            </a:r>
            <a:endParaRPr kumimoji="1" lang="en-US" altLang="ja-JP" sz="1800"/>
          </a:p>
          <a:p>
            <a:pPr algn="ctr"/>
            <a:r>
              <a:rPr kumimoji="1" lang="ja-JP" altLang="en-US" sz="1800"/>
              <a:t>１９百万円</a:t>
            </a:r>
          </a:p>
        </xdr:txBody>
      </xdr:sp>
      <xdr:sp macro="" textlink="">
        <xdr:nvSpPr>
          <xdr:cNvPr id="5" name="正方形/長方形 4"/>
          <xdr:cNvSpPr/>
        </xdr:nvSpPr>
        <xdr:spPr>
          <a:xfrm>
            <a:off x="1390202" y="10331077"/>
            <a:ext cx="2094827" cy="563379"/>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200"/>
              <a:t>Ａ．芙蓉会</a:t>
            </a:r>
            <a:endParaRPr kumimoji="1" lang="en-US" altLang="ja-JP" sz="1200"/>
          </a:p>
          <a:p>
            <a:pPr algn="ctr"/>
            <a:r>
              <a:rPr kumimoji="1" lang="ja-JP" altLang="en-US" sz="1200"/>
              <a:t>ソウル本部</a:t>
            </a:r>
            <a:endParaRPr kumimoji="1" lang="en-US" altLang="ja-JP" sz="1200"/>
          </a:p>
          <a:p>
            <a:pPr algn="ctr"/>
            <a:r>
              <a:rPr kumimoji="1" lang="ja-JP" altLang="en-US" sz="1200"/>
              <a:t>１４名</a:t>
            </a:r>
            <a:endParaRPr kumimoji="1" lang="en-US" altLang="ja-JP" sz="1200"/>
          </a:p>
          <a:p>
            <a:pPr algn="ctr"/>
            <a:r>
              <a:rPr kumimoji="1" lang="ja-JP" altLang="en-US" sz="1200"/>
              <a:t>５百万円</a:t>
            </a:r>
            <a:endParaRPr kumimoji="1" lang="ja-JP" altLang="en-US" sz="1100"/>
          </a:p>
        </xdr:txBody>
      </xdr:sp>
      <xdr:sp macro="" textlink="">
        <xdr:nvSpPr>
          <xdr:cNvPr id="6" name="正方形/長方形 5"/>
          <xdr:cNvSpPr/>
        </xdr:nvSpPr>
        <xdr:spPr>
          <a:xfrm>
            <a:off x="4263077" y="10360119"/>
            <a:ext cx="2036483" cy="52520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200"/>
              <a:t>Ｂ．芙蓉会</a:t>
            </a:r>
            <a:endParaRPr kumimoji="1" lang="en-US" altLang="ja-JP" sz="1200"/>
          </a:p>
          <a:p>
            <a:pPr algn="ctr"/>
            <a:r>
              <a:rPr kumimoji="1" lang="ja-JP" altLang="en-US" sz="1200"/>
              <a:t>釜山本部</a:t>
            </a:r>
            <a:endParaRPr kumimoji="1" lang="en-US" altLang="ja-JP" sz="1200"/>
          </a:p>
          <a:p>
            <a:pPr algn="ctr"/>
            <a:r>
              <a:rPr kumimoji="1" lang="ja-JP" altLang="en-US" sz="1200"/>
              <a:t>１６名</a:t>
            </a:r>
            <a:endParaRPr kumimoji="1" lang="en-US" altLang="ja-JP" sz="1200"/>
          </a:p>
          <a:p>
            <a:pPr algn="ctr"/>
            <a:r>
              <a:rPr kumimoji="1" lang="ja-JP" altLang="en-US" sz="1200"/>
              <a:t>６百万円</a:t>
            </a:r>
            <a:endParaRPr kumimoji="1" lang="en-US" altLang="ja-JP" sz="1200"/>
          </a:p>
        </xdr:txBody>
      </xdr:sp>
      <xdr:sp macro="" textlink="">
        <xdr:nvSpPr>
          <xdr:cNvPr id="7" name="正方形/長方形 6"/>
          <xdr:cNvSpPr/>
        </xdr:nvSpPr>
        <xdr:spPr>
          <a:xfrm>
            <a:off x="6886405" y="10326727"/>
            <a:ext cx="2140964" cy="54720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r>
              <a:rPr kumimoji="1" lang="ja-JP" altLang="en-US" sz="1200"/>
              <a:t>Ｃ．慶州ナザレ園</a:t>
            </a:r>
            <a:endParaRPr kumimoji="1" lang="en-US" altLang="ja-JP" sz="1200"/>
          </a:p>
          <a:p>
            <a:pPr algn="ctr"/>
            <a:r>
              <a:rPr kumimoji="1" lang="ja-JP" altLang="en-US" sz="1200"/>
              <a:t>３９名</a:t>
            </a:r>
            <a:endParaRPr kumimoji="1" lang="en-US" altLang="ja-JP" sz="1200"/>
          </a:p>
          <a:p>
            <a:pPr algn="ctr"/>
            <a:r>
              <a:rPr kumimoji="1" lang="ja-JP" altLang="en-US" sz="1200"/>
              <a:t>８百万円</a:t>
            </a:r>
          </a:p>
        </xdr:txBody>
      </xdr:sp>
      <xdr:cxnSp macro="">
        <xdr:nvCxnSpPr>
          <xdr:cNvPr id="8" name="カギ線コネクタ 7"/>
          <xdr:cNvCxnSpPr>
            <a:stCxn id="4" idx="2"/>
            <a:endCxn id="5" idx="0"/>
          </xdr:cNvCxnSpPr>
        </xdr:nvCxnSpPr>
        <xdr:spPr>
          <a:xfrm rot="5400000">
            <a:off x="3582874" y="8657774"/>
            <a:ext cx="528046" cy="2818561"/>
          </a:xfrm>
          <a:prstGeom prst="bentConnector3">
            <a:avLst>
              <a:gd name="adj1" fmla="val 50000"/>
            </a:avLst>
          </a:prstGeom>
          <a:ln w="19050">
            <a:tailEnd type="arrow"/>
          </a:ln>
        </xdr:spPr>
        <xdr:style>
          <a:lnRef idx="1">
            <a:schemeClr val="accent1"/>
          </a:lnRef>
          <a:fillRef idx="0">
            <a:schemeClr val="accent1"/>
          </a:fillRef>
          <a:effectRef idx="0">
            <a:schemeClr val="accent1"/>
          </a:effectRef>
          <a:fontRef idx="minor">
            <a:schemeClr val="tx1"/>
          </a:fontRef>
        </xdr:style>
      </xdr:cxnSp>
      <xdr:cxnSp macro="">
        <xdr:nvCxnSpPr>
          <xdr:cNvPr id="9" name="カギ線コネクタ 8"/>
          <xdr:cNvCxnSpPr>
            <a:stCxn id="4" idx="2"/>
            <a:endCxn id="7" idx="0"/>
          </xdr:cNvCxnSpPr>
        </xdr:nvCxnSpPr>
        <xdr:spPr>
          <a:xfrm rot="16200000" flipH="1">
            <a:off x="6344684" y="8714524"/>
            <a:ext cx="523696" cy="2700710"/>
          </a:xfrm>
          <a:prstGeom prst="bentConnector3">
            <a:avLst>
              <a:gd name="adj1" fmla="val 50000"/>
            </a:avLst>
          </a:prstGeom>
          <a:ln w="19050">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 name="直線矢印コネクタ 9"/>
          <xdr:cNvCxnSpPr>
            <a:endCxn id="6" idx="0"/>
          </xdr:cNvCxnSpPr>
        </xdr:nvCxnSpPr>
        <xdr:spPr>
          <a:xfrm>
            <a:off x="5274272" y="9791147"/>
            <a:ext cx="7046" cy="568972"/>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 name="テキスト ボックス 10"/>
          <xdr:cNvSpPr txBox="1"/>
        </xdr:nvSpPr>
        <xdr:spPr>
          <a:xfrm>
            <a:off x="1230429" y="10989889"/>
            <a:ext cx="2380625" cy="3135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生活を維持するための経費及び医療費の支援</a:t>
            </a:r>
          </a:p>
        </xdr:txBody>
      </xdr:sp>
      <xdr:sp macro="" textlink="">
        <xdr:nvSpPr>
          <xdr:cNvPr id="12" name="テキスト ボックス 11"/>
          <xdr:cNvSpPr txBox="1"/>
        </xdr:nvSpPr>
        <xdr:spPr>
          <a:xfrm>
            <a:off x="6838474" y="10975246"/>
            <a:ext cx="2444532" cy="306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生活を維持するための経費及び医療費の支援</a:t>
            </a:r>
          </a:p>
        </xdr:txBody>
      </xdr:sp>
      <xdr:sp macro="" textlink="">
        <xdr:nvSpPr>
          <xdr:cNvPr id="13" name="テキスト ボックス 12"/>
          <xdr:cNvSpPr txBox="1"/>
        </xdr:nvSpPr>
        <xdr:spPr>
          <a:xfrm>
            <a:off x="4170259" y="10974511"/>
            <a:ext cx="2300735" cy="310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生活を維持するための経費及び医療費の支援</a:t>
            </a:r>
          </a:p>
        </xdr:txBody>
      </xdr:sp>
    </xdr:grpSp>
    <xdr:clientData/>
  </xdr:twoCellAnchor>
  <xdr:twoCellAnchor>
    <xdr:from>
      <xdr:col>8</xdr:col>
      <xdr:colOff>13606</xdr:colOff>
      <xdr:row>79</xdr:row>
      <xdr:rowOff>176893</xdr:rowOff>
    </xdr:from>
    <xdr:to>
      <xdr:col>22</xdr:col>
      <xdr:colOff>95249</xdr:colOff>
      <xdr:row>80</xdr:row>
      <xdr:rowOff>1</xdr:rowOff>
    </xdr:to>
    <xdr:sp macro="" textlink="">
      <xdr:nvSpPr>
        <xdr:cNvPr id="14" name="正方形/長方形 13"/>
        <xdr:cNvSpPr/>
      </xdr:nvSpPr>
      <xdr:spPr>
        <a:xfrm>
          <a:off x="1613806" y="35609893"/>
          <a:ext cx="2881993" cy="346983"/>
        </a:xfrm>
        <a:prstGeom prst="rect">
          <a:avLst/>
        </a:prstGeom>
        <a:solidFill>
          <a:srgbClr val="00B0F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（２）　海外邦人援護短期貸出金経費</a:t>
          </a:r>
        </a:p>
      </xdr:txBody>
    </xdr:sp>
    <xdr:clientData/>
  </xdr:twoCellAnchor>
  <xdr:twoCellAnchor>
    <xdr:from>
      <xdr:col>21</xdr:col>
      <xdr:colOff>122466</xdr:colOff>
      <xdr:row>80</xdr:row>
      <xdr:rowOff>235401</xdr:rowOff>
    </xdr:from>
    <xdr:to>
      <xdr:col>33</xdr:col>
      <xdr:colOff>0</xdr:colOff>
      <xdr:row>85</xdr:row>
      <xdr:rowOff>108857</xdr:rowOff>
    </xdr:to>
    <xdr:grpSp>
      <xdr:nvGrpSpPr>
        <xdr:cNvPr id="15" name="グループ化 14"/>
        <xdr:cNvGrpSpPr/>
      </xdr:nvGrpSpPr>
      <xdr:grpSpPr>
        <a:xfrm>
          <a:off x="4408716" y="36375972"/>
          <a:ext cx="2326820" cy="2526849"/>
          <a:chOff x="4070757" y="9497696"/>
          <a:chExt cx="1668683" cy="1342351"/>
        </a:xfrm>
      </xdr:grpSpPr>
      <xdr:sp macro="" textlink="">
        <xdr:nvSpPr>
          <xdr:cNvPr id="16" name="テキスト ボックス 15"/>
          <xdr:cNvSpPr txBox="1"/>
        </xdr:nvSpPr>
        <xdr:spPr>
          <a:xfrm>
            <a:off x="4223718" y="9497696"/>
            <a:ext cx="1355807" cy="429974"/>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kumimoji="1" lang="ja-JP" altLang="en-US" sz="1800"/>
              <a:t>外務省</a:t>
            </a:r>
            <a:endParaRPr kumimoji="1" lang="en-US" altLang="ja-JP" sz="1800"/>
          </a:p>
          <a:p>
            <a:pPr algn="ctr"/>
            <a:r>
              <a:rPr kumimoji="1" lang="ja-JP" altLang="en-US" sz="1800"/>
              <a:t>３百万円</a:t>
            </a:r>
          </a:p>
        </xdr:txBody>
      </xdr:sp>
      <xdr:cxnSp macro="">
        <xdr:nvCxnSpPr>
          <xdr:cNvPr id="17" name="直線矢印コネクタ 16"/>
          <xdr:cNvCxnSpPr>
            <a:stCxn id="16" idx="2"/>
          </xdr:cNvCxnSpPr>
        </xdr:nvCxnSpPr>
        <xdr:spPr>
          <a:xfrm>
            <a:off x="4901622" y="9927670"/>
            <a:ext cx="10428" cy="243669"/>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 name="テキスト ボックス 17"/>
          <xdr:cNvSpPr txBox="1"/>
        </xdr:nvSpPr>
        <xdr:spPr>
          <a:xfrm>
            <a:off x="4070757" y="10138642"/>
            <a:ext cx="1668683" cy="701405"/>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wrap="square" rtlCol="0" anchor="ctr"/>
          <a:lstStyle/>
          <a:p>
            <a:pPr algn="ctr"/>
            <a:r>
              <a:rPr kumimoji="1" lang="ja-JP" altLang="en-US" sz="1800"/>
              <a:t>Ｄ．　貸付申請者</a:t>
            </a:r>
            <a:endParaRPr kumimoji="1" lang="en-US" altLang="ja-JP" sz="1800"/>
          </a:p>
          <a:p>
            <a:pPr algn="ctr"/>
            <a:r>
              <a:rPr kumimoji="1" lang="ja-JP" altLang="en-US" sz="1400"/>
              <a:t>１０３件　３百万円</a:t>
            </a:r>
            <a:endParaRPr kumimoji="1" lang="en-US" altLang="ja-JP" sz="1400"/>
          </a:p>
        </xdr:txBody>
      </xdr:sp>
    </xdr:grpSp>
    <xdr:clientData/>
  </xdr:twoCellAnchor>
  <xdr:twoCellAnchor>
    <xdr:from>
      <xdr:col>8</xdr:col>
      <xdr:colOff>13608</xdr:colOff>
      <xdr:row>87</xdr:row>
      <xdr:rowOff>190501</xdr:rowOff>
    </xdr:from>
    <xdr:to>
      <xdr:col>20</xdr:col>
      <xdr:colOff>163286</xdr:colOff>
      <xdr:row>88</xdr:row>
      <xdr:rowOff>13608</xdr:rowOff>
    </xdr:to>
    <xdr:sp macro="" textlink="">
      <xdr:nvSpPr>
        <xdr:cNvPr id="19" name="正方形/長方形 18"/>
        <xdr:cNvSpPr/>
      </xdr:nvSpPr>
      <xdr:spPr>
        <a:xfrm>
          <a:off x="1613808" y="39814501"/>
          <a:ext cx="2549978" cy="346982"/>
        </a:xfrm>
        <a:prstGeom prst="rect">
          <a:avLst/>
        </a:prstGeom>
        <a:solidFill>
          <a:srgbClr val="00B0F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（３）　海外邦人精神障害者対策費</a:t>
          </a:r>
        </a:p>
      </xdr:txBody>
    </xdr:sp>
    <xdr:clientData/>
  </xdr:twoCellAnchor>
  <xdr:twoCellAnchor>
    <xdr:from>
      <xdr:col>21</xdr:col>
      <xdr:colOff>54428</xdr:colOff>
      <xdr:row>88</xdr:row>
      <xdr:rowOff>326571</xdr:rowOff>
    </xdr:from>
    <xdr:to>
      <xdr:col>34</xdr:col>
      <xdr:colOff>163285</xdr:colOff>
      <xdr:row>94</xdr:row>
      <xdr:rowOff>163286</xdr:rowOff>
    </xdr:to>
    <xdr:grpSp>
      <xdr:nvGrpSpPr>
        <xdr:cNvPr id="20" name="グループ化 19"/>
        <xdr:cNvGrpSpPr/>
      </xdr:nvGrpSpPr>
      <xdr:grpSpPr>
        <a:xfrm>
          <a:off x="4340678" y="40712571"/>
          <a:ext cx="2762250" cy="3388179"/>
          <a:chOff x="3614463" y="9457838"/>
          <a:chExt cx="2692030" cy="2568304"/>
        </a:xfrm>
      </xdr:grpSpPr>
      <xdr:sp macro="" textlink="">
        <xdr:nvSpPr>
          <xdr:cNvPr id="21" name="正方形/長方形 20"/>
          <xdr:cNvSpPr/>
        </xdr:nvSpPr>
        <xdr:spPr>
          <a:xfrm>
            <a:off x="3747039" y="9457838"/>
            <a:ext cx="2203077" cy="678771"/>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600"/>
              <a:t>外務省</a:t>
            </a:r>
            <a:endParaRPr kumimoji="1" lang="en-US" altLang="ja-JP" sz="1600"/>
          </a:p>
          <a:p>
            <a:pPr algn="ctr"/>
            <a:r>
              <a:rPr kumimoji="1" lang="ja-JP" altLang="en-US" sz="1600"/>
              <a:t>１０百万円</a:t>
            </a:r>
            <a:endParaRPr kumimoji="1" lang="en-US" altLang="ja-JP" sz="1600"/>
          </a:p>
        </xdr:txBody>
      </xdr:sp>
      <xdr:sp macro="" textlink="">
        <xdr:nvSpPr>
          <xdr:cNvPr id="22" name="正方形/長方形 21"/>
          <xdr:cNvSpPr/>
        </xdr:nvSpPr>
        <xdr:spPr>
          <a:xfrm>
            <a:off x="3614463" y="10463339"/>
            <a:ext cx="2692030" cy="1165726"/>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400"/>
              <a:t>【</a:t>
            </a:r>
            <a:r>
              <a:rPr kumimoji="1" lang="ja-JP" altLang="en-US" sz="1400"/>
              <a:t>競争性のない随意契約</a:t>
            </a:r>
            <a:r>
              <a:rPr kumimoji="1" lang="en-US" altLang="ja-JP" sz="1400"/>
              <a:t>】</a:t>
            </a:r>
          </a:p>
          <a:p>
            <a:pPr algn="ctr"/>
            <a:endParaRPr kumimoji="1" lang="en-US" altLang="ja-JP" sz="1800"/>
          </a:p>
          <a:p>
            <a:pPr algn="ctr"/>
            <a:r>
              <a:rPr kumimoji="1" lang="ja-JP" altLang="en-US" sz="1600"/>
              <a:t>Ｅ．　専門家　６件</a:t>
            </a:r>
            <a:endParaRPr kumimoji="1" lang="en-US" altLang="ja-JP" sz="1600"/>
          </a:p>
          <a:p>
            <a:pPr algn="ctr"/>
            <a:r>
              <a:rPr kumimoji="1" lang="ja-JP" altLang="en-US" sz="1600"/>
              <a:t>１０百万円</a:t>
            </a:r>
          </a:p>
        </xdr:txBody>
      </xdr:sp>
      <xdr:cxnSp macro="">
        <xdr:nvCxnSpPr>
          <xdr:cNvPr id="23" name="直線矢印コネクタ 22"/>
          <xdr:cNvCxnSpPr>
            <a:stCxn id="21" idx="2"/>
          </xdr:cNvCxnSpPr>
        </xdr:nvCxnSpPr>
        <xdr:spPr>
          <a:xfrm>
            <a:off x="4848579" y="10136607"/>
            <a:ext cx="9789" cy="335035"/>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4" name="テキスト ボックス 23"/>
          <xdr:cNvSpPr txBox="1"/>
        </xdr:nvSpPr>
        <xdr:spPr>
          <a:xfrm>
            <a:off x="3930081" y="11779312"/>
            <a:ext cx="2060794" cy="2468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pPr algn="ctr"/>
            <a:r>
              <a:rPr kumimoji="1" lang="ja-JP" altLang="en-US" sz="1100"/>
              <a:t>顧問医謝金等</a:t>
            </a:r>
            <a:endParaRPr kumimoji="1" lang="en-US" altLang="ja-JP" sz="1100"/>
          </a:p>
        </xdr:txBody>
      </xdr:sp>
    </xdr:grpSp>
    <xdr:clientData/>
  </xdr:twoCellAnchor>
  <xdr:twoCellAnchor>
    <xdr:from>
      <xdr:col>8</xdr:col>
      <xdr:colOff>27213</xdr:colOff>
      <xdr:row>97</xdr:row>
      <xdr:rowOff>176892</xdr:rowOff>
    </xdr:from>
    <xdr:to>
      <xdr:col>20</xdr:col>
      <xdr:colOff>0</xdr:colOff>
      <xdr:row>98</xdr:row>
      <xdr:rowOff>0</xdr:rowOff>
    </xdr:to>
    <xdr:sp macro="" textlink="">
      <xdr:nvSpPr>
        <xdr:cNvPr id="25" name="正方形/長方形 24"/>
        <xdr:cNvSpPr/>
      </xdr:nvSpPr>
      <xdr:spPr>
        <a:xfrm>
          <a:off x="1627413" y="45439692"/>
          <a:ext cx="2373087" cy="346983"/>
        </a:xfrm>
        <a:prstGeom prst="rect">
          <a:avLst/>
        </a:prstGeom>
        <a:solidFill>
          <a:srgbClr val="00B0F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（４）　困窮邦人帰国対策費</a:t>
          </a:r>
        </a:p>
      </xdr:txBody>
    </xdr:sp>
    <xdr:clientData/>
  </xdr:twoCellAnchor>
  <xdr:twoCellAnchor>
    <xdr:from>
      <xdr:col>20</xdr:col>
      <xdr:colOff>163286</xdr:colOff>
      <xdr:row>98</xdr:row>
      <xdr:rowOff>258536</xdr:rowOff>
    </xdr:from>
    <xdr:to>
      <xdr:col>34</xdr:col>
      <xdr:colOff>68036</xdr:colOff>
      <xdr:row>103</xdr:row>
      <xdr:rowOff>325208</xdr:rowOff>
    </xdr:to>
    <xdr:grpSp>
      <xdr:nvGrpSpPr>
        <xdr:cNvPr id="26" name="グループ化 25"/>
        <xdr:cNvGrpSpPr/>
      </xdr:nvGrpSpPr>
      <xdr:grpSpPr>
        <a:xfrm>
          <a:off x="4245429" y="46318715"/>
          <a:ext cx="2762250" cy="2720064"/>
          <a:chOff x="3614463" y="9457838"/>
          <a:chExt cx="2692030" cy="2171227"/>
        </a:xfrm>
      </xdr:grpSpPr>
      <xdr:sp macro="" textlink="">
        <xdr:nvSpPr>
          <xdr:cNvPr id="27" name="正方形/長方形 26"/>
          <xdr:cNvSpPr/>
        </xdr:nvSpPr>
        <xdr:spPr>
          <a:xfrm>
            <a:off x="3747039" y="9457838"/>
            <a:ext cx="2203077" cy="678771"/>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600"/>
              <a:t>外務省</a:t>
            </a:r>
            <a:endParaRPr kumimoji="1" lang="en-US" altLang="ja-JP" sz="1600"/>
          </a:p>
          <a:p>
            <a:pPr algn="ctr"/>
            <a:r>
              <a:rPr kumimoji="1" lang="ja-JP" altLang="en-US" sz="1600"/>
              <a:t>２百万円</a:t>
            </a:r>
            <a:endParaRPr kumimoji="1" lang="en-US" altLang="ja-JP" sz="1600"/>
          </a:p>
        </xdr:txBody>
      </xdr:sp>
      <xdr:sp macro="" textlink="">
        <xdr:nvSpPr>
          <xdr:cNvPr id="28" name="正方形/長方形 27"/>
          <xdr:cNvSpPr/>
        </xdr:nvSpPr>
        <xdr:spPr>
          <a:xfrm>
            <a:off x="3614463" y="10463339"/>
            <a:ext cx="2692030" cy="1165726"/>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600"/>
              <a:t>Ｆ．　貸付申請者</a:t>
            </a:r>
            <a:endParaRPr kumimoji="1" lang="en-US" altLang="ja-JP" sz="1600"/>
          </a:p>
          <a:p>
            <a:pPr algn="ctr"/>
            <a:r>
              <a:rPr kumimoji="1" lang="ja-JP" altLang="en-US" sz="1600"/>
              <a:t>１２件　２百万円</a:t>
            </a:r>
          </a:p>
        </xdr:txBody>
      </xdr:sp>
      <xdr:cxnSp macro="">
        <xdr:nvCxnSpPr>
          <xdr:cNvPr id="29" name="直線矢印コネクタ 28"/>
          <xdr:cNvCxnSpPr>
            <a:stCxn id="27" idx="2"/>
          </xdr:cNvCxnSpPr>
        </xdr:nvCxnSpPr>
        <xdr:spPr>
          <a:xfrm flipH="1">
            <a:off x="4831845" y="10136609"/>
            <a:ext cx="16733" cy="359170"/>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40821</xdr:colOff>
      <xdr:row>106</xdr:row>
      <xdr:rowOff>217714</xdr:rowOff>
    </xdr:from>
    <xdr:to>
      <xdr:col>20</xdr:col>
      <xdr:colOff>27214</xdr:colOff>
      <xdr:row>107</xdr:row>
      <xdr:rowOff>40822</xdr:rowOff>
    </xdr:to>
    <xdr:sp macro="" textlink="">
      <xdr:nvSpPr>
        <xdr:cNvPr id="30" name="正方形/長方形 29"/>
        <xdr:cNvSpPr/>
      </xdr:nvSpPr>
      <xdr:spPr>
        <a:xfrm>
          <a:off x="1641021" y="50195389"/>
          <a:ext cx="2386693" cy="346983"/>
        </a:xfrm>
        <a:prstGeom prst="rect">
          <a:avLst/>
        </a:prstGeom>
        <a:solidFill>
          <a:srgbClr val="00B0F0"/>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（５）　遠隔地等邦人援護対策費</a:t>
          </a:r>
        </a:p>
      </xdr:txBody>
    </xdr:sp>
    <xdr:clientData/>
  </xdr:twoCellAnchor>
  <xdr:twoCellAnchor>
    <xdr:from>
      <xdr:col>20</xdr:col>
      <xdr:colOff>40821</xdr:colOff>
      <xdr:row>107</xdr:row>
      <xdr:rowOff>149676</xdr:rowOff>
    </xdr:from>
    <xdr:to>
      <xdr:col>36</xdr:col>
      <xdr:colOff>108857</xdr:colOff>
      <xdr:row>112</xdr:row>
      <xdr:rowOff>54428</xdr:rowOff>
    </xdr:to>
    <xdr:grpSp>
      <xdr:nvGrpSpPr>
        <xdr:cNvPr id="31" name="グループ化 30"/>
        <xdr:cNvGrpSpPr/>
      </xdr:nvGrpSpPr>
      <xdr:grpSpPr>
        <a:xfrm>
          <a:off x="4122964" y="50985962"/>
          <a:ext cx="3333750" cy="2558145"/>
          <a:chOff x="3557488" y="9457838"/>
          <a:chExt cx="3142911" cy="2296027"/>
        </a:xfrm>
      </xdr:grpSpPr>
      <xdr:sp macro="" textlink="">
        <xdr:nvSpPr>
          <xdr:cNvPr id="32" name="正方形/長方形 31"/>
          <xdr:cNvSpPr/>
        </xdr:nvSpPr>
        <xdr:spPr>
          <a:xfrm>
            <a:off x="3934164" y="9457838"/>
            <a:ext cx="2442709" cy="673181"/>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600"/>
              <a:t>外務省</a:t>
            </a:r>
            <a:endParaRPr kumimoji="1" lang="en-US" altLang="ja-JP" sz="1600"/>
          </a:p>
          <a:p>
            <a:pPr algn="ctr"/>
            <a:r>
              <a:rPr kumimoji="1" lang="ja-JP" altLang="en-US" sz="1600"/>
              <a:t>０．８百万円</a:t>
            </a:r>
            <a:endParaRPr kumimoji="1" lang="en-US" altLang="ja-JP" sz="1600"/>
          </a:p>
        </xdr:txBody>
      </xdr:sp>
      <xdr:sp macro="" textlink="">
        <xdr:nvSpPr>
          <xdr:cNvPr id="33" name="正方形/長方形 32"/>
          <xdr:cNvSpPr/>
        </xdr:nvSpPr>
        <xdr:spPr>
          <a:xfrm>
            <a:off x="3557488" y="10451318"/>
            <a:ext cx="3142911" cy="1302547"/>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600"/>
              <a:t>Ｇ．　現地協力者</a:t>
            </a:r>
            <a:endParaRPr kumimoji="1" lang="en-US" altLang="ja-JP" sz="1600"/>
          </a:p>
          <a:p>
            <a:pPr algn="ctr"/>
            <a:r>
              <a:rPr kumimoji="1" lang="ja-JP" altLang="en-US" sz="1600"/>
              <a:t>５件　０．８百万円</a:t>
            </a:r>
          </a:p>
        </xdr:txBody>
      </xdr:sp>
      <xdr:cxnSp macro="">
        <xdr:nvCxnSpPr>
          <xdr:cNvPr id="34" name="直線矢印コネクタ 33"/>
          <xdr:cNvCxnSpPr>
            <a:endCxn id="33" idx="0"/>
          </xdr:cNvCxnSpPr>
        </xdr:nvCxnSpPr>
        <xdr:spPr>
          <a:xfrm flipH="1">
            <a:off x="5128944" y="10106978"/>
            <a:ext cx="12890" cy="344341"/>
          </a:xfrm>
          <a:prstGeom prst="straightConnector1">
            <a:avLst/>
          </a:prstGeom>
          <a:ln w="19050">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136073</xdr:colOff>
      <xdr:row>85</xdr:row>
      <xdr:rowOff>408215</xdr:rowOff>
    </xdr:from>
    <xdr:to>
      <xdr:col>32</xdr:col>
      <xdr:colOff>54429</xdr:colOff>
      <xdr:row>86</xdr:row>
      <xdr:rowOff>408214</xdr:rowOff>
    </xdr:to>
    <xdr:sp macro="" textlink="">
      <xdr:nvSpPr>
        <xdr:cNvPr id="35" name="テキスト ボックス 34"/>
        <xdr:cNvSpPr txBox="1"/>
      </xdr:nvSpPr>
      <xdr:spPr>
        <a:xfrm>
          <a:off x="4536623" y="38984465"/>
          <a:ext cx="1918606" cy="5238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困窮者への貸付</a:t>
          </a:r>
        </a:p>
      </xdr:txBody>
    </xdr:sp>
    <xdr:clientData/>
  </xdr:twoCellAnchor>
  <xdr:twoCellAnchor>
    <xdr:from>
      <xdr:col>22</xdr:col>
      <xdr:colOff>149679</xdr:colOff>
      <xdr:row>104</xdr:row>
      <xdr:rowOff>68035</xdr:rowOff>
    </xdr:from>
    <xdr:to>
      <xdr:col>32</xdr:col>
      <xdr:colOff>68035</xdr:colOff>
      <xdr:row>105</xdr:row>
      <xdr:rowOff>68035</xdr:rowOff>
    </xdr:to>
    <xdr:sp macro="" textlink="">
      <xdr:nvSpPr>
        <xdr:cNvPr id="36" name="テキスト ボックス 35"/>
        <xdr:cNvSpPr txBox="1"/>
      </xdr:nvSpPr>
      <xdr:spPr>
        <a:xfrm>
          <a:off x="4550229" y="48997960"/>
          <a:ext cx="1918606" cy="523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困窮者への貸付</a:t>
          </a:r>
        </a:p>
      </xdr:txBody>
    </xdr:sp>
    <xdr:clientData/>
  </xdr:twoCellAnchor>
  <xdr:twoCellAnchor>
    <xdr:from>
      <xdr:col>23</xdr:col>
      <xdr:colOff>40820</xdr:colOff>
      <xdr:row>112</xdr:row>
      <xdr:rowOff>312964</xdr:rowOff>
    </xdr:from>
    <xdr:to>
      <xdr:col>32</xdr:col>
      <xdr:colOff>163283</xdr:colOff>
      <xdr:row>113</xdr:row>
      <xdr:rowOff>312963</xdr:rowOff>
    </xdr:to>
    <xdr:sp macro="" textlink="">
      <xdr:nvSpPr>
        <xdr:cNvPr id="37" name="テキスト ボックス 36"/>
        <xdr:cNvSpPr txBox="1"/>
      </xdr:nvSpPr>
      <xdr:spPr>
        <a:xfrm>
          <a:off x="4641395" y="53462464"/>
          <a:ext cx="1922688" cy="533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協力者への謝礼等</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Excel_Worksheet3.xlsx"/><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Excel_Worksheet2.xlsx"/><Relationship Id="rId5" Type="http://schemas.openxmlformats.org/officeDocument/2006/relationships/image" Target="../media/image1.emf"/><Relationship Id="rId4" Type="http://schemas.openxmlformats.org/officeDocument/2006/relationships/package" Target="../embeddings/Microsoft_Excel_Worksheet1.xlsx"/><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Y830"/>
  <sheetViews>
    <sheetView tabSelected="1" view="pageBreakPreview" zoomScale="70" zoomScaleNormal="75" zoomScaleSheetLayoutView="70" workbookViewId="0"/>
  </sheetViews>
  <sheetFormatPr defaultRowHeight="13.5" x14ac:dyDescent="0.15"/>
  <cols>
    <col min="1" max="50" width="2.625" style="1" customWidth="1"/>
    <col min="51" max="51" width="2.25" style="3" customWidth="1"/>
    <col min="52" max="57" width="2.25" style="1" customWidth="1"/>
    <col min="58" max="16384" width="9" style="1"/>
  </cols>
  <sheetData>
    <row r="1" spans="1:50" ht="21.75" customHeight="1" thickBot="1" x14ac:dyDescent="0.2">
      <c r="AJ1" s="1533" t="s">
        <v>0</v>
      </c>
      <c r="AK1" s="1533"/>
      <c r="AL1" s="1533"/>
      <c r="AM1" s="1533"/>
      <c r="AN1" s="1533"/>
      <c r="AO1" s="1533"/>
      <c r="AP1" s="1533"/>
      <c r="AQ1" s="1534" t="str">
        <f ca="1">RIGHT(CELL("filename",AQ1),LEN(CELL("filename",AQ1))-FIND("]",CELL("filename",AQ1)))</f>
        <v>081</v>
      </c>
      <c r="AR1" s="1534"/>
      <c r="AS1" s="1534"/>
      <c r="AT1" s="1534"/>
      <c r="AU1" s="1534"/>
      <c r="AV1" s="1534"/>
      <c r="AW1" s="1534"/>
      <c r="AX1" s="1534"/>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ht="25.15" customHeight="1" x14ac:dyDescent="0.15">
      <c r="A3" s="582" t="s">
        <v>3</v>
      </c>
      <c r="B3" s="583"/>
      <c r="C3" s="583"/>
      <c r="D3" s="583"/>
      <c r="E3" s="583"/>
      <c r="F3" s="583"/>
      <c r="G3" s="1539" t="s">
        <v>1937</v>
      </c>
      <c r="H3" s="1540"/>
      <c r="I3" s="1540"/>
      <c r="J3" s="1540"/>
      <c r="K3" s="1540"/>
      <c r="L3" s="1540"/>
      <c r="M3" s="1540"/>
      <c r="N3" s="1540"/>
      <c r="O3" s="1540"/>
      <c r="P3" s="1540"/>
      <c r="Q3" s="1540"/>
      <c r="R3" s="1540"/>
      <c r="S3" s="1540"/>
      <c r="T3" s="1540"/>
      <c r="U3" s="1540"/>
      <c r="V3" s="1540"/>
      <c r="W3" s="1540"/>
      <c r="X3" s="1540"/>
      <c r="Y3" s="588" t="s">
        <v>529</v>
      </c>
      <c r="Z3" s="1541"/>
      <c r="AA3" s="1541"/>
      <c r="AB3" s="1541"/>
      <c r="AC3" s="1541"/>
      <c r="AD3" s="1542"/>
      <c r="AE3" s="592" t="s">
        <v>6</v>
      </c>
      <c r="AF3" s="1541"/>
      <c r="AG3" s="1541"/>
      <c r="AH3" s="1541"/>
      <c r="AI3" s="1541"/>
      <c r="AJ3" s="1541"/>
      <c r="AK3" s="1541"/>
      <c r="AL3" s="1541"/>
      <c r="AM3" s="1541"/>
      <c r="AN3" s="1541"/>
      <c r="AO3" s="1541"/>
      <c r="AP3" s="1542"/>
      <c r="AQ3" s="594" t="s">
        <v>7</v>
      </c>
      <c r="AR3" s="1541"/>
      <c r="AS3" s="1541"/>
      <c r="AT3" s="1541"/>
      <c r="AU3" s="1541"/>
      <c r="AV3" s="1541"/>
      <c r="AW3" s="1541"/>
      <c r="AX3" s="1543"/>
    </row>
    <row r="4" spans="1:50" ht="30" customHeight="1" x14ac:dyDescent="0.15">
      <c r="A4" s="554" t="s">
        <v>8</v>
      </c>
      <c r="B4" s="674"/>
      <c r="C4" s="674"/>
      <c r="D4" s="674"/>
      <c r="E4" s="674"/>
      <c r="F4" s="675"/>
      <c r="G4" s="1549"/>
      <c r="H4" s="1550"/>
      <c r="I4" s="1550"/>
      <c r="J4" s="1550"/>
      <c r="K4" s="1550"/>
      <c r="L4" s="1550"/>
      <c r="M4" s="1550"/>
      <c r="N4" s="1550"/>
      <c r="O4" s="1550"/>
      <c r="P4" s="1550"/>
      <c r="Q4" s="1550"/>
      <c r="R4" s="1550"/>
      <c r="S4" s="1550"/>
      <c r="T4" s="1550"/>
      <c r="U4" s="1550"/>
      <c r="V4" s="846"/>
      <c r="W4" s="846"/>
      <c r="X4" s="846"/>
      <c r="Y4" s="560" t="s">
        <v>10</v>
      </c>
      <c r="Z4" s="564"/>
      <c r="AA4" s="564"/>
      <c r="AB4" s="564"/>
      <c r="AC4" s="564"/>
      <c r="AD4" s="565"/>
      <c r="AE4" s="564" t="s">
        <v>1938</v>
      </c>
      <c r="AF4" s="564"/>
      <c r="AG4" s="564"/>
      <c r="AH4" s="564"/>
      <c r="AI4" s="564"/>
      <c r="AJ4" s="564"/>
      <c r="AK4" s="564"/>
      <c r="AL4" s="564"/>
      <c r="AM4" s="564"/>
      <c r="AN4" s="564"/>
      <c r="AO4" s="564"/>
      <c r="AP4" s="565"/>
      <c r="AQ4" s="566" t="s">
        <v>1939</v>
      </c>
      <c r="AR4" s="567"/>
      <c r="AS4" s="567"/>
      <c r="AT4" s="567"/>
      <c r="AU4" s="567"/>
      <c r="AV4" s="567"/>
      <c r="AW4" s="567"/>
      <c r="AX4" s="568"/>
    </row>
    <row r="5" spans="1:50" ht="30" customHeight="1" x14ac:dyDescent="0.15">
      <c r="A5" s="569" t="s">
        <v>13</v>
      </c>
      <c r="B5" s="570"/>
      <c r="C5" s="570"/>
      <c r="D5" s="570"/>
      <c r="E5" s="570"/>
      <c r="F5" s="570"/>
      <c r="G5" s="1551" t="s">
        <v>187</v>
      </c>
      <c r="H5" s="846"/>
      <c r="I5" s="846"/>
      <c r="J5" s="846"/>
      <c r="K5" s="846"/>
      <c r="L5" s="846"/>
      <c r="M5" s="846"/>
      <c r="N5" s="846"/>
      <c r="O5" s="846"/>
      <c r="P5" s="846"/>
      <c r="Q5" s="846"/>
      <c r="R5" s="846"/>
      <c r="S5" s="846"/>
      <c r="T5" s="846"/>
      <c r="U5" s="846"/>
      <c r="V5" s="846"/>
      <c r="W5" s="846"/>
      <c r="X5" s="846"/>
      <c r="Y5" s="575" t="s">
        <v>15</v>
      </c>
      <c r="Z5" s="576"/>
      <c r="AA5" s="576"/>
      <c r="AB5" s="576"/>
      <c r="AC5" s="576"/>
      <c r="AD5" s="577"/>
      <c r="AE5" s="683" t="s">
        <v>1940</v>
      </c>
      <c r="AF5" s="1519"/>
      <c r="AG5" s="1519"/>
      <c r="AH5" s="1519"/>
      <c r="AI5" s="1519"/>
      <c r="AJ5" s="1519"/>
      <c r="AK5" s="1519"/>
      <c r="AL5" s="1519"/>
      <c r="AM5" s="1519"/>
      <c r="AN5" s="1519"/>
      <c r="AO5" s="1519"/>
      <c r="AP5" s="1519"/>
      <c r="AQ5" s="1519"/>
      <c r="AR5" s="1519"/>
      <c r="AS5" s="1519"/>
      <c r="AT5" s="1519"/>
      <c r="AU5" s="1519"/>
      <c r="AV5" s="1519"/>
      <c r="AW5" s="1519"/>
      <c r="AX5" s="1520"/>
    </row>
    <row r="6" spans="1:50" ht="39.950000000000003" customHeight="1" x14ac:dyDescent="0.15">
      <c r="A6" s="660" t="s">
        <v>17</v>
      </c>
      <c r="B6" s="661"/>
      <c r="C6" s="661"/>
      <c r="D6" s="661"/>
      <c r="E6" s="661"/>
      <c r="F6" s="661"/>
      <c r="G6" s="1544" t="s">
        <v>1941</v>
      </c>
      <c r="H6" s="1545"/>
      <c r="I6" s="1545"/>
      <c r="J6" s="1545"/>
      <c r="K6" s="1545"/>
      <c r="L6" s="1545"/>
      <c r="M6" s="1545"/>
      <c r="N6" s="1545"/>
      <c r="O6" s="1545"/>
      <c r="P6" s="1545"/>
      <c r="Q6" s="1545"/>
      <c r="R6" s="1545"/>
      <c r="S6" s="1545"/>
      <c r="T6" s="1545"/>
      <c r="U6" s="1545"/>
      <c r="V6" s="759"/>
      <c r="W6" s="759"/>
      <c r="X6" s="759"/>
      <c r="Y6" s="548" t="s">
        <v>536</v>
      </c>
      <c r="Z6" s="846"/>
      <c r="AA6" s="846"/>
      <c r="AB6" s="846"/>
      <c r="AC6" s="846"/>
      <c r="AD6" s="847"/>
      <c r="AE6" s="1546"/>
      <c r="AF6" s="1547"/>
      <c r="AG6" s="1547"/>
      <c r="AH6" s="1547"/>
      <c r="AI6" s="1547"/>
      <c r="AJ6" s="1547"/>
      <c r="AK6" s="1547"/>
      <c r="AL6" s="1547"/>
      <c r="AM6" s="1547"/>
      <c r="AN6" s="1547"/>
      <c r="AO6" s="1547"/>
      <c r="AP6" s="1547"/>
      <c r="AQ6" s="1547"/>
      <c r="AR6" s="1547"/>
      <c r="AS6" s="1547"/>
      <c r="AT6" s="1547"/>
      <c r="AU6" s="1547"/>
      <c r="AV6" s="1547"/>
      <c r="AW6" s="1547"/>
      <c r="AX6" s="1548"/>
    </row>
    <row r="7" spans="1:50" ht="78" customHeight="1" x14ac:dyDescent="0.15">
      <c r="A7" s="520" t="s">
        <v>21</v>
      </c>
      <c r="B7" s="521"/>
      <c r="C7" s="521"/>
      <c r="D7" s="521"/>
      <c r="E7" s="521"/>
      <c r="F7" s="521"/>
      <c r="G7" s="523" t="s">
        <v>1942</v>
      </c>
      <c r="H7" s="524"/>
      <c r="I7" s="524"/>
      <c r="J7" s="524"/>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5"/>
    </row>
    <row r="8" spans="1:50" ht="87" customHeight="1" x14ac:dyDescent="0.15">
      <c r="A8" s="520" t="s">
        <v>23</v>
      </c>
      <c r="B8" s="521"/>
      <c r="C8" s="521"/>
      <c r="D8" s="521"/>
      <c r="E8" s="521"/>
      <c r="F8" s="521"/>
      <c r="G8" s="523" t="s">
        <v>1943</v>
      </c>
      <c r="H8" s="524"/>
      <c r="I8" s="524"/>
      <c r="J8" s="524"/>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5"/>
    </row>
    <row r="9" spans="1:50" ht="29.25" customHeight="1" x14ac:dyDescent="0.15">
      <c r="A9" s="520" t="s">
        <v>25</v>
      </c>
      <c r="B9" s="521"/>
      <c r="C9" s="521"/>
      <c r="D9" s="521"/>
      <c r="E9" s="521"/>
      <c r="F9" s="522"/>
      <c r="G9" s="644" t="s">
        <v>1944</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21" customHeight="1" x14ac:dyDescent="0.15">
      <c r="A10" s="529" t="s">
        <v>27</v>
      </c>
      <c r="B10" s="530"/>
      <c r="C10" s="530"/>
      <c r="D10" s="530"/>
      <c r="E10" s="530"/>
      <c r="F10" s="531"/>
      <c r="G10" s="705"/>
      <c r="H10" s="706"/>
      <c r="I10" s="706"/>
      <c r="J10" s="706"/>
      <c r="K10" s="706"/>
      <c r="L10" s="706"/>
      <c r="M10" s="706"/>
      <c r="N10" s="706"/>
      <c r="O10" s="706"/>
      <c r="P10" s="504" t="s">
        <v>28</v>
      </c>
      <c r="Q10" s="505"/>
      <c r="R10" s="505"/>
      <c r="S10" s="505"/>
      <c r="T10" s="505"/>
      <c r="U10" s="505"/>
      <c r="V10" s="541"/>
      <c r="W10" s="504" t="s">
        <v>29</v>
      </c>
      <c r="X10" s="505"/>
      <c r="Y10" s="505"/>
      <c r="Z10" s="505"/>
      <c r="AA10" s="505"/>
      <c r="AB10" s="505"/>
      <c r="AC10" s="541"/>
      <c r="AD10" s="504" t="s">
        <v>30</v>
      </c>
      <c r="AE10" s="505"/>
      <c r="AF10" s="505"/>
      <c r="AG10" s="505"/>
      <c r="AH10" s="505"/>
      <c r="AI10" s="505"/>
      <c r="AJ10" s="541"/>
      <c r="AK10" s="504" t="s">
        <v>31</v>
      </c>
      <c r="AL10" s="505"/>
      <c r="AM10" s="505"/>
      <c r="AN10" s="505"/>
      <c r="AO10" s="505"/>
      <c r="AP10" s="505"/>
      <c r="AQ10" s="541"/>
      <c r="AR10" s="504" t="s">
        <v>32</v>
      </c>
      <c r="AS10" s="505"/>
      <c r="AT10" s="505"/>
      <c r="AU10" s="505"/>
      <c r="AV10" s="505"/>
      <c r="AW10" s="505"/>
      <c r="AX10" s="506"/>
    </row>
    <row r="11" spans="1:50" ht="21" customHeight="1" x14ac:dyDescent="0.15">
      <c r="A11" s="532"/>
      <c r="B11" s="533"/>
      <c r="C11" s="533"/>
      <c r="D11" s="533"/>
      <c r="E11" s="533"/>
      <c r="F11" s="534"/>
      <c r="G11" s="507" t="s">
        <v>33</v>
      </c>
      <c r="H11" s="1522"/>
      <c r="I11" s="672" t="s">
        <v>34</v>
      </c>
      <c r="J11" s="673"/>
      <c r="K11" s="673"/>
      <c r="L11" s="673"/>
      <c r="M11" s="673"/>
      <c r="N11" s="673"/>
      <c r="O11" s="508"/>
      <c r="P11" s="1527">
        <v>10058</v>
      </c>
      <c r="Q11" s="1527"/>
      <c r="R11" s="1527"/>
      <c r="S11" s="1527"/>
      <c r="T11" s="1527"/>
      <c r="U11" s="1527"/>
      <c r="V11" s="1527"/>
      <c r="W11" s="1527">
        <v>9126</v>
      </c>
      <c r="X11" s="1527"/>
      <c r="Y11" s="1527"/>
      <c r="Z11" s="1527"/>
      <c r="AA11" s="1527"/>
      <c r="AB11" s="1527"/>
      <c r="AC11" s="1527"/>
      <c r="AD11" s="1527">
        <v>8211</v>
      </c>
      <c r="AE11" s="1527"/>
      <c r="AF11" s="1527"/>
      <c r="AG11" s="1527"/>
      <c r="AH11" s="1527"/>
      <c r="AI11" s="1527"/>
      <c r="AJ11" s="1527"/>
      <c r="AK11" s="1527">
        <v>7766</v>
      </c>
      <c r="AL11" s="1527"/>
      <c r="AM11" s="1527"/>
      <c r="AN11" s="1527"/>
      <c r="AO11" s="1527"/>
      <c r="AP11" s="1527"/>
      <c r="AQ11" s="1527"/>
      <c r="AR11" s="1528"/>
      <c r="AS11" s="1528"/>
      <c r="AT11" s="1528"/>
      <c r="AU11" s="1528"/>
      <c r="AV11" s="1528"/>
      <c r="AW11" s="1528"/>
      <c r="AX11" s="1529"/>
    </row>
    <row r="12" spans="1:50" ht="21" customHeight="1" x14ac:dyDescent="0.15">
      <c r="A12" s="532"/>
      <c r="B12" s="533"/>
      <c r="C12" s="533"/>
      <c r="D12" s="533"/>
      <c r="E12" s="533"/>
      <c r="F12" s="534"/>
      <c r="G12" s="1523"/>
      <c r="H12" s="1524"/>
      <c r="I12" s="471" t="s">
        <v>35</v>
      </c>
      <c r="J12" s="472"/>
      <c r="K12" s="472"/>
      <c r="L12" s="472"/>
      <c r="M12" s="472"/>
      <c r="N12" s="472"/>
      <c r="O12" s="473"/>
      <c r="P12" s="1497" t="s">
        <v>540</v>
      </c>
      <c r="Q12" s="1497"/>
      <c r="R12" s="1497"/>
      <c r="S12" s="1497"/>
      <c r="T12" s="1497"/>
      <c r="U12" s="1497"/>
      <c r="V12" s="1497"/>
      <c r="W12" s="1497" t="s">
        <v>540</v>
      </c>
      <c r="X12" s="1497"/>
      <c r="Y12" s="1497"/>
      <c r="Z12" s="1497"/>
      <c r="AA12" s="1497"/>
      <c r="AB12" s="1497"/>
      <c r="AC12" s="1497"/>
      <c r="AD12" s="1497" t="s">
        <v>540</v>
      </c>
      <c r="AE12" s="1497"/>
      <c r="AF12" s="1497"/>
      <c r="AG12" s="1497"/>
      <c r="AH12" s="1497"/>
      <c r="AI12" s="1497"/>
      <c r="AJ12" s="1497"/>
      <c r="AK12" s="1497" t="s">
        <v>540</v>
      </c>
      <c r="AL12" s="1497"/>
      <c r="AM12" s="1497"/>
      <c r="AN12" s="1497"/>
      <c r="AO12" s="1497"/>
      <c r="AP12" s="1497"/>
      <c r="AQ12" s="1497"/>
      <c r="AR12" s="1498"/>
      <c r="AS12" s="1498"/>
      <c r="AT12" s="1498"/>
      <c r="AU12" s="1498"/>
      <c r="AV12" s="1498"/>
      <c r="AW12" s="1498"/>
      <c r="AX12" s="1499"/>
    </row>
    <row r="13" spans="1:50" ht="21" customHeight="1" x14ac:dyDescent="0.15">
      <c r="A13" s="532"/>
      <c r="B13" s="533"/>
      <c r="C13" s="533"/>
      <c r="D13" s="533"/>
      <c r="E13" s="533"/>
      <c r="F13" s="534"/>
      <c r="G13" s="1523"/>
      <c r="H13" s="1524"/>
      <c r="I13" s="471" t="s">
        <v>39</v>
      </c>
      <c r="J13" s="1500"/>
      <c r="K13" s="1500"/>
      <c r="L13" s="1500"/>
      <c r="M13" s="1500"/>
      <c r="N13" s="1500"/>
      <c r="O13" s="1501"/>
      <c r="P13" s="465" t="s">
        <v>540</v>
      </c>
      <c r="Q13" s="1502"/>
      <c r="R13" s="1502"/>
      <c r="S13" s="1502"/>
      <c r="T13" s="1502"/>
      <c r="U13" s="1502"/>
      <c r="V13" s="1503"/>
      <c r="W13" s="465" t="s">
        <v>540</v>
      </c>
      <c r="X13" s="1502"/>
      <c r="Y13" s="1502"/>
      <c r="Z13" s="1502"/>
      <c r="AA13" s="1502"/>
      <c r="AB13" s="1502"/>
      <c r="AC13" s="1503"/>
      <c r="AD13" s="465" t="s">
        <v>540</v>
      </c>
      <c r="AE13" s="1502"/>
      <c r="AF13" s="1502"/>
      <c r="AG13" s="1502"/>
      <c r="AH13" s="1502"/>
      <c r="AI13" s="1502"/>
      <c r="AJ13" s="1503"/>
      <c r="AK13" s="465" t="s">
        <v>540</v>
      </c>
      <c r="AL13" s="1502"/>
      <c r="AM13" s="1502"/>
      <c r="AN13" s="1502"/>
      <c r="AO13" s="1502"/>
      <c r="AP13" s="1502"/>
      <c r="AQ13" s="1503"/>
      <c r="AR13" s="465"/>
      <c r="AS13" s="1502"/>
      <c r="AT13" s="1502"/>
      <c r="AU13" s="1502"/>
      <c r="AV13" s="1502"/>
      <c r="AW13" s="1502"/>
      <c r="AX13" s="1521"/>
    </row>
    <row r="14" spans="1:50" ht="21" customHeight="1" x14ac:dyDescent="0.15">
      <c r="A14" s="532"/>
      <c r="B14" s="533"/>
      <c r="C14" s="533"/>
      <c r="D14" s="533"/>
      <c r="E14" s="533"/>
      <c r="F14" s="534"/>
      <c r="G14" s="1523"/>
      <c r="H14" s="1524"/>
      <c r="I14" s="471" t="s">
        <v>42</v>
      </c>
      <c r="J14" s="1500"/>
      <c r="K14" s="1500"/>
      <c r="L14" s="1500"/>
      <c r="M14" s="1500"/>
      <c r="N14" s="1500"/>
      <c r="O14" s="1501"/>
      <c r="P14" s="465" t="s">
        <v>540</v>
      </c>
      <c r="Q14" s="1502"/>
      <c r="R14" s="1502"/>
      <c r="S14" s="1502"/>
      <c r="T14" s="1502"/>
      <c r="U14" s="1502"/>
      <c r="V14" s="1503"/>
      <c r="W14" s="465" t="s">
        <v>540</v>
      </c>
      <c r="X14" s="1502"/>
      <c r="Y14" s="1502"/>
      <c r="Z14" s="1502"/>
      <c r="AA14" s="1502"/>
      <c r="AB14" s="1502"/>
      <c r="AC14" s="1503"/>
      <c r="AD14" s="465" t="s">
        <v>540</v>
      </c>
      <c r="AE14" s="1502"/>
      <c r="AF14" s="1502"/>
      <c r="AG14" s="1502"/>
      <c r="AH14" s="1502"/>
      <c r="AI14" s="1502"/>
      <c r="AJ14" s="1503"/>
      <c r="AK14" s="465" t="s">
        <v>540</v>
      </c>
      <c r="AL14" s="1502"/>
      <c r="AM14" s="1502"/>
      <c r="AN14" s="1502"/>
      <c r="AO14" s="1502"/>
      <c r="AP14" s="1502"/>
      <c r="AQ14" s="1503"/>
      <c r="AR14" s="468"/>
      <c r="AS14" s="1504"/>
      <c r="AT14" s="1504"/>
      <c r="AU14" s="1504"/>
      <c r="AV14" s="1504"/>
      <c r="AW14" s="1504"/>
      <c r="AX14" s="1505"/>
    </row>
    <row r="15" spans="1:50" ht="24.75" customHeight="1" x14ac:dyDescent="0.15">
      <c r="A15" s="532"/>
      <c r="B15" s="533"/>
      <c r="C15" s="533"/>
      <c r="D15" s="533"/>
      <c r="E15" s="533"/>
      <c r="F15" s="534"/>
      <c r="G15" s="1523"/>
      <c r="H15" s="1524"/>
      <c r="I15" s="471" t="s">
        <v>43</v>
      </c>
      <c r="J15" s="472"/>
      <c r="K15" s="472"/>
      <c r="L15" s="472"/>
      <c r="M15" s="472"/>
      <c r="N15" s="472"/>
      <c r="O15" s="473"/>
      <c r="P15" s="1497" t="s">
        <v>540</v>
      </c>
      <c r="Q15" s="1497"/>
      <c r="R15" s="1497"/>
      <c r="S15" s="1497"/>
      <c r="T15" s="1497"/>
      <c r="U15" s="1497"/>
      <c r="V15" s="1497"/>
      <c r="W15" s="1497" t="s">
        <v>540</v>
      </c>
      <c r="X15" s="1497"/>
      <c r="Y15" s="1497"/>
      <c r="Z15" s="1497"/>
      <c r="AA15" s="1497"/>
      <c r="AB15" s="1497"/>
      <c r="AC15" s="1497"/>
      <c r="AD15" s="1497" t="s">
        <v>540</v>
      </c>
      <c r="AE15" s="1497"/>
      <c r="AF15" s="1497"/>
      <c r="AG15" s="1497"/>
      <c r="AH15" s="1497"/>
      <c r="AI15" s="1497"/>
      <c r="AJ15" s="1497"/>
      <c r="AK15" s="1497" t="s">
        <v>540</v>
      </c>
      <c r="AL15" s="1497"/>
      <c r="AM15" s="1497"/>
      <c r="AN15" s="1497"/>
      <c r="AO15" s="1497"/>
      <c r="AP15" s="1497"/>
      <c r="AQ15" s="1497"/>
      <c r="AR15" s="1498"/>
      <c r="AS15" s="1498"/>
      <c r="AT15" s="1498"/>
      <c r="AU15" s="1498"/>
      <c r="AV15" s="1498"/>
      <c r="AW15" s="1498"/>
      <c r="AX15" s="1499"/>
    </row>
    <row r="16" spans="1:50" ht="24.75" customHeight="1" x14ac:dyDescent="0.15">
      <c r="A16" s="532"/>
      <c r="B16" s="533"/>
      <c r="C16" s="533"/>
      <c r="D16" s="533"/>
      <c r="E16" s="533"/>
      <c r="F16" s="534"/>
      <c r="G16" s="1525"/>
      <c r="H16" s="1526"/>
      <c r="I16" s="632" t="s">
        <v>44</v>
      </c>
      <c r="J16" s="633"/>
      <c r="K16" s="633"/>
      <c r="L16" s="633"/>
      <c r="M16" s="633"/>
      <c r="N16" s="633"/>
      <c r="O16" s="512"/>
      <c r="P16" s="1530">
        <v>10058</v>
      </c>
      <c r="Q16" s="1530"/>
      <c r="R16" s="1530"/>
      <c r="S16" s="1530"/>
      <c r="T16" s="1530"/>
      <c r="U16" s="1530"/>
      <c r="V16" s="1530"/>
      <c r="W16" s="1530">
        <v>9126</v>
      </c>
      <c r="X16" s="1530"/>
      <c r="Y16" s="1530"/>
      <c r="Z16" s="1530"/>
      <c r="AA16" s="1530"/>
      <c r="AB16" s="1530"/>
      <c r="AC16" s="1530"/>
      <c r="AD16" s="1530">
        <v>8211</v>
      </c>
      <c r="AE16" s="1530"/>
      <c r="AF16" s="1530"/>
      <c r="AG16" s="1530"/>
      <c r="AH16" s="1530"/>
      <c r="AI16" s="1530"/>
      <c r="AJ16" s="1530"/>
      <c r="AK16" s="1530">
        <v>7766</v>
      </c>
      <c r="AL16" s="1530"/>
      <c r="AM16" s="1530"/>
      <c r="AN16" s="1530"/>
      <c r="AO16" s="1530"/>
      <c r="AP16" s="1530"/>
      <c r="AQ16" s="1530"/>
      <c r="AR16" s="1531"/>
      <c r="AS16" s="1531"/>
      <c r="AT16" s="1531"/>
      <c r="AU16" s="1531"/>
      <c r="AV16" s="1531"/>
      <c r="AW16" s="1531"/>
      <c r="AX16" s="1532"/>
    </row>
    <row r="17" spans="1:55" ht="24.75" customHeight="1" x14ac:dyDescent="0.15">
      <c r="A17" s="532"/>
      <c r="B17" s="533"/>
      <c r="C17" s="533"/>
      <c r="D17" s="533"/>
      <c r="E17" s="533"/>
      <c r="F17" s="534"/>
      <c r="G17" s="601" t="s">
        <v>45</v>
      </c>
      <c r="H17" s="602"/>
      <c r="I17" s="602"/>
      <c r="J17" s="602"/>
      <c r="K17" s="602"/>
      <c r="L17" s="602"/>
      <c r="M17" s="602"/>
      <c r="N17" s="602"/>
      <c r="O17" s="602"/>
      <c r="P17" s="1517">
        <v>9932</v>
      </c>
      <c r="Q17" s="1517"/>
      <c r="R17" s="1517"/>
      <c r="S17" s="1517"/>
      <c r="T17" s="1517"/>
      <c r="U17" s="1517"/>
      <c r="V17" s="1517"/>
      <c r="W17" s="1517">
        <v>9091</v>
      </c>
      <c r="X17" s="1517"/>
      <c r="Y17" s="1517"/>
      <c r="Z17" s="1517"/>
      <c r="AA17" s="1517"/>
      <c r="AB17" s="1517"/>
      <c r="AC17" s="1517"/>
      <c r="AD17" s="1517">
        <v>8090</v>
      </c>
      <c r="AE17" s="1517"/>
      <c r="AF17" s="1517"/>
      <c r="AG17" s="1517"/>
      <c r="AH17" s="1517"/>
      <c r="AI17" s="1517"/>
      <c r="AJ17" s="1517"/>
      <c r="AK17" s="1492"/>
      <c r="AL17" s="1492"/>
      <c r="AM17" s="1492"/>
      <c r="AN17" s="1492"/>
      <c r="AO17" s="1492"/>
      <c r="AP17" s="1492"/>
      <c r="AQ17" s="1492"/>
      <c r="AR17" s="1515"/>
      <c r="AS17" s="1515"/>
      <c r="AT17" s="1515"/>
      <c r="AU17" s="1515"/>
      <c r="AV17" s="1515"/>
      <c r="AW17" s="1515"/>
      <c r="AX17" s="1516"/>
    </row>
    <row r="18" spans="1:55" ht="24.75" customHeight="1" x14ac:dyDescent="0.15">
      <c r="A18" s="535"/>
      <c r="B18" s="536"/>
      <c r="C18" s="536"/>
      <c r="D18" s="536"/>
      <c r="E18" s="536"/>
      <c r="F18" s="537"/>
      <c r="G18" s="601" t="s">
        <v>46</v>
      </c>
      <c r="H18" s="602"/>
      <c r="I18" s="602"/>
      <c r="J18" s="602"/>
      <c r="K18" s="602"/>
      <c r="L18" s="602"/>
      <c r="M18" s="602"/>
      <c r="N18" s="602"/>
      <c r="O18" s="602"/>
      <c r="P18" s="1514">
        <f>P17/P16</f>
        <v>0.98747265858023459</v>
      </c>
      <c r="Q18" s="1514"/>
      <c r="R18" s="1514"/>
      <c r="S18" s="1514"/>
      <c r="T18" s="1514"/>
      <c r="U18" s="1514"/>
      <c r="V18" s="1514"/>
      <c r="W18" s="1514">
        <f>W17/W16</f>
        <v>0.99616480385711159</v>
      </c>
      <c r="X18" s="1514"/>
      <c r="Y18" s="1514"/>
      <c r="Z18" s="1514"/>
      <c r="AA18" s="1514"/>
      <c r="AB18" s="1514"/>
      <c r="AC18" s="1514"/>
      <c r="AD18" s="1514">
        <f>AD17/AD16</f>
        <v>0.98526367068566556</v>
      </c>
      <c r="AE18" s="1514"/>
      <c r="AF18" s="1514"/>
      <c r="AG18" s="1514"/>
      <c r="AH18" s="1514"/>
      <c r="AI18" s="1514"/>
      <c r="AJ18" s="1514"/>
      <c r="AK18" s="1515"/>
      <c r="AL18" s="1515"/>
      <c r="AM18" s="1515"/>
      <c r="AN18" s="1515"/>
      <c r="AO18" s="1515"/>
      <c r="AP18" s="1515"/>
      <c r="AQ18" s="1515"/>
      <c r="AR18" s="1515"/>
      <c r="AS18" s="1515"/>
      <c r="AT18" s="1515"/>
      <c r="AU18" s="1515"/>
      <c r="AV18" s="1515"/>
      <c r="AW18" s="1515"/>
      <c r="AX18" s="1516"/>
    </row>
    <row r="19" spans="1:55" ht="31.7"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28</v>
      </c>
      <c r="AF19" s="828"/>
      <c r="AG19" s="828"/>
      <c r="AH19" s="828"/>
      <c r="AI19" s="828"/>
      <c r="AJ19" s="828" t="s">
        <v>29</v>
      </c>
      <c r="AK19" s="828"/>
      <c r="AL19" s="828"/>
      <c r="AM19" s="828"/>
      <c r="AN19" s="828"/>
      <c r="AO19" s="828" t="s">
        <v>30</v>
      </c>
      <c r="AP19" s="828"/>
      <c r="AQ19" s="828"/>
      <c r="AR19" s="828"/>
      <c r="AS19" s="828"/>
      <c r="AT19" s="829" t="s">
        <v>541</v>
      </c>
      <c r="AU19" s="828"/>
      <c r="AV19" s="828"/>
      <c r="AW19" s="828"/>
      <c r="AX19" s="1476"/>
    </row>
    <row r="20" spans="1:55" ht="26.25" customHeight="1" x14ac:dyDescent="0.15">
      <c r="A20" s="1509"/>
      <c r="B20" s="1507"/>
      <c r="C20" s="1507"/>
      <c r="D20" s="1507"/>
      <c r="E20" s="1507"/>
      <c r="F20" s="1508"/>
      <c r="G20" s="1477" t="s">
        <v>1945</v>
      </c>
      <c r="H20" s="1343"/>
      <c r="I20" s="1343"/>
      <c r="J20" s="1343"/>
      <c r="K20" s="1343"/>
      <c r="L20" s="1343"/>
      <c r="M20" s="1343"/>
      <c r="N20" s="1343"/>
      <c r="O20" s="1343"/>
      <c r="P20" s="1343"/>
      <c r="Q20" s="1343"/>
      <c r="R20" s="1343"/>
      <c r="S20" s="1343"/>
      <c r="T20" s="1343"/>
      <c r="U20" s="1343"/>
      <c r="V20" s="1343"/>
      <c r="W20" s="1343"/>
      <c r="X20" s="1478"/>
      <c r="Y20" s="1417" t="s">
        <v>52</v>
      </c>
      <c r="Z20" s="1483"/>
      <c r="AA20" s="1484"/>
      <c r="AB20" s="1485" t="s">
        <v>1946</v>
      </c>
      <c r="AC20" s="1485"/>
      <c r="AD20" s="1485"/>
      <c r="AE20" s="1462">
        <v>4045847</v>
      </c>
      <c r="AF20" s="1462"/>
      <c r="AG20" s="1462"/>
      <c r="AH20" s="1462"/>
      <c r="AI20" s="1462"/>
      <c r="AJ20" s="1462">
        <v>4007432</v>
      </c>
      <c r="AK20" s="1462"/>
      <c r="AL20" s="1462"/>
      <c r="AM20" s="1462"/>
      <c r="AN20" s="1462"/>
      <c r="AO20" s="1462">
        <v>3377085</v>
      </c>
      <c r="AP20" s="1462"/>
      <c r="AQ20" s="1462"/>
      <c r="AR20" s="1462"/>
      <c r="AS20" s="1462"/>
      <c r="AT20" s="1454"/>
      <c r="AU20" s="1454"/>
      <c r="AV20" s="1454"/>
      <c r="AW20" s="1454"/>
      <c r="AX20" s="1455"/>
    </row>
    <row r="21" spans="1:55" ht="26.25" customHeight="1" x14ac:dyDescent="0.15">
      <c r="A21" s="1510"/>
      <c r="B21" s="1511"/>
      <c r="C21" s="1511"/>
      <c r="D21" s="1511"/>
      <c r="E21" s="1511"/>
      <c r="F21" s="1512"/>
      <c r="G21" s="1479"/>
      <c r="H21" s="1346"/>
      <c r="I21" s="1346"/>
      <c r="J21" s="1346"/>
      <c r="K21" s="1346"/>
      <c r="L21" s="1346"/>
      <c r="M21" s="1346"/>
      <c r="N21" s="1346"/>
      <c r="O21" s="1346"/>
      <c r="P21" s="1346"/>
      <c r="Q21" s="1346"/>
      <c r="R21" s="1346"/>
      <c r="S21" s="1346"/>
      <c r="T21" s="1346"/>
      <c r="U21" s="1346"/>
      <c r="V21" s="1346"/>
      <c r="W21" s="1346"/>
      <c r="X21" s="1480"/>
      <c r="Y21" s="504" t="s">
        <v>55</v>
      </c>
      <c r="Z21" s="505"/>
      <c r="AA21" s="541"/>
      <c r="AB21" s="1490" t="s">
        <v>1946</v>
      </c>
      <c r="AC21" s="1490"/>
      <c r="AD21" s="1490"/>
      <c r="AE21" s="1513">
        <v>4087000</v>
      </c>
      <c r="AF21" s="1513"/>
      <c r="AG21" s="1513"/>
      <c r="AH21" s="1513"/>
      <c r="AI21" s="1513"/>
      <c r="AJ21" s="1513">
        <v>4185881</v>
      </c>
      <c r="AK21" s="1513"/>
      <c r="AL21" s="1513"/>
      <c r="AM21" s="1513"/>
      <c r="AN21" s="1513"/>
      <c r="AO21" s="1513">
        <v>4217006</v>
      </c>
      <c r="AP21" s="1513"/>
      <c r="AQ21" s="1513"/>
      <c r="AR21" s="1513"/>
      <c r="AS21" s="1513"/>
      <c r="AT21" s="1517">
        <v>4129666</v>
      </c>
      <c r="AU21" s="1517"/>
      <c r="AV21" s="1517"/>
      <c r="AW21" s="1517"/>
      <c r="AX21" s="1518"/>
    </row>
    <row r="22" spans="1:55" ht="26.25" customHeight="1" x14ac:dyDescent="0.15">
      <c r="A22" s="1510"/>
      <c r="B22" s="1511"/>
      <c r="C22" s="1511"/>
      <c r="D22" s="1511"/>
      <c r="E22" s="1511"/>
      <c r="F22" s="1512"/>
      <c r="G22" s="1479"/>
      <c r="H22" s="1346"/>
      <c r="I22" s="1346"/>
      <c r="J22" s="1346"/>
      <c r="K22" s="1346"/>
      <c r="L22" s="1346"/>
      <c r="M22" s="1346"/>
      <c r="N22" s="1346"/>
      <c r="O22" s="1346"/>
      <c r="P22" s="1346"/>
      <c r="Q22" s="1346"/>
      <c r="R22" s="1346"/>
      <c r="S22" s="1346"/>
      <c r="T22" s="1346"/>
      <c r="U22" s="1346"/>
      <c r="V22" s="1346"/>
      <c r="W22" s="1346"/>
      <c r="X22" s="1480"/>
      <c r="Y22" s="504" t="s">
        <v>57</v>
      </c>
      <c r="Z22" s="505"/>
      <c r="AA22" s="541"/>
      <c r="AB22" s="835" t="s">
        <v>1042</v>
      </c>
      <c r="AC22" s="835"/>
      <c r="AD22" s="835"/>
      <c r="AE22" s="1475">
        <f>AE20/AE21</f>
        <v>0.98993075605578662</v>
      </c>
      <c r="AF22" s="1475"/>
      <c r="AG22" s="1475"/>
      <c r="AH22" s="1475"/>
      <c r="AI22" s="1475"/>
      <c r="AJ22" s="1475">
        <f>AJ20/AJ21</f>
        <v>0.95736883107761539</v>
      </c>
      <c r="AK22" s="1475"/>
      <c r="AL22" s="1475"/>
      <c r="AM22" s="1475"/>
      <c r="AN22" s="1475"/>
      <c r="AO22" s="1475">
        <f>AO20/AO21</f>
        <v>0.80082527745988508</v>
      </c>
      <c r="AP22" s="1475"/>
      <c r="AQ22" s="1475"/>
      <c r="AR22" s="1475"/>
      <c r="AS22" s="1475"/>
      <c r="AT22" s="1454"/>
      <c r="AU22" s="1454"/>
      <c r="AV22" s="1454"/>
      <c r="AW22" s="1454"/>
      <c r="AX22" s="1455"/>
    </row>
    <row r="23" spans="1:55" ht="26.25" customHeight="1" x14ac:dyDescent="0.15">
      <c r="A23" s="113"/>
      <c r="B23" s="114"/>
      <c r="C23" s="114"/>
      <c r="D23" s="114"/>
      <c r="E23" s="114"/>
      <c r="F23" s="115"/>
      <c r="G23" s="1479"/>
      <c r="H23" s="1346"/>
      <c r="I23" s="1346"/>
      <c r="J23" s="1346"/>
      <c r="K23" s="1346"/>
      <c r="L23" s="1346"/>
      <c r="M23" s="1346"/>
      <c r="N23" s="1346"/>
      <c r="O23" s="1346"/>
      <c r="P23" s="1346"/>
      <c r="Q23" s="1346"/>
      <c r="R23" s="1346"/>
      <c r="S23" s="1346"/>
      <c r="T23" s="1346"/>
      <c r="U23" s="1346"/>
      <c r="V23" s="1346"/>
      <c r="W23" s="1346"/>
      <c r="X23" s="1480"/>
      <c r="Y23" s="1494" t="s">
        <v>52</v>
      </c>
      <c r="Z23" s="1495"/>
      <c r="AA23" s="1496"/>
      <c r="AB23" s="1485" t="s">
        <v>1947</v>
      </c>
      <c r="AC23" s="1485"/>
      <c r="AD23" s="1485"/>
      <c r="AE23" s="1462" t="s">
        <v>1948</v>
      </c>
      <c r="AF23" s="1462"/>
      <c r="AG23" s="1462"/>
      <c r="AH23" s="1462"/>
      <c r="AI23" s="1462"/>
      <c r="AJ23" s="1462" t="s">
        <v>1949</v>
      </c>
      <c r="AK23" s="1462"/>
      <c r="AL23" s="1462"/>
      <c r="AM23" s="1462"/>
      <c r="AN23" s="1462"/>
      <c r="AO23" s="1462" t="s">
        <v>1950</v>
      </c>
      <c r="AP23" s="1462"/>
      <c r="AQ23" s="1462"/>
      <c r="AR23" s="1462"/>
      <c r="AS23" s="1462"/>
      <c r="AT23" s="1454"/>
      <c r="AU23" s="1454"/>
      <c r="AV23" s="1454"/>
      <c r="AW23" s="1454"/>
      <c r="AX23" s="1455"/>
    </row>
    <row r="24" spans="1:55" ht="26.25" customHeight="1" x14ac:dyDescent="0.15">
      <c r="A24" s="113"/>
      <c r="B24" s="114"/>
      <c r="C24" s="114"/>
      <c r="D24" s="114"/>
      <c r="E24" s="114"/>
      <c r="F24" s="115"/>
      <c r="G24" s="1479"/>
      <c r="H24" s="1346"/>
      <c r="I24" s="1346"/>
      <c r="J24" s="1346"/>
      <c r="K24" s="1346"/>
      <c r="L24" s="1346"/>
      <c r="M24" s="1346"/>
      <c r="N24" s="1346"/>
      <c r="O24" s="1346"/>
      <c r="P24" s="1346"/>
      <c r="Q24" s="1346"/>
      <c r="R24" s="1346"/>
      <c r="S24" s="1346"/>
      <c r="T24" s="1346"/>
      <c r="U24" s="1346"/>
      <c r="V24" s="1346"/>
      <c r="W24" s="1346"/>
      <c r="X24" s="1480"/>
      <c r="Y24" s="504" t="s">
        <v>55</v>
      </c>
      <c r="Z24" s="505"/>
      <c r="AA24" s="541"/>
      <c r="AB24" s="1490" t="s">
        <v>216</v>
      </c>
      <c r="AC24" s="1490"/>
      <c r="AD24" s="1490"/>
      <c r="AE24" s="1491">
        <v>0</v>
      </c>
      <c r="AF24" s="1491"/>
      <c r="AG24" s="1491"/>
      <c r="AH24" s="1491"/>
      <c r="AI24" s="1491"/>
      <c r="AJ24" s="1491">
        <v>0</v>
      </c>
      <c r="AK24" s="1491"/>
      <c r="AL24" s="1491"/>
      <c r="AM24" s="1491"/>
      <c r="AN24" s="1491"/>
      <c r="AO24" s="1491">
        <v>0</v>
      </c>
      <c r="AP24" s="1491"/>
      <c r="AQ24" s="1491"/>
      <c r="AR24" s="1491"/>
      <c r="AS24" s="1491"/>
      <c r="AT24" s="1492"/>
      <c r="AU24" s="1492"/>
      <c r="AV24" s="1492"/>
      <c r="AW24" s="1492"/>
      <c r="AX24" s="1493"/>
    </row>
    <row r="25" spans="1:55" ht="26.25" customHeight="1" x14ac:dyDescent="0.15">
      <c r="A25" s="116"/>
      <c r="B25" s="117"/>
      <c r="C25" s="117"/>
      <c r="D25" s="117"/>
      <c r="E25" s="117"/>
      <c r="F25" s="118"/>
      <c r="G25" s="1481"/>
      <c r="H25" s="1349"/>
      <c r="I25" s="1349"/>
      <c r="J25" s="1349"/>
      <c r="K25" s="1349"/>
      <c r="L25" s="1349"/>
      <c r="M25" s="1349"/>
      <c r="N25" s="1349"/>
      <c r="O25" s="1349"/>
      <c r="P25" s="1349"/>
      <c r="Q25" s="1349"/>
      <c r="R25" s="1349"/>
      <c r="S25" s="1349"/>
      <c r="T25" s="1349"/>
      <c r="U25" s="1349"/>
      <c r="V25" s="1349"/>
      <c r="W25" s="1349"/>
      <c r="X25" s="1482"/>
      <c r="Y25" s="504" t="s">
        <v>57</v>
      </c>
      <c r="Z25" s="505"/>
      <c r="AA25" s="541"/>
      <c r="AB25" s="1486" t="s">
        <v>1951</v>
      </c>
      <c r="AC25" s="1486"/>
      <c r="AD25" s="1486"/>
      <c r="AE25" s="1487" t="s">
        <v>1952</v>
      </c>
      <c r="AF25" s="1487"/>
      <c r="AG25" s="1487"/>
      <c r="AH25" s="1487"/>
      <c r="AI25" s="1487"/>
      <c r="AJ25" s="1487" t="s">
        <v>1953</v>
      </c>
      <c r="AK25" s="1487"/>
      <c r="AL25" s="1487"/>
      <c r="AM25" s="1487"/>
      <c r="AN25" s="1487"/>
      <c r="AO25" s="1487" t="s">
        <v>1954</v>
      </c>
      <c r="AP25" s="1487"/>
      <c r="AQ25" s="1487"/>
      <c r="AR25" s="1487"/>
      <c r="AS25" s="1487"/>
      <c r="AT25" s="1488"/>
      <c r="AU25" s="1488"/>
      <c r="AV25" s="1488"/>
      <c r="AW25" s="1488"/>
      <c r="AX25" s="1489"/>
    </row>
    <row r="26" spans="1:55" ht="31.7" customHeight="1" x14ac:dyDescent="0.15">
      <c r="A26" s="1436" t="s">
        <v>58</v>
      </c>
      <c r="B26" s="1467"/>
      <c r="C26" s="1467"/>
      <c r="D26" s="1467"/>
      <c r="E26" s="1467"/>
      <c r="F26" s="1468"/>
      <c r="G26" s="1472" t="s">
        <v>59</v>
      </c>
      <c r="H26" s="505"/>
      <c r="I26" s="505"/>
      <c r="J26" s="505"/>
      <c r="K26" s="505"/>
      <c r="L26" s="505"/>
      <c r="M26" s="505"/>
      <c r="N26" s="505"/>
      <c r="O26" s="505"/>
      <c r="P26" s="505"/>
      <c r="Q26" s="505"/>
      <c r="R26" s="505"/>
      <c r="S26" s="505"/>
      <c r="T26" s="505"/>
      <c r="U26" s="505"/>
      <c r="V26" s="505"/>
      <c r="W26" s="505"/>
      <c r="X26" s="541"/>
      <c r="Y26" s="1473"/>
      <c r="Z26" s="976"/>
      <c r="AA26" s="977"/>
      <c r="AB26" s="504" t="s">
        <v>49</v>
      </c>
      <c r="AC26" s="505"/>
      <c r="AD26" s="541"/>
      <c r="AE26" s="1456" t="s">
        <v>28</v>
      </c>
      <c r="AF26" s="1456"/>
      <c r="AG26" s="1456"/>
      <c r="AH26" s="1456"/>
      <c r="AI26" s="1456"/>
      <c r="AJ26" s="1456" t="s">
        <v>29</v>
      </c>
      <c r="AK26" s="1456"/>
      <c r="AL26" s="1456"/>
      <c r="AM26" s="1456"/>
      <c r="AN26" s="1456"/>
      <c r="AO26" s="1456" t="s">
        <v>30</v>
      </c>
      <c r="AP26" s="1456"/>
      <c r="AQ26" s="1456"/>
      <c r="AR26" s="1456"/>
      <c r="AS26" s="1456"/>
      <c r="AT26" s="1451" t="s">
        <v>60</v>
      </c>
      <c r="AU26" s="1452"/>
      <c r="AV26" s="1452"/>
      <c r="AW26" s="1452"/>
      <c r="AX26" s="1453"/>
    </row>
    <row r="27" spans="1:55" ht="26.25" customHeight="1" x14ac:dyDescent="0.15">
      <c r="A27" s="1166"/>
      <c r="B27" s="1167"/>
      <c r="C27" s="1167"/>
      <c r="D27" s="1167"/>
      <c r="E27" s="1167"/>
      <c r="F27" s="1168"/>
      <c r="G27" s="958" t="s">
        <v>1955</v>
      </c>
      <c r="H27" s="959"/>
      <c r="I27" s="959"/>
      <c r="J27" s="959"/>
      <c r="K27" s="959"/>
      <c r="L27" s="959"/>
      <c r="M27" s="959"/>
      <c r="N27" s="959"/>
      <c r="O27" s="959"/>
      <c r="P27" s="959"/>
      <c r="Q27" s="959"/>
      <c r="R27" s="959"/>
      <c r="S27" s="959"/>
      <c r="T27" s="959"/>
      <c r="U27" s="959"/>
      <c r="V27" s="959"/>
      <c r="W27" s="959"/>
      <c r="X27" s="960"/>
      <c r="Y27" s="1457" t="s">
        <v>62</v>
      </c>
      <c r="Z27" s="1458"/>
      <c r="AA27" s="1459"/>
      <c r="AB27" s="1460" t="s">
        <v>1946</v>
      </c>
      <c r="AC27" s="1458"/>
      <c r="AD27" s="1459"/>
      <c r="AE27" s="1461">
        <v>4045847</v>
      </c>
      <c r="AF27" s="1461"/>
      <c r="AG27" s="1461"/>
      <c r="AH27" s="1461"/>
      <c r="AI27" s="1461"/>
      <c r="AJ27" s="1462">
        <v>4007432</v>
      </c>
      <c r="AK27" s="1462"/>
      <c r="AL27" s="1462"/>
      <c r="AM27" s="1462"/>
      <c r="AN27" s="1462"/>
      <c r="AO27" s="1462">
        <v>3377085</v>
      </c>
      <c r="AP27" s="1462"/>
      <c r="AQ27" s="1462"/>
      <c r="AR27" s="1462"/>
      <c r="AS27" s="1462"/>
      <c r="AT27" s="1463" t="s">
        <v>1956</v>
      </c>
      <c r="AU27" s="1464"/>
      <c r="AV27" s="1464"/>
      <c r="AW27" s="1464"/>
      <c r="AX27" s="1465"/>
      <c r="AY27" s="2"/>
      <c r="AZ27" s="3"/>
      <c r="BA27" s="3"/>
      <c r="BB27" s="3"/>
      <c r="BC27" s="3"/>
    </row>
    <row r="28" spans="1:55" ht="26.25" customHeight="1" x14ac:dyDescent="0.15">
      <c r="A28" s="1469"/>
      <c r="B28" s="1470"/>
      <c r="C28" s="1470"/>
      <c r="D28" s="1470"/>
      <c r="E28" s="1470"/>
      <c r="F28" s="1471"/>
      <c r="G28" s="1060"/>
      <c r="H28" s="1061"/>
      <c r="I28" s="1061"/>
      <c r="J28" s="1061"/>
      <c r="K28" s="1061"/>
      <c r="L28" s="1061"/>
      <c r="M28" s="1061"/>
      <c r="N28" s="1061"/>
      <c r="O28" s="1061"/>
      <c r="P28" s="1061"/>
      <c r="Q28" s="1061"/>
      <c r="R28" s="1061"/>
      <c r="S28" s="1061"/>
      <c r="T28" s="1061"/>
      <c r="U28" s="1061"/>
      <c r="V28" s="1061"/>
      <c r="W28" s="1061"/>
      <c r="X28" s="1062"/>
      <c r="Y28" s="1466" t="s">
        <v>1050</v>
      </c>
      <c r="Z28" s="1418"/>
      <c r="AA28" s="1419"/>
      <c r="AB28" s="563" t="s">
        <v>1946</v>
      </c>
      <c r="AC28" s="1418"/>
      <c r="AD28" s="1419"/>
      <c r="AE28" s="1463">
        <v>4087000</v>
      </c>
      <c r="AF28" s="1464"/>
      <c r="AG28" s="1464"/>
      <c r="AH28" s="1464"/>
      <c r="AI28" s="1474"/>
      <c r="AJ28" s="1432">
        <v>4185881</v>
      </c>
      <c r="AK28" s="1433"/>
      <c r="AL28" s="1433"/>
      <c r="AM28" s="1433"/>
      <c r="AN28" s="1434"/>
      <c r="AO28" s="1432">
        <v>4217006</v>
      </c>
      <c r="AP28" s="1433"/>
      <c r="AQ28" s="1433"/>
      <c r="AR28" s="1433"/>
      <c r="AS28" s="1434"/>
      <c r="AT28" s="1432">
        <v>4129666</v>
      </c>
      <c r="AU28" s="1433"/>
      <c r="AV28" s="1433"/>
      <c r="AW28" s="1433"/>
      <c r="AX28" s="1435"/>
      <c r="AY28" s="2"/>
      <c r="AZ28" s="3"/>
      <c r="BA28" s="3"/>
      <c r="BB28" s="3"/>
      <c r="BC28" s="3"/>
    </row>
    <row r="29" spans="1:55" ht="32.25" customHeight="1" x14ac:dyDescent="0.15">
      <c r="A29" s="1436" t="s">
        <v>69</v>
      </c>
      <c r="B29" s="1437"/>
      <c r="C29" s="1437"/>
      <c r="D29" s="1437"/>
      <c r="E29" s="1437"/>
      <c r="F29" s="1438"/>
      <c r="G29" s="505" t="s">
        <v>70</v>
      </c>
      <c r="H29" s="505"/>
      <c r="I29" s="505"/>
      <c r="J29" s="505"/>
      <c r="K29" s="505"/>
      <c r="L29" s="505"/>
      <c r="M29" s="505"/>
      <c r="N29" s="505"/>
      <c r="O29" s="505"/>
      <c r="P29" s="505"/>
      <c r="Q29" s="505"/>
      <c r="R29" s="505"/>
      <c r="S29" s="505"/>
      <c r="T29" s="505"/>
      <c r="U29" s="505"/>
      <c r="V29" s="505"/>
      <c r="W29" s="505"/>
      <c r="X29" s="541"/>
      <c r="Y29" s="1445"/>
      <c r="Z29" s="1446"/>
      <c r="AA29" s="1447"/>
      <c r="AB29" s="504" t="s">
        <v>49</v>
      </c>
      <c r="AC29" s="505"/>
      <c r="AD29" s="541"/>
      <c r="AE29" s="1448" t="s">
        <v>28</v>
      </c>
      <c r="AF29" s="1449"/>
      <c r="AG29" s="1449"/>
      <c r="AH29" s="1449"/>
      <c r="AI29" s="1450"/>
      <c r="AJ29" s="1448" t="s">
        <v>29</v>
      </c>
      <c r="AK29" s="1449"/>
      <c r="AL29" s="1449"/>
      <c r="AM29" s="1449"/>
      <c r="AN29" s="1450"/>
      <c r="AO29" s="1448" t="s">
        <v>30</v>
      </c>
      <c r="AP29" s="1449"/>
      <c r="AQ29" s="1449"/>
      <c r="AR29" s="1449"/>
      <c r="AS29" s="1450"/>
      <c r="AT29" s="1451" t="s">
        <v>71</v>
      </c>
      <c r="AU29" s="1452"/>
      <c r="AV29" s="1452"/>
      <c r="AW29" s="1452"/>
      <c r="AX29" s="1453"/>
      <c r="AY29" s="2"/>
      <c r="AZ29" s="3"/>
      <c r="BA29" s="3"/>
      <c r="BB29" s="3"/>
      <c r="BC29" s="3"/>
    </row>
    <row r="30" spans="1:55" ht="26.25" customHeight="1" x14ac:dyDescent="0.15">
      <c r="A30" s="1439"/>
      <c r="B30" s="1440"/>
      <c r="C30" s="1440"/>
      <c r="D30" s="1440"/>
      <c r="E30" s="1440"/>
      <c r="F30" s="1441"/>
      <c r="G30" s="1426" t="s">
        <v>1957</v>
      </c>
      <c r="H30" s="1426"/>
      <c r="I30" s="1426"/>
      <c r="J30" s="1426"/>
      <c r="K30" s="1426"/>
      <c r="L30" s="1426"/>
      <c r="M30" s="1426"/>
      <c r="N30" s="1426"/>
      <c r="O30" s="1426"/>
      <c r="P30" s="1426"/>
      <c r="Q30" s="1426"/>
      <c r="R30" s="1426"/>
      <c r="S30" s="1426"/>
      <c r="T30" s="1426"/>
      <c r="U30" s="1426"/>
      <c r="V30" s="1426"/>
      <c r="W30" s="1426"/>
      <c r="X30" s="1426"/>
      <c r="Y30" s="1428" t="s">
        <v>69</v>
      </c>
      <c r="Z30" s="1429"/>
      <c r="AA30" s="1430"/>
      <c r="AB30" s="483" t="s">
        <v>1946</v>
      </c>
      <c r="AC30" s="1420"/>
      <c r="AD30" s="1421"/>
      <c r="AE30" s="1414">
        <f>9930906/AE27*1000</f>
        <v>2454.5925735698852</v>
      </c>
      <c r="AF30" s="1415"/>
      <c r="AG30" s="1415"/>
      <c r="AH30" s="1415"/>
      <c r="AI30" s="1431"/>
      <c r="AJ30" s="1414">
        <f>9089475/AJ27*1000</f>
        <v>2268.1545189038766</v>
      </c>
      <c r="AK30" s="1415"/>
      <c r="AL30" s="1415"/>
      <c r="AM30" s="1415"/>
      <c r="AN30" s="1431"/>
      <c r="AO30" s="1414">
        <f>8089950/AO27*1000</f>
        <v>2395.5423094177377</v>
      </c>
      <c r="AP30" s="1415"/>
      <c r="AQ30" s="1415"/>
      <c r="AR30" s="1415"/>
      <c r="AS30" s="1431"/>
      <c r="AT30" s="1414">
        <f>7765900/AT28*1000</f>
        <v>1880.5152765381026</v>
      </c>
      <c r="AU30" s="1415"/>
      <c r="AV30" s="1415"/>
      <c r="AW30" s="1415"/>
      <c r="AX30" s="1416"/>
    </row>
    <row r="31" spans="1:55" ht="26.25" customHeight="1" x14ac:dyDescent="0.15">
      <c r="A31" s="1442"/>
      <c r="B31" s="1443"/>
      <c r="C31" s="1443"/>
      <c r="D31" s="1443"/>
      <c r="E31" s="1443"/>
      <c r="F31" s="1444"/>
      <c r="G31" s="1427"/>
      <c r="H31" s="1427"/>
      <c r="I31" s="1427"/>
      <c r="J31" s="1427"/>
      <c r="K31" s="1427"/>
      <c r="L31" s="1427"/>
      <c r="M31" s="1427"/>
      <c r="N31" s="1427"/>
      <c r="O31" s="1427"/>
      <c r="P31" s="1427"/>
      <c r="Q31" s="1427"/>
      <c r="R31" s="1427"/>
      <c r="S31" s="1427"/>
      <c r="T31" s="1427"/>
      <c r="U31" s="1427"/>
      <c r="V31" s="1427"/>
      <c r="W31" s="1427"/>
      <c r="X31" s="1427"/>
      <c r="Y31" s="1417" t="s">
        <v>78</v>
      </c>
      <c r="Z31" s="1418"/>
      <c r="AA31" s="1419"/>
      <c r="AB31" s="483" t="s">
        <v>1958</v>
      </c>
      <c r="AC31" s="1420"/>
      <c r="AD31" s="1421"/>
      <c r="AE31" s="1422" t="s">
        <v>1959</v>
      </c>
      <c r="AF31" s="1423"/>
      <c r="AG31" s="1423"/>
      <c r="AH31" s="1423"/>
      <c r="AI31" s="1424"/>
      <c r="AJ31" s="1422" t="s">
        <v>1960</v>
      </c>
      <c r="AK31" s="1423"/>
      <c r="AL31" s="1423"/>
      <c r="AM31" s="1423"/>
      <c r="AN31" s="1424"/>
      <c r="AO31" s="1422" t="s">
        <v>1961</v>
      </c>
      <c r="AP31" s="1423"/>
      <c r="AQ31" s="1423"/>
      <c r="AR31" s="1423"/>
      <c r="AS31" s="1424"/>
      <c r="AT31" s="1422" t="s">
        <v>1962</v>
      </c>
      <c r="AU31" s="1423"/>
      <c r="AV31" s="1423"/>
      <c r="AW31" s="1423"/>
      <c r="AX31" s="1425"/>
    </row>
    <row r="32" spans="1:55" ht="23.1" customHeight="1" x14ac:dyDescent="0.15">
      <c r="A32" s="1396" t="s">
        <v>82</v>
      </c>
      <c r="B32" s="1397"/>
      <c r="C32" s="1402" t="s">
        <v>83</v>
      </c>
      <c r="D32" s="1403"/>
      <c r="E32" s="1403"/>
      <c r="F32" s="1403"/>
      <c r="G32" s="1403"/>
      <c r="H32" s="1403"/>
      <c r="I32" s="1403"/>
      <c r="J32" s="1403"/>
      <c r="K32" s="1404"/>
      <c r="L32" s="1405" t="s">
        <v>84</v>
      </c>
      <c r="M32" s="1405"/>
      <c r="N32" s="1405"/>
      <c r="O32" s="1405"/>
      <c r="P32" s="1405"/>
      <c r="Q32" s="1405"/>
      <c r="R32" s="1406" t="s">
        <v>32</v>
      </c>
      <c r="S32" s="1406"/>
      <c r="T32" s="1406"/>
      <c r="U32" s="1406"/>
      <c r="V32" s="1406"/>
      <c r="W32" s="1406"/>
      <c r="X32" s="1407" t="s">
        <v>85</v>
      </c>
      <c r="Y32" s="1403"/>
      <c r="Z32" s="1403"/>
      <c r="AA32" s="1403"/>
      <c r="AB32" s="1403"/>
      <c r="AC32" s="1403"/>
      <c r="AD32" s="1403"/>
      <c r="AE32" s="1403"/>
      <c r="AF32" s="1403"/>
      <c r="AG32" s="1403"/>
      <c r="AH32" s="1403"/>
      <c r="AI32" s="1403"/>
      <c r="AJ32" s="1403"/>
      <c r="AK32" s="1403"/>
      <c r="AL32" s="1403"/>
      <c r="AM32" s="1403"/>
      <c r="AN32" s="1403"/>
      <c r="AO32" s="1403"/>
      <c r="AP32" s="1403"/>
      <c r="AQ32" s="1403"/>
      <c r="AR32" s="1403"/>
      <c r="AS32" s="1403"/>
      <c r="AT32" s="1403"/>
      <c r="AU32" s="1403"/>
      <c r="AV32" s="1403"/>
      <c r="AW32" s="1403"/>
      <c r="AX32" s="1408"/>
    </row>
    <row r="33" spans="1:50" ht="23.1" customHeight="1" x14ac:dyDescent="0.15">
      <c r="A33" s="1398"/>
      <c r="B33" s="1399"/>
      <c r="C33" s="1409" t="s">
        <v>1963</v>
      </c>
      <c r="D33" s="1410"/>
      <c r="E33" s="1410"/>
      <c r="F33" s="1410"/>
      <c r="G33" s="1410"/>
      <c r="H33" s="1410"/>
      <c r="I33" s="1410"/>
      <c r="J33" s="1410"/>
      <c r="K33" s="1411"/>
      <c r="L33" s="1412">
        <v>6960</v>
      </c>
      <c r="M33" s="1412"/>
      <c r="N33" s="1412"/>
      <c r="O33" s="1412"/>
      <c r="P33" s="1412"/>
      <c r="Q33" s="1412"/>
      <c r="R33" s="1413"/>
      <c r="S33" s="1413"/>
      <c r="T33" s="1413"/>
      <c r="U33" s="1413"/>
      <c r="V33" s="1413"/>
      <c r="W33" s="1413"/>
      <c r="X33" s="462"/>
      <c r="Y33" s="463"/>
      <c r="Z33" s="463"/>
      <c r="AA33" s="463"/>
      <c r="AB33" s="463"/>
      <c r="AC33" s="463"/>
      <c r="AD33" s="463"/>
      <c r="AE33" s="463"/>
      <c r="AF33" s="463"/>
      <c r="AG33" s="463"/>
      <c r="AH33" s="463"/>
      <c r="AI33" s="463"/>
      <c r="AJ33" s="463"/>
      <c r="AK33" s="463"/>
      <c r="AL33" s="463"/>
      <c r="AM33" s="463"/>
      <c r="AN33" s="463"/>
      <c r="AO33" s="463"/>
      <c r="AP33" s="463"/>
      <c r="AQ33" s="463"/>
      <c r="AR33" s="463"/>
      <c r="AS33" s="463"/>
      <c r="AT33" s="463"/>
      <c r="AU33" s="463"/>
      <c r="AV33" s="463"/>
      <c r="AW33" s="463"/>
      <c r="AX33" s="464"/>
    </row>
    <row r="34" spans="1:50" ht="23.1" customHeight="1" x14ac:dyDescent="0.15">
      <c r="A34" s="1398"/>
      <c r="B34" s="1399"/>
      <c r="C34" s="1377" t="s">
        <v>1964</v>
      </c>
      <c r="D34" s="1389"/>
      <c r="E34" s="1389"/>
      <c r="F34" s="1389"/>
      <c r="G34" s="1389"/>
      <c r="H34" s="1389"/>
      <c r="I34" s="1389"/>
      <c r="J34" s="1389"/>
      <c r="K34" s="1390"/>
      <c r="L34" s="1391">
        <v>87</v>
      </c>
      <c r="M34" s="1391"/>
      <c r="N34" s="1391"/>
      <c r="O34" s="1391"/>
      <c r="P34" s="1391"/>
      <c r="Q34" s="1391"/>
      <c r="R34" s="1392"/>
      <c r="S34" s="1392"/>
      <c r="T34" s="1392"/>
      <c r="U34" s="1392"/>
      <c r="V34" s="1392"/>
      <c r="W34" s="1392"/>
      <c r="X34" s="431"/>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3"/>
    </row>
    <row r="35" spans="1:50" ht="23.1" customHeight="1" x14ac:dyDescent="0.15">
      <c r="A35" s="1398"/>
      <c r="B35" s="1399"/>
      <c r="C35" s="1377" t="s">
        <v>1965</v>
      </c>
      <c r="D35" s="1389"/>
      <c r="E35" s="1389"/>
      <c r="F35" s="1389"/>
      <c r="G35" s="1389"/>
      <c r="H35" s="1389"/>
      <c r="I35" s="1389"/>
      <c r="J35" s="1389"/>
      <c r="K35" s="1390"/>
      <c r="L35" s="1391">
        <v>681</v>
      </c>
      <c r="M35" s="1391"/>
      <c r="N35" s="1391"/>
      <c r="O35" s="1391"/>
      <c r="P35" s="1391"/>
      <c r="Q35" s="1391"/>
      <c r="R35" s="1392"/>
      <c r="S35" s="1392"/>
      <c r="T35" s="1392"/>
      <c r="U35" s="1392"/>
      <c r="V35" s="1392"/>
      <c r="W35" s="1392"/>
      <c r="X35" s="431"/>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3"/>
    </row>
    <row r="36" spans="1:50" ht="23.1" customHeight="1" x14ac:dyDescent="0.15">
      <c r="A36" s="1398"/>
      <c r="B36" s="1399"/>
      <c r="C36" s="1377" t="s">
        <v>1966</v>
      </c>
      <c r="D36" s="1389"/>
      <c r="E36" s="1389"/>
      <c r="F36" s="1389"/>
      <c r="G36" s="1389"/>
      <c r="H36" s="1389"/>
      <c r="I36" s="1389"/>
      <c r="J36" s="1389"/>
      <c r="K36" s="1390"/>
      <c r="L36" s="1391">
        <v>13</v>
      </c>
      <c r="M36" s="1391"/>
      <c r="N36" s="1391"/>
      <c r="O36" s="1391"/>
      <c r="P36" s="1391"/>
      <c r="Q36" s="1391"/>
      <c r="R36" s="1392"/>
      <c r="S36" s="1392"/>
      <c r="T36" s="1392"/>
      <c r="U36" s="1392"/>
      <c r="V36" s="1392"/>
      <c r="W36" s="1392"/>
      <c r="X36" s="431"/>
      <c r="Y36" s="432"/>
      <c r="Z36" s="432"/>
      <c r="AA36" s="432"/>
      <c r="AB36" s="432"/>
      <c r="AC36" s="432"/>
      <c r="AD36" s="432"/>
      <c r="AE36" s="432"/>
      <c r="AF36" s="432"/>
      <c r="AG36" s="432"/>
      <c r="AH36" s="432"/>
      <c r="AI36" s="432"/>
      <c r="AJ36" s="432"/>
      <c r="AK36" s="432"/>
      <c r="AL36" s="432"/>
      <c r="AM36" s="432"/>
      <c r="AN36" s="432"/>
      <c r="AO36" s="432"/>
      <c r="AP36" s="432"/>
      <c r="AQ36" s="432"/>
      <c r="AR36" s="432"/>
      <c r="AS36" s="432"/>
      <c r="AT36" s="432"/>
      <c r="AU36" s="432"/>
      <c r="AV36" s="432"/>
      <c r="AW36" s="432"/>
      <c r="AX36" s="433"/>
    </row>
    <row r="37" spans="1:50" ht="25.5" customHeight="1" x14ac:dyDescent="0.15">
      <c r="A37" s="1398"/>
      <c r="B37" s="1399"/>
      <c r="C37" s="1393" t="s">
        <v>1967</v>
      </c>
      <c r="D37" s="1394"/>
      <c r="E37" s="1394"/>
      <c r="F37" s="1394"/>
      <c r="G37" s="1394"/>
      <c r="H37" s="1394"/>
      <c r="I37" s="1394"/>
      <c r="J37" s="1394"/>
      <c r="K37" s="1395"/>
      <c r="L37" s="1391">
        <v>18</v>
      </c>
      <c r="M37" s="1391"/>
      <c r="N37" s="1391"/>
      <c r="O37" s="1391"/>
      <c r="P37" s="1391"/>
      <c r="Q37" s="1391"/>
      <c r="R37" s="1392"/>
      <c r="S37" s="1392"/>
      <c r="T37" s="1392"/>
      <c r="U37" s="1392"/>
      <c r="V37" s="1392"/>
      <c r="W37" s="1392"/>
      <c r="X37" s="431"/>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433"/>
    </row>
    <row r="38" spans="1:50" ht="23.1" customHeight="1" x14ac:dyDescent="0.15">
      <c r="A38" s="1398"/>
      <c r="B38" s="1399"/>
      <c r="C38" s="1377" t="s">
        <v>1968</v>
      </c>
      <c r="D38" s="1378"/>
      <c r="E38" s="1378"/>
      <c r="F38" s="1378"/>
      <c r="G38" s="1378"/>
      <c r="H38" s="1378"/>
      <c r="I38" s="1378"/>
      <c r="J38" s="1378"/>
      <c r="K38" s="1379"/>
      <c r="L38" s="1380">
        <v>4</v>
      </c>
      <c r="M38" s="1381"/>
      <c r="N38" s="1381"/>
      <c r="O38" s="1381"/>
      <c r="P38" s="1381"/>
      <c r="Q38" s="1382"/>
      <c r="R38" s="69"/>
      <c r="S38" s="70"/>
      <c r="T38" s="70"/>
      <c r="U38" s="70"/>
      <c r="V38" s="70"/>
      <c r="W38" s="71"/>
      <c r="X38" s="72"/>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4"/>
    </row>
    <row r="39" spans="1:50" ht="23.1" customHeight="1" x14ac:dyDescent="0.15">
      <c r="A39" s="1398"/>
      <c r="B39" s="1399"/>
      <c r="C39" s="1377" t="s">
        <v>1969</v>
      </c>
      <c r="D39" s="1378"/>
      <c r="E39" s="1378"/>
      <c r="F39" s="1378"/>
      <c r="G39" s="1378"/>
      <c r="H39" s="1378"/>
      <c r="I39" s="1378"/>
      <c r="J39" s="1378"/>
      <c r="K39" s="1379"/>
      <c r="L39" s="1380">
        <v>2</v>
      </c>
      <c r="M39" s="1381"/>
      <c r="N39" s="1381"/>
      <c r="O39" s="1381"/>
      <c r="P39" s="1381"/>
      <c r="Q39" s="1382"/>
      <c r="R39" s="69"/>
      <c r="S39" s="70"/>
      <c r="T39" s="70"/>
      <c r="U39" s="70"/>
      <c r="V39" s="70"/>
      <c r="W39" s="71"/>
      <c r="X39" s="72"/>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4"/>
    </row>
    <row r="40" spans="1:50" ht="22.5" customHeight="1" x14ac:dyDescent="0.15">
      <c r="A40" s="1398"/>
      <c r="B40" s="1399"/>
      <c r="C40" s="1383" t="s">
        <v>1970</v>
      </c>
      <c r="D40" s="1384"/>
      <c r="E40" s="1384"/>
      <c r="F40" s="1384"/>
      <c r="G40" s="1384"/>
      <c r="H40" s="1384"/>
      <c r="I40" s="1384"/>
      <c r="J40" s="1384"/>
      <c r="K40" s="1385"/>
      <c r="L40" s="1386">
        <v>1</v>
      </c>
      <c r="M40" s="1387"/>
      <c r="N40" s="1387"/>
      <c r="O40" s="1387"/>
      <c r="P40" s="1387"/>
      <c r="Q40" s="1388"/>
      <c r="R40" s="430"/>
      <c r="S40" s="428"/>
      <c r="T40" s="428"/>
      <c r="U40" s="428"/>
      <c r="V40" s="428"/>
      <c r="W40" s="429"/>
      <c r="X40" s="431"/>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3"/>
    </row>
    <row r="41" spans="1:50" ht="21.75" customHeight="1" thickBot="1" x14ac:dyDescent="0.2">
      <c r="A41" s="1400"/>
      <c r="B41" s="1401"/>
      <c r="C41" s="434" t="s">
        <v>44</v>
      </c>
      <c r="D41" s="435"/>
      <c r="E41" s="435"/>
      <c r="F41" s="435"/>
      <c r="G41" s="435"/>
      <c r="H41" s="435"/>
      <c r="I41" s="435"/>
      <c r="J41" s="435"/>
      <c r="K41" s="436"/>
      <c r="L41" s="1374">
        <f>SUM(L33:Q40)</f>
        <v>7766</v>
      </c>
      <c r="M41" s="1375"/>
      <c r="N41" s="1375"/>
      <c r="O41" s="1375"/>
      <c r="P41" s="1375"/>
      <c r="Q41" s="1376"/>
      <c r="R41" s="437"/>
      <c r="S41" s="438"/>
      <c r="T41" s="438"/>
      <c r="U41" s="438"/>
      <c r="V41" s="438"/>
      <c r="W41" s="439"/>
      <c r="X41" s="440"/>
      <c r="Y41" s="441"/>
      <c r="Z41" s="441"/>
      <c r="AA41" s="441"/>
      <c r="AB41" s="441"/>
      <c r="AC41" s="441"/>
      <c r="AD41" s="441"/>
      <c r="AE41" s="441"/>
      <c r="AF41" s="441"/>
      <c r="AG41" s="441"/>
      <c r="AH41" s="441"/>
      <c r="AI41" s="441"/>
      <c r="AJ41" s="441"/>
      <c r="AK41" s="441"/>
      <c r="AL41" s="441"/>
      <c r="AM41" s="441"/>
      <c r="AN41" s="441"/>
      <c r="AO41" s="441"/>
      <c r="AP41" s="441"/>
      <c r="AQ41" s="441"/>
      <c r="AR41" s="441"/>
      <c r="AS41" s="441"/>
      <c r="AT41" s="441"/>
      <c r="AU41" s="441"/>
      <c r="AV41" s="441"/>
      <c r="AW41" s="441"/>
      <c r="AX41" s="442"/>
    </row>
    <row r="42" spans="1:50" ht="12" customHeight="1" thickBot="1" x14ac:dyDescent="0.2">
      <c r="A42" s="4"/>
      <c r="B42" s="4"/>
      <c r="C42" s="4"/>
      <c r="D42" s="4"/>
      <c r="E42" s="4"/>
      <c r="F42" s="4"/>
      <c r="G42" s="5"/>
      <c r="H42" s="5"/>
      <c r="I42" s="5"/>
      <c r="J42" s="5"/>
      <c r="K42" s="5"/>
      <c r="L42" s="6"/>
      <c r="M42" s="5"/>
      <c r="N42" s="5"/>
      <c r="O42" s="5"/>
      <c r="P42" s="5"/>
      <c r="Q42" s="5"/>
      <c r="R42" s="5"/>
      <c r="S42" s="5"/>
      <c r="T42" s="5"/>
      <c r="U42" s="5"/>
      <c r="V42" s="5"/>
      <c r="W42" s="5"/>
      <c r="X42" s="5"/>
      <c r="Y42" s="7"/>
      <c r="Z42" s="7"/>
      <c r="AA42" s="7"/>
      <c r="AB42" s="7"/>
      <c r="AC42" s="5"/>
      <c r="AD42" s="5"/>
      <c r="AE42" s="5"/>
      <c r="AF42" s="5"/>
      <c r="AG42" s="5"/>
      <c r="AH42" s="6"/>
      <c r="AI42" s="5"/>
      <c r="AJ42" s="5"/>
      <c r="AK42" s="5"/>
      <c r="AL42" s="5"/>
      <c r="AM42" s="5"/>
      <c r="AN42" s="5"/>
      <c r="AO42" s="5"/>
      <c r="AP42" s="5"/>
      <c r="AQ42" s="5"/>
      <c r="AR42" s="5"/>
      <c r="AS42" s="5"/>
      <c r="AT42" s="5"/>
      <c r="AU42" s="7"/>
      <c r="AV42" s="7"/>
      <c r="AW42" s="7"/>
      <c r="AX42" s="7"/>
    </row>
    <row r="43" spans="1:50" ht="21.75" customHeight="1" x14ac:dyDescent="0.15">
      <c r="A43" s="1258" t="s">
        <v>88</v>
      </c>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60"/>
    </row>
    <row r="44" spans="1:50" ht="21" customHeight="1" x14ac:dyDescent="0.15">
      <c r="A44" s="8"/>
      <c r="B44" s="9"/>
      <c r="C44" s="1351" t="s">
        <v>89</v>
      </c>
      <c r="D44" s="1352"/>
      <c r="E44" s="1352"/>
      <c r="F44" s="1352"/>
      <c r="G44" s="1352"/>
      <c r="H44" s="1352"/>
      <c r="I44" s="1352"/>
      <c r="J44" s="1352"/>
      <c r="K44" s="1352"/>
      <c r="L44" s="1352"/>
      <c r="M44" s="1352"/>
      <c r="N44" s="1352"/>
      <c r="O44" s="1352"/>
      <c r="P44" s="1352"/>
      <c r="Q44" s="1352"/>
      <c r="R44" s="1352"/>
      <c r="S44" s="1352"/>
      <c r="T44" s="1352"/>
      <c r="U44" s="1352"/>
      <c r="V44" s="1352"/>
      <c r="W44" s="1352"/>
      <c r="X44" s="1352"/>
      <c r="Y44" s="1352"/>
      <c r="Z44" s="1352"/>
      <c r="AA44" s="1352"/>
      <c r="AB44" s="1352"/>
      <c r="AC44" s="1353"/>
      <c r="AD44" s="1352" t="s">
        <v>90</v>
      </c>
      <c r="AE44" s="1352"/>
      <c r="AF44" s="1352"/>
      <c r="AG44" s="1354" t="s">
        <v>91</v>
      </c>
      <c r="AH44" s="1352"/>
      <c r="AI44" s="1352"/>
      <c r="AJ44" s="1352"/>
      <c r="AK44" s="1352"/>
      <c r="AL44" s="1352"/>
      <c r="AM44" s="1352"/>
      <c r="AN44" s="1352"/>
      <c r="AO44" s="1352"/>
      <c r="AP44" s="1352"/>
      <c r="AQ44" s="1352"/>
      <c r="AR44" s="1352"/>
      <c r="AS44" s="1352"/>
      <c r="AT44" s="1352"/>
      <c r="AU44" s="1352"/>
      <c r="AV44" s="1352"/>
      <c r="AW44" s="1352"/>
      <c r="AX44" s="1355"/>
    </row>
    <row r="45" spans="1:50" ht="54" customHeight="1" x14ac:dyDescent="0.15">
      <c r="A45" s="1356" t="s">
        <v>92</v>
      </c>
      <c r="B45" s="1357"/>
      <c r="C45" s="1358" t="s">
        <v>1971</v>
      </c>
      <c r="D45" s="1359"/>
      <c r="E45" s="1359"/>
      <c r="F45" s="1359"/>
      <c r="G45" s="1359"/>
      <c r="H45" s="1359"/>
      <c r="I45" s="1359"/>
      <c r="J45" s="1359"/>
      <c r="K45" s="1359"/>
      <c r="L45" s="1359"/>
      <c r="M45" s="1359"/>
      <c r="N45" s="1359"/>
      <c r="O45" s="1359"/>
      <c r="P45" s="1359"/>
      <c r="Q45" s="1359"/>
      <c r="R45" s="1359"/>
      <c r="S45" s="1359"/>
      <c r="T45" s="1359"/>
      <c r="U45" s="1359"/>
      <c r="V45" s="1359"/>
      <c r="W45" s="1359"/>
      <c r="X45" s="1359"/>
      <c r="Y45" s="1359"/>
      <c r="Z45" s="1359"/>
      <c r="AA45" s="1359"/>
      <c r="AB45" s="1359"/>
      <c r="AC45" s="1360"/>
      <c r="AD45" s="1361" t="s">
        <v>1972</v>
      </c>
      <c r="AE45" s="1362"/>
      <c r="AF45" s="1362"/>
      <c r="AG45" s="1363" t="s">
        <v>1973</v>
      </c>
      <c r="AH45" s="1364"/>
      <c r="AI45" s="1364"/>
      <c r="AJ45" s="1364"/>
      <c r="AK45" s="1364"/>
      <c r="AL45" s="1364"/>
      <c r="AM45" s="1364"/>
      <c r="AN45" s="1364"/>
      <c r="AO45" s="1364"/>
      <c r="AP45" s="1364"/>
      <c r="AQ45" s="1364"/>
      <c r="AR45" s="1364"/>
      <c r="AS45" s="1364"/>
      <c r="AT45" s="1364"/>
      <c r="AU45" s="1364"/>
      <c r="AV45" s="1364"/>
      <c r="AW45" s="1364"/>
      <c r="AX45" s="1365"/>
    </row>
    <row r="46" spans="1:50" ht="57" customHeight="1" x14ac:dyDescent="0.15">
      <c r="A46" s="1293"/>
      <c r="B46" s="1294"/>
      <c r="C46" s="1372" t="s">
        <v>1974</v>
      </c>
      <c r="D46" s="1373"/>
      <c r="E46" s="1373"/>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3"/>
      <c r="AB46" s="1373"/>
      <c r="AC46" s="1318"/>
      <c r="AD46" s="1334" t="s">
        <v>1972</v>
      </c>
      <c r="AE46" s="1048"/>
      <c r="AF46" s="1048"/>
      <c r="AG46" s="1366"/>
      <c r="AH46" s="1367"/>
      <c r="AI46" s="1367"/>
      <c r="AJ46" s="1367"/>
      <c r="AK46" s="1367"/>
      <c r="AL46" s="1367"/>
      <c r="AM46" s="1367"/>
      <c r="AN46" s="1367"/>
      <c r="AO46" s="1367"/>
      <c r="AP46" s="1367"/>
      <c r="AQ46" s="1367"/>
      <c r="AR46" s="1367"/>
      <c r="AS46" s="1367"/>
      <c r="AT46" s="1367"/>
      <c r="AU46" s="1367"/>
      <c r="AV46" s="1367"/>
      <c r="AW46" s="1367"/>
      <c r="AX46" s="1368"/>
    </row>
    <row r="47" spans="1:50" ht="60.75" customHeight="1" x14ac:dyDescent="0.15">
      <c r="A47" s="1295"/>
      <c r="B47" s="1296"/>
      <c r="C47" s="1339" t="s">
        <v>1975</v>
      </c>
      <c r="D47" s="1340"/>
      <c r="E47" s="1340"/>
      <c r="F47" s="1340"/>
      <c r="G47" s="1340"/>
      <c r="H47" s="1340"/>
      <c r="I47" s="1340"/>
      <c r="J47" s="1340"/>
      <c r="K47" s="1340"/>
      <c r="L47" s="1340"/>
      <c r="M47" s="1340"/>
      <c r="N47" s="1340"/>
      <c r="O47" s="1340"/>
      <c r="P47" s="1340"/>
      <c r="Q47" s="1340"/>
      <c r="R47" s="1340"/>
      <c r="S47" s="1340"/>
      <c r="T47" s="1340"/>
      <c r="U47" s="1340"/>
      <c r="V47" s="1340"/>
      <c r="W47" s="1340"/>
      <c r="X47" s="1340"/>
      <c r="Y47" s="1340"/>
      <c r="Z47" s="1340"/>
      <c r="AA47" s="1340"/>
      <c r="AB47" s="1340"/>
      <c r="AC47" s="1341"/>
      <c r="AD47" s="1337" t="s">
        <v>1041</v>
      </c>
      <c r="AE47" s="1338"/>
      <c r="AF47" s="1338"/>
      <c r="AG47" s="1369"/>
      <c r="AH47" s="1370"/>
      <c r="AI47" s="1370"/>
      <c r="AJ47" s="1370"/>
      <c r="AK47" s="1370"/>
      <c r="AL47" s="1370"/>
      <c r="AM47" s="1370"/>
      <c r="AN47" s="1370"/>
      <c r="AO47" s="1370"/>
      <c r="AP47" s="1370"/>
      <c r="AQ47" s="1370"/>
      <c r="AR47" s="1370"/>
      <c r="AS47" s="1370"/>
      <c r="AT47" s="1370"/>
      <c r="AU47" s="1370"/>
      <c r="AV47" s="1370"/>
      <c r="AW47" s="1370"/>
      <c r="AX47" s="1371"/>
    </row>
    <row r="48" spans="1:50" ht="21" customHeight="1" x14ac:dyDescent="0.15">
      <c r="A48" s="1277" t="s">
        <v>1976</v>
      </c>
      <c r="B48" s="1292"/>
      <c r="C48" s="1342" t="s">
        <v>1977</v>
      </c>
      <c r="D48" s="1299"/>
      <c r="E48" s="1299"/>
      <c r="F48" s="1299"/>
      <c r="G48" s="1299"/>
      <c r="H48" s="1299"/>
      <c r="I48" s="1299"/>
      <c r="J48" s="1299"/>
      <c r="K48" s="1299"/>
      <c r="L48" s="1299"/>
      <c r="M48" s="1299"/>
      <c r="N48" s="1299"/>
      <c r="O48" s="1299"/>
      <c r="P48" s="1299"/>
      <c r="Q48" s="1299"/>
      <c r="R48" s="1299"/>
      <c r="S48" s="1299"/>
      <c r="T48" s="1299"/>
      <c r="U48" s="1299"/>
      <c r="V48" s="1299"/>
      <c r="W48" s="1299"/>
      <c r="X48" s="1299"/>
      <c r="Y48" s="1299"/>
      <c r="Z48" s="1299"/>
      <c r="AA48" s="1299"/>
      <c r="AB48" s="1299"/>
      <c r="AC48" s="1299"/>
      <c r="AD48" s="1300" t="s">
        <v>1972</v>
      </c>
      <c r="AE48" s="985"/>
      <c r="AF48" s="985"/>
      <c r="AG48" s="1324" t="s">
        <v>1978</v>
      </c>
      <c r="AH48" s="1343"/>
      <c r="AI48" s="1343"/>
      <c r="AJ48" s="1343"/>
      <c r="AK48" s="1343"/>
      <c r="AL48" s="1343"/>
      <c r="AM48" s="1343"/>
      <c r="AN48" s="1343"/>
      <c r="AO48" s="1343"/>
      <c r="AP48" s="1343"/>
      <c r="AQ48" s="1343"/>
      <c r="AR48" s="1343"/>
      <c r="AS48" s="1343"/>
      <c r="AT48" s="1343"/>
      <c r="AU48" s="1343"/>
      <c r="AV48" s="1343"/>
      <c r="AW48" s="1343"/>
      <c r="AX48" s="1344"/>
    </row>
    <row r="49" spans="1:50" ht="21" customHeight="1" x14ac:dyDescent="0.15">
      <c r="A49" s="1293"/>
      <c r="B49" s="1294"/>
      <c r="C49" s="1333" t="s">
        <v>1979</v>
      </c>
      <c r="D49" s="1318"/>
      <c r="E49" s="1318"/>
      <c r="F49" s="1318"/>
      <c r="G49" s="1318"/>
      <c r="H49" s="1318"/>
      <c r="I49" s="1318"/>
      <c r="J49" s="1318"/>
      <c r="K49" s="1318"/>
      <c r="L49" s="1318"/>
      <c r="M49" s="1318"/>
      <c r="N49" s="1318"/>
      <c r="O49" s="1318"/>
      <c r="P49" s="1318"/>
      <c r="Q49" s="1318"/>
      <c r="R49" s="1318"/>
      <c r="S49" s="1318"/>
      <c r="T49" s="1318"/>
      <c r="U49" s="1318"/>
      <c r="V49" s="1318"/>
      <c r="W49" s="1318"/>
      <c r="X49" s="1318"/>
      <c r="Y49" s="1318"/>
      <c r="Z49" s="1318"/>
      <c r="AA49" s="1318"/>
      <c r="AB49" s="1318"/>
      <c r="AC49" s="1318"/>
      <c r="AD49" s="1334" t="s">
        <v>1972</v>
      </c>
      <c r="AE49" s="1048"/>
      <c r="AF49" s="1048"/>
      <c r="AG49" s="1345"/>
      <c r="AH49" s="1346"/>
      <c r="AI49" s="1346"/>
      <c r="AJ49" s="1346"/>
      <c r="AK49" s="1346"/>
      <c r="AL49" s="1346"/>
      <c r="AM49" s="1346"/>
      <c r="AN49" s="1346"/>
      <c r="AO49" s="1346"/>
      <c r="AP49" s="1346"/>
      <c r="AQ49" s="1346"/>
      <c r="AR49" s="1346"/>
      <c r="AS49" s="1346"/>
      <c r="AT49" s="1346"/>
      <c r="AU49" s="1346"/>
      <c r="AV49" s="1346"/>
      <c r="AW49" s="1346"/>
      <c r="AX49" s="1347"/>
    </row>
    <row r="50" spans="1:50" ht="19.5" customHeight="1" x14ac:dyDescent="0.15">
      <c r="A50" s="1293"/>
      <c r="B50" s="1294"/>
      <c r="C50" s="1333" t="s">
        <v>1980</v>
      </c>
      <c r="D50" s="1318"/>
      <c r="E50" s="1318"/>
      <c r="F50" s="1318"/>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34" t="s">
        <v>1981</v>
      </c>
      <c r="AE50" s="1048"/>
      <c r="AF50" s="1048"/>
      <c r="AG50" s="1345"/>
      <c r="AH50" s="1346"/>
      <c r="AI50" s="1346"/>
      <c r="AJ50" s="1346"/>
      <c r="AK50" s="1346"/>
      <c r="AL50" s="1346"/>
      <c r="AM50" s="1346"/>
      <c r="AN50" s="1346"/>
      <c r="AO50" s="1346"/>
      <c r="AP50" s="1346"/>
      <c r="AQ50" s="1346"/>
      <c r="AR50" s="1346"/>
      <c r="AS50" s="1346"/>
      <c r="AT50" s="1346"/>
      <c r="AU50" s="1346"/>
      <c r="AV50" s="1346"/>
      <c r="AW50" s="1346"/>
      <c r="AX50" s="1347"/>
    </row>
    <row r="51" spans="1:50" ht="21" customHeight="1" x14ac:dyDescent="0.15">
      <c r="A51" s="1293"/>
      <c r="B51" s="1294"/>
      <c r="C51" s="1333" t="s">
        <v>1982</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34" t="s">
        <v>1981</v>
      </c>
      <c r="AE51" s="1048"/>
      <c r="AF51" s="1048"/>
      <c r="AG51" s="1345"/>
      <c r="AH51" s="1346"/>
      <c r="AI51" s="1346"/>
      <c r="AJ51" s="1346"/>
      <c r="AK51" s="1346"/>
      <c r="AL51" s="1346"/>
      <c r="AM51" s="1346"/>
      <c r="AN51" s="1346"/>
      <c r="AO51" s="1346"/>
      <c r="AP51" s="1346"/>
      <c r="AQ51" s="1346"/>
      <c r="AR51" s="1346"/>
      <c r="AS51" s="1346"/>
      <c r="AT51" s="1346"/>
      <c r="AU51" s="1346"/>
      <c r="AV51" s="1346"/>
      <c r="AW51" s="1346"/>
      <c r="AX51" s="1347"/>
    </row>
    <row r="52" spans="1:50" ht="20.25" customHeight="1" x14ac:dyDescent="0.15">
      <c r="A52" s="1293"/>
      <c r="B52" s="1294"/>
      <c r="C52" s="1333" t="s">
        <v>1983</v>
      </c>
      <c r="D52" s="1318"/>
      <c r="E52" s="1318"/>
      <c r="F52" s="1318"/>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35"/>
      <c r="AD52" s="1334" t="s">
        <v>1984</v>
      </c>
      <c r="AE52" s="1048"/>
      <c r="AF52" s="1048"/>
      <c r="AG52" s="1345"/>
      <c r="AH52" s="1346"/>
      <c r="AI52" s="1346"/>
      <c r="AJ52" s="1346"/>
      <c r="AK52" s="1346"/>
      <c r="AL52" s="1346"/>
      <c r="AM52" s="1346"/>
      <c r="AN52" s="1346"/>
      <c r="AO52" s="1346"/>
      <c r="AP52" s="1346"/>
      <c r="AQ52" s="1346"/>
      <c r="AR52" s="1346"/>
      <c r="AS52" s="1346"/>
      <c r="AT52" s="1346"/>
      <c r="AU52" s="1346"/>
      <c r="AV52" s="1346"/>
      <c r="AW52" s="1346"/>
      <c r="AX52" s="1347"/>
    </row>
    <row r="53" spans="1:50" ht="20.25" customHeight="1" x14ac:dyDescent="0.15">
      <c r="A53" s="1293"/>
      <c r="B53" s="1294"/>
      <c r="C53" s="1336" t="s">
        <v>1985</v>
      </c>
      <c r="D53" s="1273"/>
      <c r="E53" s="1273"/>
      <c r="F53" s="1273"/>
      <c r="G53" s="1273"/>
      <c r="H53" s="1273"/>
      <c r="I53" s="1273"/>
      <c r="J53" s="1273"/>
      <c r="K53" s="1273"/>
      <c r="L53" s="1273"/>
      <c r="M53" s="1273"/>
      <c r="N53" s="1273"/>
      <c r="O53" s="1273"/>
      <c r="P53" s="1273"/>
      <c r="Q53" s="1273"/>
      <c r="R53" s="1273"/>
      <c r="S53" s="1273"/>
      <c r="T53" s="1273"/>
      <c r="U53" s="1273"/>
      <c r="V53" s="1273"/>
      <c r="W53" s="1273"/>
      <c r="X53" s="1273"/>
      <c r="Y53" s="1273"/>
      <c r="Z53" s="1273"/>
      <c r="AA53" s="1273"/>
      <c r="AB53" s="1273"/>
      <c r="AC53" s="1273"/>
      <c r="AD53" s="1337" t="s">
        <v>1981</v>
      </c>
      <c r="AE53" s="1338"/>
      <c r="AF53" s="1338"/>
      <c r="AG53" s="1348"/>
      <c r="AH53" s="1349"/>
      <c r="AI53" s="1349"/>
      <c r="AJ53" s="1349"/>
      <c r="AK53" s="1349"/>
      <c r="AL53" s="1349"/>
      <c r="AM53" s="1349"/>
      <c r="AN53" s="1349"/>
      <c r="AO53" s="1349"/>
      <c r="AP53" s="1349"/>
      <c r="AQ53" s="1349"/>
      <c r="AR53" s="1349"/>
      <c r="AS53" s="1349"/>
      <c r="AT53" s="1349"/>
      <c r="AU53" s="1349"/>
      <c r="AV53" s="1349"/>
      <c r="AW53" s="1349"/>
      <c r="AX53" s="1350"/>
    </row>
    <row r="54" spans="1:50" ht="53.25" customHeight="1" x14ac:dyDescent="0.15">
      <c r="A54" s="1277" t="s">
        <v>108</v>
      </c>
      <c r="B54" s="1292"/>
      <c r="C54" s="1321" t="s">
        <v>109</v>
      </c>
      <c r="D54" s="1322"/>
      <c r="E54" s="1322"/>
      <c r="F54" s="1322"/>
      <c r="G54" s="1322"/>
      <c r="H54" s="1322"/>
      <c r="I54" s="1322"/>
      <c r="J54" s="1322"/>
      <c r="K54" s="1322"/>
      <c r="L54" s="1322"/>
      <c r="M54" s="1322"/>
      <c r="N54" s="1322"/>
      <c r="O54" s="1322"/>
      <c r="P54" s="1322"/>
      <c r="Q54" s="1322"/>
      <c r="R54" s="1322"/>
      <c r="S54" s="1322"/>
      <c r="T54" s="1322"/>
      <c r="U54" s="1322"/>
      <c r="V54" s="1322"/>
      <c r="W54" s="1322"/>
      <c r="X54" s="1322"/>
      <c r="Y54" s="1322"/>
      <c r="Z54" s="1322"/>
      <c r="AA54" s="1322"/>
      <c r="AB54" s="1322"/>
      <c r="AC54" s="1323"/>
      <c r="AD54" s="1300" t="s">
        <v>1981</v>
      </c>
      <c r="AE54" s="985"/>
      <c r="AF54" s="985"/>
      <c r="AG54" s="1324" t="s">
        <v>1986</v>
      </c>
      <c r="AH54" s="1325"/>
      <c r="AI54" s="1325"/>
      <c r="AJ54" s="1325"/>
      <c r="AK54" s="1325"/>
      <c r="AL54" s="1325"/>
      <c r="AM54" s="1325"/>
      <c r="AN54" s="1325"/>
      <c r="AO54" s="1325"/>
      <c r="AP54" s="1325"/>
      <c r="AQ54" s="1325"/>
      <c r="AR54" s="1325"/>
      <c r="AS54" s="1325"/>
      <c r="AT54" s="1325"/>
      <c r="AU54" s="1325"/>
      <c r="AV54" s="1325"/>
      <c r="AW54" s="1325"/>
      <c r="AX54" s="1326"/>
    </row>
    <row r="55" spans="1:50" ht="53.25" customHeight="1" x14ac:dyDescent="0.15">
      <c r="A55" s="1293"/>
      <c r="B55" s="1294"/>
      <c r="C55" s="1333" t="s">
        <v>1987</v>
      </c>
      <c r="D55" s="1318"/>
      <c r="E55" s="1318"/>
      <c r="F55" s="1318"/>
      <c r="G55" s="1318"/>
      <c r="H55" s="1318"/>
      <c r="I55" s="1318"/>
      <c r="J55" s="1318"/>
      <c r="K55" s="1318"/>
      <c r="L55" s="1318"/>
      <c r="M55" s="1318"/>
      <c r="N55" s="1318"/>
      <c r="O55" s="1318"/>
      <c r="P55" s="1318"/>
      <c r="Q55" s="1318"/>
      <c r="R55" s="1318"/>
      <c r="S55" s="1318"/>
      <c r="T55" s="1318"/>
      <c r="U55" s="1318"/>
      <c r="V55" s="1318"/>
      <c r="W55" s="1318"/>
      <c r="X55" s="1318"/>
      <c r="Y55" s="1318"/>
      <c r="Z55" s="1318"/>
      <c r="AA55" s="1318"/>
      <c r="AB55" s="1318"/>
      <c r="AC55" s="1318"/>
      <c r="AD55" s="1334" t="s">
        <v>1981</v>
      </c>
      <c r="AE55" s="1048"/>
      <c r="AF55" s="1048"/>
      <c r="AG55" s="1327"/>
      <c r="AH55" s="1328"/>
      <c r="AI55" s="1328"/>
      <c r="AJ55" s="1328"/>
      <c r="AK55" s="1328"/>
      <c r="AL55" s="1328"/>
      <c r="AM55" s="1328"/>
      <c r="AN55" s="1328"/>
      <c r="AO55" s="1328"/>
      <c r="AP55" s="1328"/>
      <c r="AQ55" s="1328"/>
      <c r="AR55" s="1328"/>
      <c r="AS55" s="1328"/>
      <c r="AT55" s="1328"/>
      <c r="AU55" s="1328"/>
      <c r="AV55" s="1328"/>
      <c r="AW55" s="1328"/>
      <c r="AX55" s="1329"/>
    </row>
    <row r="56" spans="1:50" ht="57" customHeight="1" x14ac:dyDescent="0.15">
      <c r="A56" s="1293"/>
      <c r="B56" s="1294"/>
      <c r="C56" s="1333" t="s">
        <v>1988</v>
      </c>
      <c r="D56" s="1318"/>
      <c r="E56" s="1318"/>
      <c r="F56" s="1318"/>
      <c r="G56" s="1318"/>
      <c r="H56" s="1318"/>
      <c r="I56" s="1318"/>
      <c r="J56" s="1318"/>
      <c r="K56" s="1318"/>
      <c r="L56" s="1318"/>
      <c r="M56" s="1318"/>
      <c r="N56" s="1318"/>
      <c r="O56" s="1318"/>
      <c r="P56" s="1318"/>
      <c r="Q56" s="1318"/>
      <c r="R56" s="1318"/>
      <c r="S56" s="1318"/>
      <c r="T56" s="1318"/>
      <c r="U56" s="1318"/>
      <c r="V56" s="1318"/>
      <c r="W56" s="1318"/>
      <c r="X56" s="1318"/>
      <c r="Y56" s="1318"/>
      <c r="Z56" s="1318"/>
      <c r="AA56" s="1318"/>
      <c r="AB56" s="1318"/>
      <c r="AC56" s="1318"/>
      <c r="AD56" s="1334" t="s">
        <v>1984</v>
      </c>
      <c r="AE56" s="1048"/>
      <c r="AF56" s="1048"/>
      <c r="AG56" s="1330"/>
      <c r="AH56" s="1331"/>
      <c r="AI56" s="1331"/>
      <c r="AJ56" s="1331"/>
      <c r="AK56" s="1331"/>
      <c r="AL56" s="1331"/>
      <c r="AM56" s="1331"/>
      <c r="AN56" s="1331"/>
      <c r="AO56" s="1331"/>
      <c r="AP56" s="1331"/>
      <c r="AQ56" s="1331"/>
      <c r="AR56" s="1331"/>
      <c r="AS56" s="1331"/>
      <c r="AT56" s="1331"/>
      <c r="AU56" s="1331"/>
      <c r="AV56" s="1331"/>
      <c r="AW56" s="1331"/>
      <c r="AX56" s="1332"/>
    </row>
    <row r="57" spans="1:50" ht="33.6" customHeight="1" x14ac:dyDescent="0.15">
      <c r="A57" s="1277" t="s">
        <v>113</v>
      </c>
      <c r="B57" s="1292"/>
      <c r="C57" s="1297" t="s">
        <v>114</v>
      </c>
      <c r="D57" s="1298"/>
      <c r="E57" s="1298"/>
      <c r="F57" s="1298"/>
      <c r="G57" s="1298"/>
      <c r="H57" s="1298"/>
      <c r="I57" s="1298"/>
      <c r="J57" s="1298"/>
      <c r="K57" s="1298"/>
      <c r="L57" s="1298"/>
      <c r="M57" s="1298"/>
      <c r="N57" s="1298"/>
      <c r="O57" s="1298"/>
      <c r="P57" s="1298"/>
      <c r="Q57" s="1298"/>
      <c r="R57" s="1298"/>
      <c r="S57" s="1298"/>
      <c r="T57" s="1298"/>
      <c r="U57" s="1298"/>
      <c r="V57" s="1298"/>
      <c r="W57" s="1298"/>
      <c r="X57" s="1298"/>
      <c r="Y57" s="1298"/>
      <c r="Z57" s="1298"/>
      <c r="AA57" s="1298"/>
      <c r="AB57" s="1298"/>
      <c r="AC57" s="1299"/>
      <c r="AD57" s="1300"/>
      <c r="AE57" s="985"/>
      <c r="AF57" s="985"/>
      <c r="AG57" s="1301"/>
      <c r="AH57" s="959"/>
      <c r="AI57" s="959"/>
      <c r="AJ57" s="959"/>
      <c r="AK57" s="959"/>
      <c r="AL57" s="959"/>
      <c r="AM57" s="959"/>
      <c r="AN57" s="959"/>
      <c r="AO57" s="959"/>
      <c r="AP57" s="959"/>
      <c r="AQ57" s="959"/>
      <c r="AR57" s="959"/>
      <c r="AS57" s="959"/>
      <c r="AT57" s="959"/>
      <c r="AU57" s="959"/>
      <c r="AV57" s="959"/>
      <c r="AW57" s="959"/>
      <c r="AX57" s="1302"/>
    </row>
    <row r="58" spans="1:50" ht="15.75" customHeight="1" x14ac:dyDescent="0.15">
      <c r="A58" s="1293"/>
      <c r="B58" s="1294"/>
      <c r="C58" s="1308" t="s">
        <v>0</v>
      </c>
      <c r="D58" s="1309"/>
      <c r="E58" s="1309"/>
      <c r="F58" s="1309"/>
      <c r="G58" s="1310" t="s">
        <v>115</v>
      </c>
      <c r="H58" s="1311"/>
      <c r="I58" s="1311"/>
      <c r="J58" s="1311"/>
      <c r="K58" s="1311"/>
      <c r="L58" s="1311"/>
      <c r="M58" s="1311"/>
      <c r="N58" s="1311"/>
      <c r="O58" s="1311"/>
      <c r="P58" s="1311"/>
      <c r="Q58" s="1311"/>
      <c r="R58" s="1311"/>
      <c r="S58" s="1312"/>
      <c r="T58" s="1313" t="s">
        <v>1989</v>
      </c>
      <c r="U58" s="1314"/>
      <c r="V58" s="1314"/>
      <c r="W58" s="1314"/>
      <c r="X58" s="1314"/>
      <c r="Y58" s="1314"/>
      <c r="Z58" s="1314"/>
      <c r="AA58" s="1314"/>
      <c r="AB58" s="1314"/>
      <c r="AC58" s="1314"/>
      <c r="AD58" s="1314"/>
      <c r="AE58" s="1314"/>
      <c r="AF58" s="1314"/>
      <c r="AG58" s="1303"/>
      <c r="AH58" s="1304"/>
      <c r="AI58" s="1304"/>
      <c r="AJ58" s="1304"/>
      <c r="AK58" s="1304"/>
      <c r="AL58" s="1304"/>
      <c r="AM58" s="1304"/>
      <c r="AN58" s="1304"/>
      <c r="AO58" s="1304"/>
      <c r="AP58" s="1304"/>
      <c r="AQ58" s="1304"/>
      <c r="AR58" s="1304"/>
      <c r="AS58" s="1304"/>
      <c r="AT58" s="1304"/>
      <c r="AU58" s="1304"/>
      <c r="AV58" s="1304"/>
      <c r="AW58" s="1304"/>
      <c r="AX58" s="1305"/>
    </row>
    <row r="59" spans="1:50" ht="15.75" customHeight="1" x14ac:dyDescent="0.15">
      <c r="A59" s="1293"/>
      <c r="B59" s="1294"/>
      <c r="C59" s="1315"/>
      <c r="D59" s="1316"/>
      <c r="E59" s="1316"/>
      <c r="F59" s="1316"/>
      <c r="G59" s="1317"/>
      <c r="H59" s="1318"/>
      <c r="I59" s="1318"/>
      <c r="J59" s="1318"/>
      <c r="K59" s="1318"/>
      <c r="L59" s="1318"/>
      <c r="M59" s="1318"/>
      <c r="N59" s="1318"/>
      <c r="O59" s="1318"/>
      <c r="P59" s="1318"/>
      <c r="Q59" s="1318"/>
      <c r="R59" s="1318"/>
      <c r="S59" s="1319"/>
      <c r="T59" s="1320"/>
      <c r="U59" s="1318"/>
      <c r="V59" s="1318"/>
      <c r="W59" s="1318"/>
      <c r="X59" s="1318"/>
      <c r="Y59" s="1318"/>
      <c r="Z59" s="1318"/>
      <c r="AA59" s="1318"/>
      <c r="AB59" s="1318"/>
      <c r="AC59" s="1318"/>
      <c r="AD59" s="1318"/>
      <c r="AE59" s="1318"/>
      <c r="AF59" s="1318"/>
      <c r="AG59" s="1303"/>
      <c r="AH59" s="1304"/>
      <c r="AI59" s="1304"/>
      <c r="AJ59" s="1304"/>
      <c r="AK59" s="1304"/>
      <c r="AL59" s="1304"/>
      <c r="AM59" s="1304"/>
      <c r="AN59" s="1304"/>
      <c r="AO59" s="1304"/>
      <c r="AP59" s="1304"/>
      <c r="AQ59" s="1304"/>
      <c r="AR59" s="1304"/>
      <c r="AS59" s="1304"/>
      <c r="AT59" s="1304"/>
      <c r="AU59" s="1304"/>
      <c r="AV59" s="1304"/>
      <c r="AW59" s="1304"/>
      <c r="AX59" s="1305"/>
    </row>
    <row r="60" spans="1:50" ht="16.5" customHeight="1" x14ac:dyDescent="0.15">
      <c r="A60" s="1295"/>
      <c r="B60" s="1296"/>
      <c r="C60" s="1270"/>
      <c r="D60" s="1271"/>
      <c r="E60" s="1271"/>
      <c r="F60" s="1271"/>
      <c r="G60" s="1272"/>
      <c r="H60" s="1273"/>
      <c r="I60" s="1273"/>
      <c r="J60" s="1273"/>
      <c r="K60" s="1273"/>
      <c r="L60" s="1273"/>
      <c r="M60" s="1273"/>
      <c r="N60" s="1273"/>
      <c r="O60" s="1273"/>
      <c r="P60" s="1273"/>
      <c r="Q60" s="1273"/>
      <c r="R60" s="1273"/>
      <c r="S60" s="1274"/>
      <c r="T60" s="1275"/>
      <c r="U60" s="1276"/>
      <c r="V60" s="1276"/>
      <c r="W60" s="1276"/>
      <c r="X60" s="1276"/>
      <c r="Y60" s="1276"/>
      <c r="Z60" s="1276"/>
      <c r="AA60" s="1276"/>
      <c r="AB60" s="1276"/>
      <c r="AC60" s="1276"/>
      <c r="AD60" s="1276"/>
      <c r="AE60" s="1276"/>
      <c r="AF60" s="1276"/>
      <c r="AG60" s="1306"/>
      <c r="AH60" s="1061"/>
      <c r="AI60" s="1061"/>
      <c r="AJ60" s="1061"/>
      <c r="AK60" s="1061"/>
      <c r="AL60" s="1061"/>
      <c r="AM60" s="1061"/>
      <c r="AN60" s="1061"/>
      <c r="AO60" s="1061"/>
      <c r="AP60" s="1061"/>
      <c r="AQ60" s="1061"/>
      <c r="AR60" s="1061"/>
      <c r="AS60" s="1061"/>
      <c r="AT60" s="1061"/>
      <c r="AU60" s="1061"/>
      <c r="AV60" s="1061"/>
      <c r="AW60" s="1061"/>
      <c r="AX60" s="1307"/>
    </row>
    <row r="61" spans="1:50" ht="51.75" customHeight="1" x14ac:dyDescent="0.15">
      <c r="A61" s="1277" t="s">
        <v>117</v>
      </c>
      <c r="B61" s="1278"/>
      <c r="C61" s="998" t="s">
        <v>118</v>
      </c>
      <c r="D61" s="1281"/>
      <c r="E61" s="1281"/>
      <c r="F61" s="1282"/>
      <c r="G61" s="1283" t="s">
        <v>1990</v>
      </c>
      <c r="H61" s="1284"/>
      <c r="I61" s="1284"/>
      <c r="J61" s="1284"/>
      <c r="K61" s="1284"/>
      <c r="L61" s="1284"/>
      <c r="M61" s="1284"/>
      <c r="N61" s="1284"/>
      <c r="O61" s="1284"/>
      <c r="P61" s="1284"/>
      <c r="Q61" s="1284"/>
      <c r="R61" s="1284"/>
      <c r="S61" s="1284"/>
      <c r="T61" s="1284"/>
      <c r="U61" s="1284"/>
      <c r="V61" s="1284"/>
      <c r="W61" s="1284"/>
      <c r="X61" s="1284"/>
      <c r="Y61" s="1284"/>
      <c r="Z61" s="1284"/>
      <c r="AA61" s="1284"/>
      <c r="AB61" s="1284"/>
      <c r="AC61" s="1284"/>
      <c r="AD61" s="1284"/>
      <c r="AE61" s="1284"/>
      <c r="AF61" s="1284"/>
      <c r="AG61" s="1284"/>
      <c r="AH61" s="1284"/>
      <c r="AI61" s="1284"/>
      <c r="AJ61" s="1284"/>
      <c r="AK61" s="1284"/>
      <c r="AL61" s="1284"/>
      <c r="AM61" s="1284"/>
      <c r="AN61" s="1284"/>
      <c r="AO61" s="1284"/>
      <c r="AP61" s="1284"/>
      <c r="AQ61" s="1284"/>
      <c r="AR61" s="1284"/>
      <c r="AS61" s="1284"/>
      <c r="AT61" s="1284"/>
      <c r="AU61" s="1284"/>
      <c r="AV61" s="1284"/>
      <c r="AW61" s="1284"/>
      <c r="AX61" s="1285"/>
    </row>
    <row r="62" spans="1:50" ht="60" customHeight="1" thickBot="1" x14ac:dyDescent="0.2">
      <c r="A62" s="1279"/>
      <c r="B62" s="1280"/>
      <c r="C62" s="1286" t="s">
        <v>120</v>
      </c>
      <c r="D62" s="1287"/>
      <c r="E62" s="1287"/>
      <c r="F62" s="1288"/>
      <c r="G62" s="1289" t="s">
        <v>1991</v>
      </c>
      <c r="H62" s="1290"/>
      <c r="I62" s="1290"/>
      <c r="J62" s="1290"/>
      <c r="K62" s="1290"/>
      <c r="L62" s="1290"/>
      <c r="M62" s="1290"/>
      <c r="N62" s="1290"/>
      <c r="O62" s="1290"/>
      <c r="P62" s="1290"/>
      <c r="Q62" s="1290"/>
      <c r="R62" s="1290"/>
      <c r="S62" s="1290"/>
      <c r="T62" s="1290"/>
      <c r="U62" s="1290"/>
      <c r="V62" s="1290"/>
      <c r="W62" s="1290"/>
      <c r="X62" s="1290"/>
      <c r="Y62" s="1290"/>
      <c r="Z62" s="1290"/>
      <c r="AA62" s="1290"/>
      <c r="AB62" s="1290"/>
      <c r="AC62" s="1290"/>
      <c r="AD62" s="1290"/>
      <c r="AE62" s="1290"/>
      <c r="AF62" s="1290"/>
      <c r="AG62" s="1290"/>
      <c r="AH62" s="1290"/>
      <c r="AI62" s="1290"/>
      <c r="AJ62" s="1290"/>
      <c r="AK62" s="1290"/>
      <c r="AL62" s="1290"/>
      <c r="AM62" s="1290"/>
      <c r="AN62" s="1290"/>
      <c r="AO62" s="1290"/>
      <c r="AP62" s="1290"/>
      <c r="AQ62" s="1290"/>
      <c r="AR62" s="1290"/>
      <c r="AS62" s="1290"/>
      <c r="AT62" s="1290"/>
      <c r="AU62" s="1290"/>
      <c r="AV62" s="1290"/>
      <c r="AW62" s="1290"/>
      <c r="AX62" s="1291"/>
    </row>
    <row r="63" spans="1:50" ht="21" customHeight="1" x14ac:dyDescent="0.15">
      <c r="A63" s="1258" t="s">
        <v>122</v>
      </c>
      <c r="B63" s="1259"/>
      <c r="C63" s="1259"/>
      <c r="D63" s="1259"/>
      <c r="E63" s="1259"/>
      <c r="F63" s="1259"/>
      <c r="G63" s="1259"/>
      <c r="H63" s="1259"/>
      <c r="I63" s="1259"/>
      <c r="J63" s="1259"/>
      <c r="K63" s="1259"/>
      <c r="L63" s="1259"/>
      <c r="M63" s="1259"/>
      <c r="N63" s="1259"/>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60"/>
    </row>
    <row r="64" spans="1:50" ht="85.5" customHeight="1" thickBot="1" x14ac:dyDescent="0.2">
      <c r="A64" s="1238"/>
      <c r="B64" s="1261"/>
      <c r="C64" s="1261"/>
      <c r="D64" s="1261"/>
      <c r="E64" s="1261"/>
      <c r="F64" s="1261"/>
      <c r="G64" s="1261"/>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c r="AL64" s="1261"/>
      <c r="AM64" s="1261"/>
      <c r="AN64" s="1261"/>
      <c r="AO64" s="1261"/>
      <c r="AP64" s="1261"/>
      <c r="AQ64" s="1261"/>
      <c r="AR64" s="1261"/>
      <c r="AS64" s="1261"/>
      <c r="AT64" s="1261"/>
      <c r="AU64" s="1261"/>
      <c r="AV64" s="1261"/>
      <c r="AW64" s="1261"/>
      <c r="AX64" s="1262"/>
    </row>
    <row r="65" spans="1:50" ht="21" customHeight="1" x14ac:dyDescent="0.15">
      <c r="A65" s="1263" t="s">
        <v>123</v>
      </c>
      <c r="B65" s="1264"/>
      <c r="C65" s="1264"/>
      <c r="D65" s="1264"/>
      <c r="E65" s="1264"/>
      <c r="F65" s="126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c r="AL65" s="1264"/>
      <c r="AM65" s="1264"/>
      <c r="AN65" s="1264"/>
      <c r="AO65" s="1264"/>
      <c r="AP65" s="1264"/>
      <c r="AQ65" s="1264"/>
      <c r="AR65" s="1264"/>
      <c r="AS65" s="1264"/>
      <c r="AT65" s="1264"/>
      <c r="AU65" s="1264"/>
      <c r="AV65" s="1264"/>
      <c r="AW65" s="1264"/>
      <c r="AX65" s="1265"/>
    </row>
    <row r="66" spans="1:50" ht="88.5" customHeight="1" thickBot="1" x14ac:dyDescent="0.2">
      <c r="A66" s="1238"/>
      <c r="B66" s="1261"/>
      <c r="C66" s="1261"/>
      <c r="D66" s="1261"/>
      <c r="E66" s="1266"/>
      <c r="F66" s="1267"/>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9"/>
    </row>
    <row r="67" spans="1:50" ht="21" customHeight="1" x14ac:dyDescent="0.15">
      <c r="A67" s="1263" t="s">
        <v>124</v>
      </c>
      <c r="B67" s="1264"/>
      <c r="C67" s="1264"/>
      <c r="D67" s="1264"/>
      <c r="E67" s="1264"/>
      <c r="F67" s="126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c r="AL67" s="1264"/>
      <c r="AM67" s="1264"/>
      <c r="AN67" s="1264"/>
      <c r="AO67" s="1264"/>
      <c r="AP67" s="1264"/>
      <c r="AQ67" s="1264"/>
      <c r="AR67" s="1264"/>
      <c r="AS67" s="1264"/>
      <c r="AT67" s="1264"/>
      <c r="AU67" s="1264"/>
      <c r="AV67" s="1264"/>
      <c r="AW67" s="1264"/>
      <c r="AX67" s="1265"/>
    </row>
    <row r="68" spans="1:50" ht="70.5" customHeight="1" thickBot="1" x14ac:dyDescent="0.2">
      <c r="A68" s="1238"/>
      <c r="B68" s="1239"/>
      <c r="C68" s="1239"/>
      <c r="D68" s="1239"/>
      <c r="E68" s="1240"/>
      <c r="F68" s="1239"/>
      <c r="G68" s="1239"/>
      <c r="H68" s="1239"/>
      <c r="I68" s="1239"/>
      <c r="J68" s="1239"/>
      <c r="K68" s="1239"/>
      <c r="L68" s="1239"/>
      <c r="M68" s="1239"/>
      <c r="N68" s="1239"/>
      <c r="O68" s="1239"/>
      <c r="P68" s="1239"/>
      <c r="Q68" s="1239"/>
      <c r="R68" s="1239"/>
      <c r="S68" s="1239"/>
      <c r="T68" s="1239"/>
      <c r="U68" s="1239"/>
      <c r="V68" s="1239"/>
      <c r="W68" s="1239"/>
      <c r="X68" s="1239"/>
      <c r="Y68" s="1239"/>
      <c r="Z68" s="1239"/>
      <c r="AA68" s="1239"/>
      <c r="AB68" s="1239"/>
      <c r="AC68" s="1239"/>
      <c r="AD68" s="1239"/>
      <c r="AE68" s="1239"/>
      <c r="AF68" s="1239"/>
      <c r="AG68" s="1239"/>
      <c r="AH68" s="1239"/>
      <c r="AI68" s="1239"/>
      <c r="AJ68" s="1239"/>
      <c r="AK68" s="1239"/>
      <c r="AL68" s="1239"/>
      <c r="AM68" s="1239"/>
      <c r="AN68" s="1239"/>
      <c r="AO68" s="1239"/>
      <c r="AP68" s="1239"/>
      <c r="AQ68" s="1239"/>
      <c r="AR68" s="1239"/>
      <c r="AS68" s="1239"/>
      <c r="AT68" s="1239"/>
      <c r="AU68" s="1239"/>
      <c r="AV68" s="1239"/>
      <c r="AW68" s="1239"/>
      <c r="AX68" s="1241"/>
    </row>
    <row r="69" spans="1:50" ht="21" customHeight="1" x14ac:dyDescent="0.15">
      <c r="A69" s="1242" t="s">
        <v>125</v>
      </c>
      <c r="B69" s="1243"/>
      <c r="C69" s="1243"/>
      <c r="D69" s="1243"/>
      <c r="E69" s="1243"/>
      <c r="F69" s="1243"/>
      <c r="G69" s="1243"/>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c r="AL69" s="1243"/>
      <c r="AM69" s="1243"/>
      <c r="AN69" s="1243"/>
      <c r="AO69" s="1243"/>
      <c r="AP69" s="1243"/>
      <c r="AQ69" s="1243"/>
      <c r="AR69" s="1243"/>
      <c r="AS69" s="1243"/>
      <c r="AT69" s="1243"/>
      <c r="AU69" s="1243"/>
      <c r="AV69" s="1243"/>
      <c r="AW69" s="1243"/>
      <c r="AX69" s="1244"/>
    </row>
    <row r="70" spans="1:50" ht="79.5" customHeight="1" thickBot="1" x14ac:dyDescent="0.2">
      <c r="A70" s="1245" t="s">
        <v>2385</v>
      </c>
      <c r="B70" s="1246"/>
      <c r="C70" s="1246"/>
      <c r="D70" s="1246"/>
      <c r="E70" s="1246"/>
      <c r="F70" s="1246"/>
      <c r="G70" s="1246"/>
      <c r="H70" s="1246"/>
      <c r="I70" s="1246"/>
      <c r="J70" s="1246"/>
      <c r="K70" s="1246"/>
      <c r="L70" s="1246"/>
      <c r="M70" s="1246"/>
      <c r="N70" s="1246"/>
      <c r="O70" s="1246"/>
      <c r="P70" s="1246"/>
      <c r="Q70" s="1246"/>
      <c r="R70" s="1246"/>
      <c r="S70" s="1246"/>
      <c r="T70" s="1246"/>
      <c r="U70" s="1246"/>
      <c r="V70" s="1246"/>
      <c r="W70" s="1246"/>
      <c r="X70" s="1246"/>
      <c r="Y70" s="1246"/>
      <c r="Z70" s="1246"/>
      <c r="AA70" s="1246"/>
      <c r="AB70" s="1246"/>
      <c r="AC70" s="1246"/>
      <c r="AD70" s="1246"/>
      <c r="AE70" s="1246"/>
      <c r="AF70" s="1246"/>
      <c r="AG70" s="1246"/>
      <c r="AH70" s="1246"/>
      <c r="AI70" s="1246"/>
      <c r="AJ70" s="1246"/>
      <c r="AK70" s="1246"/>
      <c r="AL70" s="1246"/>
      <c r="AM70" s="1246"/>
      <c r="AN70" s="1246"/>
      <c r="AO70" s="1246"/>
      <c r="AP70" s="1246"/>
      <c r="AQ70" s="1246"/>
      <c r="AR70" s="1246"/>
      <c r="AS70" s="1246"/>
      <c r="AT70" s="1246"/>
      <c r="AU70" s="1246"/>
      <c r="AV70" s="1246"/>
      <c r="AW70" s="1246"/>
      <c r="AX70" s="1247"/>
    </row>
    <row r="71" spans="1:50" ht="19.7" customHeight="1" x14ac:dyDescent="0.15">
      <c r="A71" s="1248" t="s">
        <v>126</v>
      </c>
      <c r="B71" s="1249"/>
      <c r="C71" s="1249"/>
      <c r="D71" s="1249"/>
      <c r="E71" s="1249"/>
      <c r="F71" s="1249"/>
      <c r="G71" s="1249"/>
      <c r="H71" s="1249"/>
      <c r="I71" s="1249"/>
      <c r="J71" s="1249"/>
      <c r="K71" s="1249"/>
      <c r="L71" s="1249"/>
      <c r="M71" s="1249"/>
      <c r="N71" s="1249"/>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50"/>
    </row>
    <row r="72" spans="1:50" ht="44.25" customHeight="1" thickBot="1" x14ac:dyDescent="0.2">
      <c r="A72" s="1251"/>
      <c r="B72" s="1252"/>
      <c r="C72" s="1224" t="s">
        <v>127</v>
      </c>
      <c r="D72" s="1035"/>
      <c r="E72" s="1035"/>
      <c r="F72" s="1035"/>
      <c r="G72" s="1035"/>
      <c r="H72" s="1035"/>
      <c r="I72" s="1035"/>
      <c r="J72" s="1036"/>
      <c r="K72" s="1253" t="s">
        <v>1992</v>
      </c>
      <c r="L72" s="1254"/>
      <c r="M72" s="1254"/>
      <c r="N72" s="1254"/>
      <c r="O72" s="1254"/>
      <c r="P72" s="1254"/>
      <c r="Q72" s="1254"/>
      <c r="R72" s="1254"/>
      <c r="S72" s="1224" t="s">
        <v>128</v>
      </c>
      <c r="T72" s="1035"/>
      <c r="U72" s="1035"/>
      <c r="V72" s="1035"/>
      <c r="W72" s="1035"/>
      <c r="X72" s="1035"/>
      <c r="Y72" s="1035"/>
      <c r="Z72" s="1036"/>
      <c r="AA72" s="1255" t="s">
        <v>1993</v>
      </c>
      <c r="AB72" s="1256"/>
      <c r="AC72" s="1256"/>
      <c r="AD72" s="1256"/>
      <c r="AE72" s="1256"/>
      <c r="AF72" s="1256"/>
      <c r="AG72" s="1256"/>
      <c r="AH72" s="1257"/>
      <c r="AI72" s="1224" t="s">
        <v>129</v>
      </c>
      <c r="AJ72" s="1225"/>
      <c r="AK72" s="1225"/>
      <c r="AL72" s="1225"/>
      <c r="AM72" s="1225"/>
      <c r="AN72" s="1225"/>
      <c r="AO72" s="1225"/>
      <c r="AP72" s="1226"/>
      <c r="AQ72" s="1227">
        <v>85</v>
      </c>
      <c r="AR72" s="1227"/>
      <c r="AS72" s="1227"/>
      <c r="AT72" s="1227"/>
      <c r="AU72" s="1227"/>
      <c r="AV72" s="1227"/>
      <c r="AW72" s="1227"/>
      <c r="AX72" s="1228"/>
    </row>
    <row r="73" spans="1:50" ht="23.25" customHeight="1" thickBot="1" x14ac:dyDescent="0.2">
      <c r="A73" s="4"/>
      <c r="B73" s="4"/>
      <c r="C73" s="4"/>
      <c r="D73" s="4"/>
      <c r="E73" s="4"/>
      <c r="F73" s="4"/>
      <c r="G73" s="5"/>
      <c r="H73" s="5"/>
      <c r="I73" s="5"/>
      <c r="J73" s="5"/>
      <c r="K73" s="5"/>
      <c r="L73" s="6"/>
      <c r="M73" s="5"/>
      <c r="N73" s="5"/>
      <c r="O73" s="5"/>
      <c r="P73" s="5"/>
      <c r="Q73" s="5"/>
      <c r="R73" s="5"/>
      <c r="S73" s="5"/>
      <c r="T73" s="5"/>
      <c r="U73" s="5"/>
      <c r="V73" s="5"/>
      <c r="W73" s="5"/>
      <c r="X73" s="5"/>
      <c r="Y73" s="7"/>
      <c r="Z73" s="7"/>
      <c r="AA73" s="7"/>
      <c r="AB73" s="7"/>
      <c r="AC73" s="5"/>
      <c r="AD73" s="5"/>
      <c r="AE73" s="5"/>
      <c r="AF73" s="5"/>
      <c r="AG73" s="5"/>
      <c r="AH73" s="6"/>
      <c r="AI73" s="5"/>
      <c r="AJ73" s="5"/>
      <c r="AK73" s="5"/>
      <c r="AL73" s="5"/>
      <c r="AM73" s="5"/>
      <c r="AN73" s="5"/>
      <c r="AO73" s="5"/>
      <c r="AP73" s="5"/>
      <c r="AQ73" s="5"/>
      <c r="AR73" s="5"/>
      <c r="AS73" s="5"/>
      <c r="AT73" s="5"/>
      <c r="AU73" s="7"/>
      <c r="AV73" s="7"/>
      <c r="AW73" s="7"/>
      <c r="AX73" s="7"/>
    </row>
    <row r="74" spans="1:50" ht="15" customHeight="1" x14ac:dyDescent="0.15">
      <c r="A74" s="1229" t="s">
        <v>131</v>
      </c>
      <c r="B74" s="1230"/>
      <c r="C74" s="1230"/>
      <c r="D74" s="1230"/>
      <c r="E74" s="1230"/>
      <c r="F74" s="1231"/>
      <c r="G74" s="10"/>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2"/>
    </row>
    <row r="75" spans="1:50" ht="39" customHeight="1" x14ac:dyDescent="0.15">
      <c r="A75" s="532"/>
      <c r="B75" s="533"/>
      <c r="C75" s="533"/>
      <c r="D75" s="533"/>
      <c r="E75" s="533"/>
      <c r="F75" s="534"/>
      <c r="G75" s="13" t="s">
        <v>1994</v>
      </c>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35"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35" customHeight="1" x14ac:dyDescent="0.15">
      <c r="A78" s="532"/>
      <c r="B78" s="533"/>
      <c r="C78" s="533"/>
      <c r="D78" s="533"/>
      <c r="E78" s="533"/>
      <c r="F78" s="534"/>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35" customHeight="1" x14ac:dyDescent="0.15">
      <c r="A79" s="532"/>
      <c r="B79" s="533"/>
      <c r="C79" s="533"/>
      <c r="D79" s="533"/>
      <c r="E79" s="533"/>
      <c r="F79" s="534"/>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41.25" customHeight="1" x14ac:dyDescent="0.15">
      <c r="A80" s="532"/>
      <c r="B80" s="533"/>
      <c r="C80" s="533"/>
      <c r="D80" s="533"/>
      <c r="E80" s="533"/>
      <c r="F80" s="534"/>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532"/>
      <c r="B87" s="533"/>
      <c r="C87" s="533"/>
      <c r="D87" s="533"/>
      <c r="E87" s="533"/>
      <c r="F87" s="53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532"/>
      <c r="B88" s="533"/>
      <c r="C88" s="533"/>
      <c r="D88" s="533"/>
      <c r="E88" s="533"/>
      <c r="F88" s="53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532"/>
      <c r="B89" s="533"/>
      <c r="C89" s="533"/>
      <c r="D89" s="533"/>
      <c r="E89" s="533"/>
      <c r="F89" s="534"/>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42.6" customHeight="1" x14ac:dyDescent="0.15">
      <c r="A90" s="532"/>
      <c r="B90" s="533"/>
      <c r="C90" s="533"/>
      <c r="D90" s="533"/>
      <c r="E90" s="533"/>
      <c r="F90" s="534"/>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532"/>
      <c r="B91" s="533"/>
      <c r="C91" s="533"/>
      <c r="D91" s="533"/>
      <c r="E91" s="533"/>
      <c r="F91" s="534"/>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2.5" customHeight="1" x14ac:dyDescent="0.15">
      <c r="A92" s="532"/>
      <c r="B92" s="533"/>
      <c r="C92" s="533"/>
      <c r="D92" s="533"/>
      <c r="E92" s="533"/>
      <c r="F92" s="534"/>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52.5" customHeight="1" x14ac:dyDescent="0.15">
      <c r="A93" s="532"/>
      <c r="B93" s="533"/>
      <c r="C93" s="533"/>
      <c r="D93" s="533"/>
      <c r="E93" s="533"/>
      <c r="F93" s="534"/>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52.5" customHeight="1" x14ac:dyDescent="0.15">
      <c r="A94" s="532"/>
      <c r="B94" s="533"/>
      <c r="C94" s="533"/>
      <c r="D94" s="533"/>
      <c r="E94" s="533"/>
      <c r="F94" s="534"/>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52.5" customHeight="1" x14ac:dyDescent="0.15">
      <c r="A95" s="532"/>
      <c r="B95" s="533"/>
      <c r="C95" s="533"/>
      <c r="D95" s="533"/>
      <c r="E95" s="533"/>
      <c r="F95" s="534"/>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47.85" customHeight="1" x14ac:dyDescent="0.15">
      <c r="A96" s="532"/>
      <c r="B96" s="533"/>
      <c r="C96" s="533"/>
      <c r="D96" s="533"/>
      <c r="E96" s="533"/>
      <c r="F96" s="534"/>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ht="14.25" thickBot="1" x14ac:dyDescent="0.2">
      <c r="A97" s="1232"/>
      <c r="B97" s="1233"/>
      <c r="C97" s="1233"/>
      <c r="D97" s="1233"/>
      <c r="E97" s="1233"/>
      <c r="F97" s="1234"/>
      <c r="G97" s="16" t="s">
        <v>306</v>
      </c>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8"/>
    </row>
    <row r="98" spans="1:50" ht="23.25" customHeight="1" thickBot="1" x14ac:dyDescent="0.2">
      <c r="A98" s="4"/>
      <c r="B98" s="4"/>
      <c r="C98" s="4"/>
      <c r="D98" s="4"/>
      <c r="E98" s="4"/>
      <c r="F98" s="4"/>
      <c r="G98" s="5"/>
      <c r="H98" s="5"/>
      <c r="I98" s="5"/>
      <c r="J98" s="5"/>
      <c r="K98" s="5"/>
      <c r="L98" s="6"/>
      <c r="M98" s="5"/>
      <c r="N98" s="5"/>
      <c r="O98" s="5"/>
      <c r="P98" s="5"/>
      <c r="Q98" s="5"/>
      <c r="R98" s="5"/>
      <c r="S98" s="5"/>
      <c r="T98" s="5"/>
      <c r="U98" s="5"/>
      <c r="V98" s="5"/>
      <c r="W98" s="5"/>
      <c r="X98" s="5"/>
      <c r="Y98" s="7"/>
      <c r="Z98" s="7"/>
      <c r="AA98" s="7"/>
      <c r="AB98" s="7"/>
      <c r="AC98" s="5"/>
      <c r="AD98" s="5"/>
      <c r="AE98" s="5"/>
      <c r="AF98" s="5"/>
      <c r="AG98" s="5"/>
      <c r="AH98" s="6"/>
      <c r="AI98" s="5"/>
      <c r="AJ98" s="5"/>
      <c r="AK98" s="5"/>
      <c r="AL98" s="5"/>
      <c r="AM98" s="5"/>
      <c r="AN98" s="5"/>
      <c r="AO98" s="5"/>
      <c r="AP98" s="5"/>
      <c r="AQ98" s="5"/>
      <c r="AR98" s="5"/>
      <c r="AS98" s="5"/>
      <c r="AT98" s="5"/>
      <c r="AU98" s="7"/>
      <c r="AV98" s="7"/>
      <c r="AW98" s="7"/>
      <c r="AX98" s="7"/>
    </row>
    <row r="99" spans="1:50" ht="15" customHeight="1" x14ac:dyDescent="0.15">
      <c r="A99" s="1229" t="s">
        <v>131</v>
      </c>
      <c r="B99" s="1230"/>
      <c r="C99" s="1230"/>
      <c r="D99" s="1230"/>
      <c r="E99" s="1230"/>
      <c r="F99" s="1231"/>
      <c r="G99" s="10"/>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2"/>
    </row>
    <row r="100" spans="1:50" ht="39" customHeight="1" x14ac:dyDescent="0.15">
      <c r="A100" s="532"/>
      <c r="B100" s="533"/>
      <c r="C100" s="533"/>
      <c r="D100" s="533"/>
      <c r="E100" s="533"/>
      <c r="F100" s="534"/>
      <c r="G100" s="13" t="s">
        <v>1995</v>
      </c>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41.25" customHeight="1" x14ac:dyDescent="0.15">
      <c r="A101" s="532"/>
      <c r="B101" s="533"/>
      <c r="C101" s="533"/>
      <c r="D101" s="533"/>
      <c r="E101" s="533"/>
      <c r="F101" s="534"/>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52.35" customHeight="1" x14ac:dyDescent="0.15">
      <c r="A102" s="532"/>
      <c r="B102" s="533"/>
      <c r="C102" s="533"/>
      <c r="D102" s="533"/>
      <c r="E102" s="533"/>
      <c r="F102" s="534"/>
      <c r="G102" s="13"/>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5"/>
    </row>
    <row r="103" spans="1:50" ht="52.35" customHeight="1" x14ac:dyDescent="0.15">
      <c r="A103" s="532"/>
      <c r="B103" s="533"/>
      <c r="C103" s="533"/>
      <c r="D103" s="533"/>
      <c r="E103" s="533"/>
      <c r="F103" s="534"/>
      <c r="G103" s="1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5"/>
    </row>
    <row r="104" spans="1:50" ht="52.35" customHeight="1" x14ac:dyDescent="0.15">
      <c r="A104" s="532"/>
      <c r="B104" s="533"/>
      <c r="C104" s="533"/>
      <c r="D104" s="533"/>
      <c r="E104" s="533"/>
      <c r="F104" s="534"/>
      <c r="G104" s="1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41.25" customHeight="1" x14ac:dyDescent="0.15">
      <c r="A105" s="532"/>
      <c r="B105" s="533"/>
      <c r="C105" s="533"/>
      <c r="D105" s="533"/>
      <c r="E105" s="533"/>
      <c r="F105" s="534"/>
      <c r="G105" s="13"/>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ht="52.5" customHeight="1" x14ac:dyDescent="0.15">
      <c r="A106" s="532"/>
      <c r="B106" s="533"/>
      <c r="C106" s="533"/>
      <c r="D106" s="533"/>
      <c r="E106" s="533"/>
      <c r="F106" s="534"/>
      <c r="G106" s="1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52.5" customHeight="1" x14ac:dyDescent="0.15">
      <c r="A107" s="532"/>
      <c r="B107" s="533"/>
      <c r="C107" s="533"/>
      <c r="D107" s="533"/>
      <c r="E107" s="533"/>
      <c r="F107" s="534"/>
      <c r="G107" s="1235" t="s">
        <v>1996</v>
      </c>
      <c r="H107" s="1236"/>
      <c r="I107" s="1236"/>
      <c r="J107" s="1236"/>
      <c r="K107" s="1236"/>
      <c r="L107" s="1236"/>
      <c r="M107" s="1236"/>
      <c r="N107" s="1236"/>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7"/>
    </row>
    <row r="108" spans="1:50" ht="52.5" customHeight="1" x14ac:dyDescent="0.15">
      <c r="A108" s="532"/>
      <c r="B108" s="533"/>
      <c r="C108" s="533"/>
      <c r="D108" s="533"/>
      <c r="E108" s="533"/>
      <c r="F108" s="534"/>
      <c r="G108" s="1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ht="52.5" customHeight="1" x14ac:dyDescent="0.15">
      <c r="A109" s="532"/>
      <c r="B109" s="533"/>
      <c r="C109" s="533"/>
      <c r="D109" s="533"/>
      <c r="E109" s="533"/>
      <c r="F109" s="534"/>
      <c r="G109" s="1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50" ht="52.5" customHeight="1" x14ac:dyDescent="0.15">
      <c r="A110" s="532"/>
      <c r="B110" s="533"/>
      <c r="C110" s="533"/>
      <c r="D110" s="533"/>
      <c r="E110" s="533"/>
      <c r="F110" s="534"/>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52.5" customHeight="1" x14ac:dyDescent="0.15">
      <c r="A111" s="532"/>
      <c r="B111" s="533"/>
      <c r="C111" s="533"/>
      <c r="D111" s="533"/>
      <c r="E111" s="533"/>
      <c r="F111" s="534"/>
      <c r="G111" s="1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ht="52.5" customHeight="1" x14ac:dyDescent="0.15">
      <c r="A112" s="532"/>
      <c r="B112" s="533"/>
      <c r="C112" s="533"/>
      <c r="D112" s="533"/>
      <c r="E112" s="533"/>
      <c r="F112" s="534"/>
      <c r="G112" s="1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52.5" customHeight="1" x14ac:dyDescent="0.15">
      <c r="A113" s="532"/>
      <c r="B113" s="533"/>
      <c r="C113" s="533"/>
      <c r="D113" s="533"/>
      <c r="E113" s="533"/>
      <c r="F113" s="534"/>
      <c r="G113" s="1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ht="52.5" customHeight="1" x14ac:dyDescent="0.15">
      <c r="A114" s="532"/>
      <c r="B114" s="533"/>
      <c r="C114" s="533"/>
      <c r="D114" s="533"/>
      <c r="E114" s="533"/>
      <c r="F114" s="534"/>
      <c r="G114" s="1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ht="42.6" customHeight="1" x14ac:dyDescent="0.15">
      <c r="A115" s="532"/>
      <c r="B115" s="533"/>
      <c r="C115" s="533"/>
      <c r="D115" s="533"/>
      <c r="E115" s="533"/>
      <c r="F115" s="534"/>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52.5" customHeight="1" x14ac:dyDescent="0.15">
      <c r="A116" s="532"/>
      <c r="B116" s="533"/>
      <c r="C116" s="533"/>
      <c r="D116" s="533"/>
      <c r="E116" s="533"/>
      <c r="F116" s="534"/>
      <c r="G116" s="13" t="s">
        <v>1997</v>
      </c>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ht="52.5" customHeight="1" x14ac:dyDescent="0.15">
      <c r="A117" s="532"/>
      <c r="B117" s="533"/>
      <c r="C117" s="533"/>
      <c r="D117" s="533"/>
      <c r="E117" s="533"/>
      <c r="F117" s="534"/>
      <c r="G117" s="13"/>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50" ht="52.5" customHeight="1" x14ac:dyDescent="0.15">
      <c r="A118" s="532"/>
      <c r="B118" s="533"/>
      <c r="C118" s="533"/>
      <c r="D118" s="533"/>
      <c r="E118" s="533"/>
      <c r="F118" s="534"/>
      <c r="G118" s="13"/>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5"/>
    </row>
    <row r="119" spans="1:50" ht="52.5" customHeight="1" x14ac:dyDescent="0.15">
      <c r="A119" s="532"/>
      <c r="B119" s="533"/>
      <c r="C119" s="533"/>
      <c r="D119" s="533"/>
      <c r="E119" s="533"/>
      <c r="F119" s="534"/>
      <c r="G119" s="13"/>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50" ht="52.5" customHeight="1" x14ac:dyDescent="0.15">
      <c r="A120" s="532"/>
      <c r="B120" s="533"/>
      <c r="C120" s="533"/>
      <c r="D120" s="533"/>
      <c r="E120" s="533"/>
      <c r="F120" s="534"/>
      <c r="G120" s="13"/>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5"/>
    </row>
    <row r="121" spans="1:50" ht="47.85" customHeight="1" x14ac:dyDescent="0.15">
      <c r="A121" s="532"/>
      <c r="B121" s="533"/>
      <c r="C121" s="533"/>
      <c r="D121" s="533"/>
      <c r="E121" s="533"/>
      <c r="F121" s="534"/>
      <c r="G121" s="13"/>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5"/>
    </row>
    <row r="122" spans="1:50" ht="14.25" thickBot="1" x14ac:dyDescent="0.2">
      <c r="A122" s="1232"/>
      <c r="B122" s="1233"/>
      <c r="C122" s="1233"/>
      <c r="D122" s="1233"/>
      <c r="E122" s="1233"/>
      <c r="F122" s="1234"/>
      <c r="G122" s="16" t="s">
        <v>306</v>
      </c>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8"/>
    </row>
    <row r="123" spans="1:50" ht="23.25" customHeight="1" thickBot="1" x14ac:dyDescent="0.2">
      <c r="A123" s="4"/>
      <c r="B123" s="4"/>
      <c r="C123" s="4"/>
      <c r="D123" s="4"/>
      <c r="E123" s="4"/>
      <c r="F123" s="4"/>
      <c r="G123" s="5"/>
      <c r="H123" s="5"/>
      <c r="I123" s="5"/>
      <c r="J123" s="5"/>
      <c r="K123" s="5"/>
      <c r="L123" s="6"/>
      <c r="M123" s="5"/>
      <c r="N123" s="5"/>
      <c r="O123" s="5"/>
      <c r="P123" s="5"/>
      <c r="Q123" s="5"/>
      <c r="R123" s="5"/>
      <c r="S123" s="5"/>
      <c r="T123" s="5"/>
      <c r="U123" s="5"/>
      <c r="V123" s="5"/>
      <c r="W123" s="5"/>
      <c r="X123" s="5"/>
      <c r="Y123" s="7"/>
      <c r="Z123" s="7"/>
      <c r="AA123" s="7"/>
      <c r="AB123" s="7"/>
      <c r="AC123" s="5"/>
      <c r="AD123" s="5"/>
      <c r="AE123" s="5"/>
      <c r="AF123" s="5"/>
      <c r="AG123" s="5"/>
      <c r="AH123" s="6"/>
      <c r="AI123" s="5"/>
      <c r="AJ123" s="5"/>
      <c r="AK123" s="5"/>
      <c r="AL123" s="5"/>
      <c r="AM123" s="5"/>
      <c r="AN123" s="5"/>
      <c r="AO123" s="5"/>
      <c r="AP123" s="5"/>
      <c r="AQ123" s="5"/>
      <c r="AR123" s="5"/>
      <c r="AS123" s="5"/>
      <c r="AT123" s="5"/>
      <c r="AU123" s="7"/>
      <c r="AV123" s="7"/>
      <c r="AW123" s="7"/>
      <c r="AX123" s="7"/>
    </row>
    <row r="124" spans="1:50" ht="15" customHeight="1" x14ac:dyDescent="0.15">
      <c r="A124" s="1229" t="s">
        <v>131</v>
      </c>
      <c r="B124" s="1230"/>
      <c r="C124" s="1230"/>
      <c r="D124" s="1230"/>
      <c r="E124" s="1230"/>
      <c r="F124" s="1231"/>
      <c r="G124" s="10"/>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2"/>
    </row>
    <row r="125" spans="1:50" ht="39" customHeight="1" x14ac:dyDescent="0.15">
      <c r="A125" s="532"/>
      <c r="B125" s="533"/>
      <c r="C125" s="533"/>
      <c r="D125" s="533"/>
      <c r="E125" s="533"/>
      <c r="F125" s="534"/>
      <c r="G125" s="13" t="s">
        <v>1998</v>
      </c>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t="s">
        <v>1999</v>
      </c>
      <c r="AH125" s="14"/>
      <c r="AI125" s="14"/>
      <c r="AJ125" s="14"/>
      <c r="AK125" s="14"/>
      <c r="AL125" s="14"/>
      <c r="AM125" s="14"/>
      <c r="AN125" s="14"/>
      <c r="AO125" s="14"/>
      <c r="AP125" s="14"/>
      <c r="AQ125" s="14"/>
      <c r="AR125" s="14"/>
      <c r="AS125" s="14"/>
      <c r="AT125" s="14"/>
      <c r="AU125" s="14"/>
      <c r="AV125" s="14"/>
      <c r="AW125" s="14"/>
      <c r="AX125" s="15"/>
    </row>
    <row r="126" spans="1:50" ht="41.25" customHeight="1" x14ac:dyDescent="0.15">
      <c r="A126" s="532"/>
      <c r="B126" s="533"/>
      <c r="C126" s="533"/>
      <c r="D126" s="533"/>
      <c r="E126" s="533"/>
      <c r="F126" s="534"/>
      <c r="G126" s="13"/>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5"/>
    </row>
    <row r="127" spans="1:50" ht="52.35" customHeight="1" x14ac:dyDescent="0.15">
      <c r="A127" s="532"/>
      <c r="B127" s="533"/>
      <c r="C127" s="533"/>
      <c r="D127" s="533"/>
      <c r="E127" s="533"/>
      <c r="F127" s="534"/>
      <c r="G127" s="13"/>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5"/>
    </row>
    <row r="128" spans="1:50" ht="52.35" customHeight="1" x14ac:dyDescent="0.15">
      <c r="A128" s="532"/>
      <c r="B128" s="533"/>
      <c r="C128" s="533"/>
      <c r="D128" s="533"/>
      <c r="E128" s="533"/>
      <c r="F128" s="534"/>
      <c r="G128" s="13"/>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5"/>
    </row>
    <row r="129" spans="1:50" ht="52.35" customHeight="1" x14ac:dyDescent="0.15">
      <c r="A129" s="532"/>
      <c r="B129" s="533"/>
      <c r="C129" s="533"/>
      <c r="D129" s="533"/>
      <c r="E129" s="533"/>
      <c r="F129" s="534"/>
      <c r="G129" s="13"/>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5"/>
    </row>
    <row r="130" spans="1:50" ht="41.25" customHeight="1" x14ac:dyDescent="0.15">
      <c r="A130" s="532"/>
      <c r="B130" s="533"/>
      <c r="C130" s="533"/>
      <c r="D130" s="533"/>
      <c r="E130" s="533"/>
      <c r="F130" s="534"/>
      <c r="G130" s="13"/>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5"/>
    </row>
    <row r="131" spans="1:50" ht="52.5" customHeight="1" x14ac:dyDescent="0.15">
      <c r="A131" s="532"/>
      <c r="B131" s="533"/>
      <c r="C131" s="533"/>
      <c r="D131" s="533"/>
      <c r="E131" s="533"/>
      <c r="F131" s="534"/>
      <c r="G131" s="13"/>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5"/>
    </row>
    <row r="132" spans="1:50" ht="52.5" customHeight="1" x14ac:dyDescent="0.15">
      <c r="A132" s="532"/>
      <c r="B132" s="533"/>
      <c r="C132" s="533"/>
      <c r="D132" s="533"/>
      <c r="E132" s="533"/>
      <c r="F132" s="534"/>
      <c r="G132" s="13"/>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5"/>
    </row>
    <row r="133" spans="1:50" ht="52.5" customHeight="1" x14ac:dyDescent="0.15">
      <c r="A133" s="532"/>
      <c r="B133" s="533"/>
      <c r="C133" s="533"/>
      <c r="D133" s="533"/>
      <c r="E133" s="533"/>
      <c r="F133" s="534"/>
      <c r="G133" s="13"/>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5"/>
    </row>
    <row r="134" spans="1:50" ht="52.5" customHeight="1" x14ac:dyDescent="0.15">
      <c r="A134" s="532"/>
      <c r="B134" s="533"/>
      <c r="C134" s="533"/>
      <c r="D134" s="533"/>
      <c r="E134" s="533"/>
      <c r="F134" s="534"/>
      <c r="G134" s="13" t="s">
        <v>2000</v>
      </c>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t="s">
        <v>2001</v>
      </c>
      <c r="AI134" s="14"/>
      <c r="AJ134" s="14"/>
      <c r="AK134" s="14"/>
      <c r="AL134" s="14"/>
      <c r="AM134" s="14"/>
      <c r="AN134" s="14"/>
      <c r="AO134" s="14"/>
      <c r="AP134" s="14"/>
      <c r="AQ134" s="14"/>
      <c r="AR134" s="14"/>
      <c r="AS134" s="14"/>
      <c r="AT134" s="14"/>
      <c r="AU134" s="14"/>
      <c r="AV134" s="14"/>
      <c r="AW134" s="14"/>
      <c r="AX134" s="15"/>
    </row>
    <row r="135" spans="1:50" ht="52.5" customHeight="1" x14ac:dyDescent="0.15">
      <c r="A135" s="532"/>
      <c r="B135" s="533"/>
      <c r="C135" s="533"/>
      <c r="D135" s="533"/>
      <c r="E135" s="533"/>
      <c r="F135" s="534"/>
      <c r="G135" s="13"/>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5"/>
    </row>
    <row r="136" spans="1:50" ht="52.5" customHeight="1" x14ac:dyDescent="0.15">
      <c r="A136" s="532"/>
      <c r="B136" s="533"/>
      <c r="C136" s="533"/>
      <c r="D136" s="533"/>
      <c r="E136" s="533"/>
      <c r="F136" s="534"/>
      <c r="G136" s="13"/>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5"/>
    </row>
    <row r="137" spans="1:50" ht="52.5" customHeight="1" x14ac:dyDescent="0.15">
      <c r="A137" s="532"/>
      <c r="B137" s="533"/>
      <c r="C137" s="533"/>
      <c r="D137" s="533"/>
      <c r="E137" s="533"/>
      <c r="F137" s="534"/>
      <c r="G137" s="13"/>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5"/>
    </row>
    <row r="138" spans="1:50" ht="52.5" customHeight="1" x14ac:dyDescent="0.15">
      <c r="A138" s="532"/>
      <c r="B138" s="533"/>
      <c r="C138" s="533"/>
      <c r="D138" s="533"/>
      <c r="E138" s="533"/>
      <c r="F138" s="534"/>
      <c r="G138" s="13"/>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5"/>
    </row>
    <row r="139" spans="1:50" ht="52.5" customHeight="1" x14ac:dyDescent="0.15">
      <c r="A139" s="532"/>
      <c r="B139" s="533"/>
      <c r="C139" s="533"/>
      <c r="D139" s="533"/>
      <c r="E139" s="533"/>
      <c r="F139" s="534"/>
      <c r="G139" s="13"/>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5"/>
    </row>
    <row r="140" spans="1:50" ht="42.6" customHeight="1" x14ac:dyDescent="0.15">
      <c r="A140" s="532"/>
      <c r="B140" s="533"/>
      <c r="C140" s="533"/>
      <c r="D140" s="533"/>
      <c r="E140" s="533"/>
      <c r="F140" s="534"/>
      <c r="G140" s="13" t="s">
        <v>2002</v>
      </c>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5"/>
    </row>
    <row r="141" spans="1:50" ht="52.5" customHeight="1" x14ac:dyDescent="0.15">
      <c r="A141" s="532"/>
      <c r="B141" s="533"/>
      <c r="C141" s="533"/>
      <c r="D141" s="533"/>
      <c r="E141" s="533"/>
      <c r="F141" s="534"/>
      <c r="G141" s="13"/>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5"/>
    </row>
    <row r="142" spans="1:50" ht="52.5" customHeight="1" x14ac:dyDescent="0.15">
      <c r="A142" s="532"/>
      <c r="B142" s="533"/>
      <c r="C142" s="533"/>
      <c r="D142" s="533"/>
      <c r="E142" s="533"/>
      <c r="F142" s="534"/>
      <c r="G142" s="13"/>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50" ht="52.5" customHeight="1" x14ac:dyDescent="0.15">
      <c r="A143" s="532"/>
      <c r="B143" s="533"/>
      <c r="C143" s="533"/>
      <c r="D143" s="533"/>
      <c r="E143" s="533"/>
      <c r="F143" s="534"/>
      <c r="G143" s="13"/>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5"/>
    </row>
    <row r="144" spans="1:50" ht="52.5" customHeight="1" x14ac:dyDescent="0.15">
      <c r="A144" s="532"/>
      <c r="B144" s="533"/>
      <c r="C144" s="533"/>
      <c r="D144" s="533"/>
      <c r="E144" s="533"/>
      <c r="F144" s="534"/>
      <c r="G144" s="13"/>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5"/>
    </row>
    <row r="145" spans="1:51" ht="52.5" customHeight="1" x14ac:dyDescent="0.15">
      <c r="A145" s="532"/>
      <c r="B145" s="533"/>
      <c r="C145" s="533"/>
      <c r="D145" s="533"/>
      <c r="E145" s="533"/>
      <c r="F145" s="534"/>
      <c r="G145" s="13"/>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5"/>
    </row>
    <row r="146" spans="1:51" ht="47.85" customHeight="1" x14ac:dyDescent="0.15">
      <c r="A146" s="532"/>
      <c r="B146" s="533"/>
      <c r="C146" s="533"/>
      <c r="D146" s="533"/>
      <c r="E146" s="533"/>
      <c r="F146" s="534"/>
      <c r="G146" s="13"/>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5"/>
    </row>
    <row r="147" spans="1:51" ht="14.25" thickBot="1" x14ac:dyDescent="0.2">
      <c r="A147" s="1232"/>
      <c r="B147" s="1233"/>
      <c r="C147" s="1233"/>
      <c r="D147" s="1233"/>
      <c r="E147" s="1233"/>
      <c r="F147" s="1234"/>
      <c r="G147" s="16" t="s">
        <v>306</v>
      </c>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8"/>
    </row>
    <row r="148" spans="1:51" ht="18" customHeight="1" x14ac:dyDescent="0.15">
      <c r="A148" s="119"/>
      <c r="B148" s="119"/>
      <c r="C148" s="28"/>
      <c r="D148" s="28"/>
      <c r="E148" s="28"/>
      <c r="F148" s="28"/>
      <c r="G148" s="28"/>
      <c r="H148" s="28"/>
      <c r="I148" s="28"/>
      <c r="J148" s="28"/>
      <c r="K148" s="120"/>
      <c r="L148" s="121"/>
      <c r="M148" s="121"/>
      <c r="N148" s="121"/>
      <c r="O148" s="121"/>
      <c r="P148" s="121"/>
      <c r="Q148" s="121"/>
      <c r="R148" s="121"/>
      <c r="S148" s="28"/>
      <c r="T148" s="28"/>
      <c r="U148" s="28"/>
      <c r="V148" s="28"/>
      <c r="W148" s="28"/>
      <c r="X148" s="28"/>
      <c r="Y148" s="28"/>
      <c r="Z148" s="28"/>
      <c r="AA148" s="122"/>
      <c r="AB148" s="122"/>
      <c r="AC148" s="122"/>
      <c r="AD148" s="122"/>
      <c r="AE148" s="122"/>
      <c r="AF148" s="122"/>
      <c r="AG148" s="122"/>
      <c r="AH148" s="122"/>
      <c r="AI148" s="28"/>
      <c r="AJ148" s="28"/>
      <c r="AK148" s="28"/>
      <c r="AL148" s="28"/>
      <c r="AM148" s="28"/>
      <c r="AN148" s="28"/>
      <c r="AO148" s="28"/>
      <c r="AP148" s="28"/>
      <c r="AQ148" s="119"/>
      <c r="AR148" s="123"/>
      <c r="AS148" s="123"/>
      <c r="AT148" s="123"/>
      <c r="AU148" s="123"/>
      <c r="AV148" s="123"/>
      <c r="AW148" s="123"/>
      <c r="AX148" s="123"/>
    </row>
    <row r="149" spans="1:51" s="128" customFormat="1" ht="24.75" customHeight="1" thickBot="1" x14ac:dyDescent="0.2">
      <c r="A149" s="124" t="s">
        <v>2003</v>
      </c>
      <c r="B149" s="125" t="s">
        <v>2004</v>
      </c>
      <c r="C149" s="125"/>
      <c r="D149" s="125"/>
      <c r="E149" s="125"/>
      <c r="F149" s="124"/>
      <c r="G149" s="124"/>
      <c r="H149" s="126"/>
      <c r="I149" s="127"/>
      <c r="J149" s="127"/>
      <c r="K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row>
    <row r="150" spans="1:51" s="128" customFormat="1" ht="24.75" customHeight="1" thickBot="1" x14ac:dyDescent="0.2">
      <c r="A150" s="1214" t="s">
        <v>2005</v>
      </c>
      <c r="B150" s="1215"/>
      <c r="C150" s="1215"/>
      <c r="D150" s="1215"/>
      <c r="E150" s="1215"/>
      <c r="F150" s="1216"/>
      <c r="G150" s="129"/>
      <c r="H150" s="1080" t="s">
        <v>2006</v>
      </c>
      <c r="I150" s="1080"/>
      <c r="J150" s="1080"/>
      <c r="K150" s="1080"/>
      <c r="L150" s="1080"/>
      <c r="M150" s="1080"/>
      <c r="N150" s="1080"/>
      <c r="O150" s="1080"/>
      <c r="P150" s="1080"/>
      <c r="Q150" s="1080"/>
      <c r="R150" s="1080"/>
      <c r="S150" s="1080"/>
      <c r="T150" s="1080"/>
      <c r="U150" s="1080"/>
      <c r="V150" s="1081"/>
      <c r="W150" s="1081"/>
      <c r="X150" s="1081"/>
      <c r="Y150" s="1081"/>
      <c r="Z150" s="1081"/>
      <c r="AA150" s="130"/>
      <c r="AB150" s="130"/>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2"/>
      <c r="AY150" s="127"/>
    </row>
    <row r="151" spans="1:51" s="64" customFormat="1" ht="24.75" customHeight="1" x14ac:dyDescent="0.15">
      <c r="A151" s="1217"/>
      <c r="B151" s="1218"/>
      <c r="C151" s="1218"/>
      <c r="D151" s="1218"/>
      <c r="E151" s="1218"/>
      <c r="F151" s="1219"/>
      <c r="G151" s="1172" t="s">
        <v>2007</v>
      </c>
      <c r="H151" s="1173"/>
      <c r="I151" s="1173"/>
      <c r="J151" s="1173"/>
      <c r="K151" s="1173"/>
      <c r="L151" s="1173"/>
      <c r="M151" s="1173"/>
      <c r="N151" s="1173"/>
      <c r="O151" s="1173"/>
      <c r="P151" s="1173"/>
      <c r="Q151" s="1173"/>
      <c r="R151" s="1173"/>
      <c r="S151" s="1173"/>
      <c r="T151" s="1173"/>
      <c r="U151" s="1173"/>
      <c r="V151" s="1173"/>
      <c r="W151" s="1173"/>
      <c r="X151" s="1173"/>
      <c r="Y151" s="1173"/>
      <c r="Z151" s="1173"/>
      <c r="AA151" s="1173"/>
      <c r="AB151" s="1223"/>
      <c r="AC151" s="1173" t="s">
        <v>2008</v>
      </c>
      <c r="AD151" s="1173"/>
      <c r="AE151" s="1173"/>
      <c r="AF151" s="1173"/>
      <c r="AG151" s="1173"/>
      <c r="AH151" s="1173"/>
      <c r="AI151" s="1173"/>
      <c r="AJ151" s="1173"/>
      <c r="AK151" s="1173"/>
      <c r="AL151" s="1173"/>
      <c r="AM151" s="1173"/>
      <c r="AN151" s="1173"/>
      <c r="AO151" s="1173"/>
      <c r="AP151" s="1173"/>
      <c r="AQ151" s="1173"/>
      <c r="AR151" s="1173"/>
      <c r="AS151" s="1173"/>
      <c r="AT151" s="1173"/>
      <c r="AU151" s="1173"/>
      <c r="AV151" s="1173"/>
      <c r="AW151" s="1173"/>
      <c r="AX151" s="1174"/>
      <c r="AY151" s="133"/>
    </row>
    <row r="152" spans="1:51" s="64" customFormat="1" ht="24.75" customHeight="1" x14ac:dyDescent="0.15">
      <c r="A152" s="1217"/>
      <c r="B152" s="1218"/>
      <c r="C152" s="1218"/>
      <c r="D152" s="1218"/>
      <c r="E152" s="1218"/>
      <c r="F152" s="1219"/>
      <c r="G152" s="1105" t="s">
        <v>83</v>
      </c>
      <c r="H152" s="1106"/>
      <c r="I152" s="1106"/>
      <c r="J152" s="1106"/>
      <c r="K152" s="1107"/>
      <c r="L152" s="1108" t="s">
        <v>137</v>
      </c>
      <c r="M152" s="1106"/>
      <c r="N152" s="1106"/>
      <c r="O152" s="1106"/>
      <c r="P152" s="1106"/>
      <c r="Q152" s="1106"/>
      <c r="R152" s="1106"/>
      <c r="S152" s="1106"/>
      <c r="T152" s="1106"/>
      <c r="U152" s="1106"/>
      <c r="V152" s="1106"/>
      <c r="W152" s="1106"/>
      <c r="X152" s="1107"/>
      <c r="Y152" s="912" t="s">
        <v>138</v>
      </c>
      <c r="Z152" s="1109"/>
      <c r="AA152" s="1109"/>
      <c r="AB152" s="1110"/>
      <c r="AC152" s="1106" t="s">
        <v>83</v>
      </c>
      <c r="AD152" s="1106"/>
      <c r="AE152" s="1106"/>
      <c r="AF152" s="1106"/>
      <c r="AG152" s="1107"/>
      <c r="AH152" s="1108" t="s">
        <v>137</v>
      </c>
      <c r="AI152" s="1106"/>
      <c r="AJ152" s="1106"/>
      <c r="AK152" s="1106"/>
      <c r="AL152" s="1106"/>
      <c r="AM152" s="1106"/>
      <c r="AN152" s="1106"/>
      <c r="AO152" s="1106"/>
      <c r="AP152" s="1106"/>
      <c r="AQ152" s="1106"/>
      <c r="AR152" s="1106"/>
      <c r="AS152" s="1106"/>
      <c r="AT152" s="1107"/>
      <c r="AU152" s="912" t="s">
        <v>138</v>
      </c>
      <c r="AV152" s="1109"/>
      <c r="AW152" s="1109"/>
      <c r="AX152" s="1124"/>
      <c r="AY152" s="133"/>
    </row>
    <row r="153" spans="1:51" s="64" customFormat="1" ht="24.75" customHeight="1" x14ac:dyDescent="0.15">
      <c r="A153" s="1217"/>
      <c r="B153" s="1218"/>
      <c r="C153" s="1218"/>
      <c r="D153" s="1218"/>
      <c r="E153" s="1218"/>
      <c r="F153" s="1219"/>
      <c r="G153" s="1150" t="s">
        <v>1351</v>
      </c>
      <c r="H153" s="1151"/>
      <c r="I153" s="1151"/>
      <c r="J153" s="1151"/>
      <c r="K153" s="1152"/>
      <c r="L153" s="1153" t="s">
        <v>2009</v>
      </c>
      <c r="M153" s="1212"/>
      <c r="N153" s="1212"/>
      <c r="O153" s="1212"/>
      <c r="P153" s="1212"/>
      <c r="Q153" s="1212"/>
      <c r="R153" s="1212"/>
      <c r="S153" s="1212"/>
      <c r="T153" s="1212"/>
      <c r="U153" s="1212"/>
      <c r="V153" s="1212"/>
      <c r="W153" s="1212"/>
      <c r="X153" s="1213"/>
      <c r="Y153" s="1197">
        <v>5659</v>
      </c>
      <c r="Z153" s="1198"/>
      <c r="AA153" s="1198"/>
      <c r="AB153" s="1199"/>
      <c r="AC153" s="653" t="s">
        <v>741</v>
      </c>
      <c r="AD153" s="653"/>
      <c r="AE153" s="653"/>
      <c r="AF153" s="653"/>
      <c r="AG153" s="665"/>
      <c r="AH153" s="888" t="s">
        <v>2010</v>
      </c>
      <c r="AI153" s="1083"/>
      <c r="AJ153" s="1083"/>
      <c r="AK153" s="1083"/>
      <c r="AL153" s="1083"/>
      <c r="AM153" s="1083"/>
      <c r="AN153" s="1083"/>
      <c r="AO153" s="1083"/>
      <c r="AP153" s="1083"/>
      <c r="AQ153" s="1083"/>
      <c r="AR153" s="1083"/>
      <c r="AS153" s="1083"/>
      <c r="AT153" s="1084"/>
      <c r="AU153" s="1112">
        <v>2</v>
      </c>
      <c r="AV153" s="1113"/>
      <c r="AW153" s="1113"/>
      <c r="AX153" s="1114"/>
      <c r="AY153" s="133"/>
    </row>
    <row r="154" spans="1:51" s="64" customFormat="1" ht="24.75" customHeight="1" x14ac:dyDescent="0.15">
      <c r="A154" s="1217"/>
      <c r="B154" s="1218"/>
      <c r="C154" s="1218"/>
      <c r="D154" s="1218"/>
      <c r="E154" s="1218"/>
      <c r="F154" s="1219"/>
      <c r="G154" s="1140" t="s">
        <v>1346</v>
      </c>
      <c r="H154" s="1141"/>
      <c r="I154" s="1141"/>
      <c r="J154" s="1141"/>
      <c r="K154" s="1142"/>
      <c r="L154" s="1143" t="s">
        <v>2011</v>
      </c>
      <c r="M154" s="1186"/>
      <c r="N154" s="1186"/>
      <c r="O154" s="1186"/>
      <c r="P154" s="1186"/>
      <c r="Q154" s="1186"/>
      <c r="R154" s="1186"/>
      <c r="S154" s="1186"/>
      <c r="T154" s="1186"/>
      <c r="U154" s="1186"/>
      <c r="V154" s="1186"/>
      <c r="W154" s="1186"/>
      <c r="X154" s="1187"/>
      <c r="Y154" s="1203">
        <v>3</v>
      </c>
      <c r="Z154" s="1204"/>
      <c r="AA154" s="1204"/>
      <c r="AB154" s="1205"/>
      <c r="AC154" s="653" t="s">
        <v>44</v>
      </c>
      <c r="AD154" s="653"/>
      <c r="AE154" s="653"/>
      <c r="AF154" s="653"/>
      <c r="AG154" s="665"/>
      <c r="AH154" s="949"/>
      <c r="AI154" s="1115"/>
      <c r="AJ154" s="1115"/>
      <c r="AK154" s="1115"/>
      <c r="AL154" s="1115"/>
      <c r="AM154" s="1115"/>
      <c r="AN154" s="1115"/>
      <c r="AO154" s="1115"/>
      <c r="AP154" s="1115"/>
      <c r="AQ154" s="1115"/>
      <c r="AR154" s="1115"/>
      <c r="AS154" s="1115"/>
      <c r="AT154" s="1116"/>
      <c r="AU154" s="1112">
        <f>AU153</f>
        <v>2</v>
      </c>
      <c r="AV154" s="1113"/>
      <c r="AW154" s="1113"/>
      <c r="AX154" s="1114"/>
      <c r="AY154" s="133"/>
    </row>
    <row r="155" spans="1:51" s="64" customFormat="1" ht="24.75" customHeight="1" x14ac:dyDescent="0.15">
      <c r="A155" s="1217"/>
      <c r="B155" s="1218"/>
      <c r="C155" s="1218"/>
      <c r="D155" s="1218"/>
      <c r="E155" s="1218"/>
      <c r="F155" s="1219"/>
      <c r="G155" s="1140" t="s">
        <v>1351</v>
      </c>
      <c r="H155" s="1141"/>
      <c r="I155" s="1141"/>
      <c r="J155" s="1141"/>
      <c r="K155" s="1142"/>
      <c r="L155" s="1143" t="s">
        <v>2012</v>
      </c>
      <c r="M155" s="1186"/>
      <c r="N155" s="1186"/>
      <c r="O155" s="1186"/>
      <c r="P155" s="1186"/>
      <c r="Q155" s="1186"/>
      <c r="R155" s="1186"/>
      <c r="S155" s="1186"/>
      <c r="T155" s="1186"/>
      <c r="U155" s="1186"/>
      <c r="V155" s="1186"/>
      <c r="W155" s="1186"/>
      <c r="X155" s="1187"/>
      <c r="Y155" s="1203">
        <v>1</v>
      </c>
      <c r="Z155" s="1204"/>
      <c r="AA155" s="1204"/>
      <c r="AB155" s="1205"/>
      <c r="AC155" s="1095" t="s">
        <v>2013</v>
      </c>
      <c r="AD155" s="1095"/>
      <c r="AE155" s="1095"/>
      <c r="AF155" s="1095"/>
      <c r="AG155" s="1095"/>
      <c r="AH155" s="1095"/>
      <c r="AI155" s="1095"/>
      <c r="AJ155" s="1095"/>
      <c r="AK155" s="1095"/>
      <c r="AL155" s="1095"/>
      <c r="AM155" s="1095"/>
      <c r="AN155" s="1095"/>
      <c r="AO155" s="1095"/>
      <c r="AP155" s="1095"/>
      <c r="AQ155" s="1095"/>
      <c r="AR155" s="1095"/>
      <c r="AS155" s="1095"/>
      <c r="AT155" s="1095"/>
      <c r="AU155" s="1095"/>
      <c r="AV155" s="1095"/>
      <c r="AW155" s="1095"/>
      <c r="AX155" s="1123"/>
      <c r="AY155" s="133"/>
    </row>
    <row r="156" spans="1:51" s="64" customFormat="1" ht="24.75" customHeight="1" x14ac:dyDescent="0.15">
      <c r="A156" s="1217"/>
      <c r="B156" s="1218"/>
      <c r="C156" s="1218"/>
      <c r="D156" s="1218"/>
      <c r="E156" s="1218"/>
      <c r="F156" s="1219"/>
      <c r="G156" s="1128" t="s">
        <v>1351</v>
      </c>
      <c r="H156" s="1129"/>
      <c r="I156" s="1129"/>
      <c r="J156" s="1129"/>
      <c r="K156" s="1130"/>
      <c r="L156" s="1206" t="s">
        <v>2014</v>
      </c>
      <c r="M156" s="1207"/>
      <c r="N156" s="1207"/>
      <c r="O156" s="1207"/>
      <c r="P156" s="1207"/>
      <c r="Q156" s="1207"/>
      <c r="R156" s="1207"/>
      <c r="S156" s="1207"/>
      <c r="T156" s="1207"/>
      <c r="U156" s="1207"/>
      <c r="V156" s="1207"/>
      <c r="W156" s="1207"/>
      <c r="X156" s="1208"/>
      <c r="Y156" s="1134">
        <v>0.03</v>
      </c>
      <c r="Z156" s="1135"/>
      <c r="AA156" s="1135"/>
      <c r="AB156" s="1136"/>
      <c r="AC156" s="1106" t="s">
        <v>83</v>
      </c>
      <c r="AD156" s="1106"/>
      <c r="AE156" s="1106"/>
      <c r="AF156" s="1106"/>
      <c r="AG156" s="1107"/>
      <c r="AH156" s="1108" t="s">
        <v>137</v>
      </c>
      <c r="AI156" s="1106"/>
      <c r="AJ156" s="1106"/>
      <c r="AK156" s="1106"/>
      <c r="AL156" s="1106"/>
      <c r="AM156" s="1106"/>
      <c r="AN156" s="1106"/>
      <c r="AO156" s="1106"/>
      <c r="AP156" s="1106"/>
      <c r="AQ156" s="1106"/>
      <c r="AR156" s="1106"/>
      <c r="AS156" s="1106"/>
      <c r="AT156" s="1107"/>
      <c r="AU156" s="912" t="s">
        <v>138</v>
      </c>
      <c r="AV156" s="1109"/>
      <c r="AW156" s="1109"/>
      <c r="AX156" s="1124"/>
      <c r="AY156" s="133"/>
    </row>
    <row r="157" spans="1:51" s="64" customFormat="1" ht="24.75" customHeight="1" x14ac:dyDescent="0.15">
      <c r="A157" s="1217"/>
      <c r="B157" s="1218"/>
      <c r="C157" s="1218"/>
      <c r="D157" s="1218"/>
      <c r="E157" s="1218"/>
      <c r="F157" s="1219"/>
      <c r="G157" s="1082" t="s">
        <v>44</v>
      </c>
      <c r="H157" s="653"/>
      <c r="I157" s="653"/>
      <c r="J157" s="653"/>
      <c r="K157" s="665"/>
      <c r="L157" s="949"/>
      <c r="M157" s="1115"/>
      <c r="N157" s="1115"/>
      <c r="O157" s="1115"/>
      <c r="P157" s="1115"/>
      <c r="Q157" s="1115"/>
      <c r="R157" s="1115"/>
      <c r="S157" s="1115"/>
      <c r="T157" s="1115"/>
      <c r="U157" s="1115"/>
      <c r="V157" s="1115"/>
      <c r="W157" s="1115"/>
      <c r="X157" s="1116"/>
      <c r="Y157" s="1112">
        <f>SUM(Y153:AB156)</f>
        <v>5663.03</v>
      </c>
      <c r="Z157" s="1113"/>
      <c r="AA157" s="1113"/>
      <c r="AB157" s="1175"/>
      <c r="AC157" s="653" t="s">
        <v>1346</v>
      </c>
      <c r="AD157" s="653"/>
      <c r="AE157" s="653"/>
      <c r="AF157" s="653"/>
      <c r="AG157" s="665"/>
      <c r="AH157" s="888" t="s">
        <v>2015</v>
      </c>
      <c r="AI157" s="1083"/>
      <c r="AJ157" s="1083"/>
      <c r="AK157" s="1083"/>
      <c r="AL157" s="1083"/>
      <c r="AM157" s="1083"/>
      <c r="AN157" s="1083"/>
      <c r="AO157" s="1083"/>
      <c r="AP157" s="1083"/>
      <c r="AQ157" s="1083"/>
      <c r="AR157" s="1083"/>
      <c r="AS157" s="1083"/>
      <c r="AT157" s="1084"/>
      <c r="AU157" s="1112">
        <v>2</v>
      </c>
      <c r="AV157" s="1113"/>
      <c r="AW157" s="1113"/>
      <c r="AX157" s="1114"/>
      <c r="AY157" s="133"/>
    </row>
    <row r="158" spans="1:51" s="64" customFormat="1" ht="24.75" customHeight="1" x14ac:dyDescent="0.15">
      <c r="A158" s="1217"/>
      <c r="B158" s="1218"/>
      <c r="C158" s="1218"/>
      <c r="D158" s="1218"/>
      <c r="E158" s="1218"/>
      <c r="F158" s="1219"/>
      <c r="G158" s="1094" t="s">
        <v>2016</v>
      </c>
      <c r="H158" s="1095"/>
      <c r="I158" s="1095"/>
      <c r="J158" s="1095"/>
      <c r="K158" s="1095"/>
      <c r="L158" s="1095"/>
      <c r="M158" s="1095"/>
      <c r="N158" s="1095"/>
      <c r="O158" s="1095"/>
      <c r="P158" s="1095"/>
      <c r="Q158" s="1095"/>
      <c r="R158" s="1095"/>
      <c r="S158" s="1095"/>
      <c r="T158" s="1095"/>
      <c r="U158" s="1095"/>
      <c r="V158" s="1095"/>
      <c r="W158" s="1095"/>
      <c r="X158" s="1095"/>
      <c r="Y158" s="1095"/>
      <c r="Z158" s="1095"/>
      <c r="AA158" s="1095"/>
      <c r="AB158" s="1096"/>
      <c r="AC158" s="653" t="s">
        <v>44</v>
      </c>
      <c r="AD158" s="653"/>
      <c r="AE158" s="653"/>
      <c r="AF158" s="653"/>
      <c r="AG158" s="665"/>
      <c r="AH158" s="949"/>
      <c r="AI158" s="1115"/>
      <c r="AJ158" s="1115"/>
      <c r="AK158" s="1115"/>
      <c r="AL158" s="1115"/>
      <c r="AM158" s="1115"/>
      <c r="AN158" s="1115"/>
      <c r="AO158" s="1115"/>
      <c r="AP158" s="1115"/>
      <c r="AQ158" s="1115"/>
      <c r="AR158" s="1115"/>
      <c r="AS158" s="1115"/>
      <c r="AT158" s="1116"/>
      <c r="AU158" s="1112">
        <f>AU157</f>
        <v>2</v>
      </c>
      <c r="AV158" s="1113"/>
      <c r="AW158" s="1113"/>
      <c r="AX158" s="1114"/>
      <c r="AY158" s="133"/>
    </row>
    <row r="159" spans="1:51" s="64" customFormat="1" ht="24.75" customHeight="1" x14ac:dyDescent="0.15">
      <c r="A159" s="1217"/>
      <c r="B159" s="1218"/>
      <c r="C159" s="1218"/>
      <c r="D159" s="1218"/>
      <c r="E159" s="1218"/>
      <c r="F159" s="1219"/>
      <c r="G159" s="1105" t="s">
        <v>83</v>
      </c>
      <c r="H159" s="1106"/>
      <c r="I159" s="1106"/>
      <c r="J159" s="1106"/>
      <c r="K159" s="1107"/>
      <c r="L159" s="1108" t="s">
        <v>137</v>
      </c>
      <c r="M159" s="1106"/>
      <c r="N159" s="1106"/>
      <c r="O159" s="1106"/>
      <c r="P159" s="1106"/>
      <c r="Q159" s="1106"/>
      <c r="R159" s="1106"/>
      <c r="S159" s="1106"/>
      <c r="T159" s="1106"/>
      <c r="U159" s="1106"/>
      <c r="V159" s="1106"/>
      <c r="W159" s="1106"/>
      <c r="X159" s="1107"/>
      <c r="Y159" s="912" t="s">
        <v>138</v>
      </c>
      <c r="Z159" s="1109"/>
      <c r="AA159" s="1109"/>
      <c r="AB159" s="1110"/>
      <c r="AC159" s="1095" t="s">
        <v>2017</v>
      </c>
      <c r="AD159" s="1095"/>
      <c r="AE159" s="1095"/>
      <c r="AF159" s="1095"/>
      <c r="AG159" s="1095"/>
      <c r="AH159" s="1095"/>
      <c r="AI159" s="1095"/>
      <c r="AJ159" s="1095"/>
      <c r="AK159" s="1095"/>
      <c r="AL159" s="1095"/>
      <c r="AM159" s="1095"/>
      <c r="AN159" s="1095"/>
      <c r="AO159" s="1095"/>
      <c r="AP159" s="1095"/>
      <c r="AQ159" s="1095"/>
      <c r="AR159" s="1095"/>
      <c r="AS159" s="1095"/>
      <c r="AT159" s="1095"/>
      <c r="AU159" s="1095"/>
      <c r="AV159" s="1095"/>
      <c r="AW159" s="1095"/>
      <c r="AX159" s="1123"/>
      <c r="AY159" s="133"/>
    </row>
    <row r="160" spans="1:51" s="64" customFormat="1" ht="24.75" customHeight="1" x14ac:dyDescent="0.15">
      <c r="A160" s="1217"/>
      <c r="B160" s="1218"/>
      <c r="C160" s="1218"/>
      <c r="D160" s="1218"/>
      <c r="E160" s="1218"/>
      <c r="F160" s="1219"/>
      <c r="G160" s="1150" t="s">
        <v>1346</v>
      </c>
      <c r="H160" s="1151"/>
      <c r="I160" s="1151"/>
      <c r="J160" s="1151"/>
      <c r="K160" s="1152"/>
      <c r="L160" s="1209" t="s">
        <v>2018</v>
      </c>
      <c r="M160" s="1210"/>
      <c r="N160" s="1210"/>
      <c r="O160" s="1210"/>
      <c r="P160" s="1210"/>
      <c r="Q160" s="1210"/>
      <c r="R160" s="1210"/>
      <c r="S160" s="1210"/>
      <c r="T160" s="1210"/>
      <c r="U160" s="1210"/>
      <c r="V160" s="1210"/>
      <c r="W160" s="1210"/>
      <c r="X160" s="1211"/>
      <c r="Y160" s="1197">
        <v>1205</v>
      </c>
      <c r="Z160" s="1198"/>
      <c r="AA160" s="1198"/>
      <c r="AB160" s="1199"/>
      <c r="AC160" s="1106" t="s">
        <v>83</v>
      </c>
      <c r="AD160" s="1106"/>
      <c r="AE160" s="1106"/>
      <c r="AF160" s="1106"/>
      <c r="AG160" s="1107"/>
      <c r="AH160" s="1108" t="s">
        <v>137</v>
      </c>
      <c r="AI160" s="1106"/>
      <c r="AJ160" s="1106"/>
      <c r="AK160" s="1106"/>
      <c r="AL160" s="1106"/>
      <c r="AM160" s="1106"/>
      <c r="AN160" s="1106"/>
      <c r="AO160" s="1106"/>
      <c r="AP160" s="1106"/>
      <c r="AQ160" s="1106"/>
      <c r="AR160" s="1106"/>
      <c r="AS160" s="1106"/>
      <c r="AT160" s="1107"/>
      <c r="AU160" s="912" t="s">
        <v>138</v>
      </c>
      <c r="AV160" s="1109"/>
      <c r="AW160" s="1109"/>
      <c r="AX160" s="1124"/>
      <c r="AY160" s="133"/>
    </row>
    <row r="161" spans="1:51" s="64" customFormat="1" ht="24.75" customHeight="1" x14ac:dyDescent="0.15">
      <c r="A161" s="1217"/>
      <c r="B161" s="1218"/>
      <c r="C161" s="1218"/>
      <c r="D161" s="1218"/>
      <c r="E161" s="1218"/>
      <c r="F161" s="1219"/>
      <c r="G161" s="1140" t="s">
        <v>1351</v>
      </c>
      <c r="H161" s="1141"/>
      <c r="I161" s="1141"/>
      <c r="J161" s="1141"/>
      <c r="K161" s="1142"/>
      <c r="L161" s="1143" t="s">
        <v>2019</v>
      </c>
      <c r="M161" s="1186"/>
      <c r="N161" s="1186"/>
      <c r="O161" s="1186"/>
      <c r="P161" s="1186"/>
      <c r="Q161" s="1186"/>
      <c r="R161" s="1186"/>
      <c r="S161" s="1186"/>
      <c r="T161" s="1186"/>
      <c r="U161" s="1186"/>
      <c r="V161" s="1186"/>
      <c r="W161" s="1186"/>
      <c r="X161" s="1187"/>
      <c r="Y161" s="1203">
        <v>8</v>
      </c>
      <c r="Z161" s="1204"/>
      <c r="AA161" s="1204"/>
      <c r="AB161" s="1205"/>
      <c r="AC161" s="653" t="s">
        <v>1346</v>
      </c>
      <c r="AD161" s="653"/>
      <c r="AE161" s="653"/>
      <c r="AF161" s="653"/>
      <c r="AG161" s="665"/>
      <c r="AH161" s="1184" t="s">
        <v>2020</v>
      </c>
      <c r="AI161" s="889"/>
      <c r="AJ161" s="889"/>
      <c r="AK161" s="889"/>
      <c r="AL161" s="889"/>
      <c r="AM161" s="889"/>
      <c r="AN161" s="889"/>
      <c r="AO161" s="889"/>
      <c r="AP161" s="889"/>
      <c r="AQ161" s="889"/>
      <c r="AR161" s="889"/>
      <c r="AS161" s="889"/>
      <c r="AT161" s="890"/>
      <c r="AU161" s="1112">
        <v>2</v>
      </c>
      <c r="AV161" s="1113"/>
      <c r="AW161" s="1113"/>
      <c r="AX161" s="1114"/>
      <c r="AY161" s="133"/>
    </row>
    <row r="162" spans="1:51" s="64" customFormat="1" ht="24.75" customHeight="1" x14ac:dyDescent="0.15">
      <c r="A162" s="1217"/>
      <c r="B162" s="1218"/>
      <c r="C162" s="1218"/>
      <c r="D162" s="1218"/>
      <c r="E162" s="1218"/>
      <c r="F162" s="1219"/>
      <c r="G162" s="1140" t="s">
        <v>2021</v>
      </c>
      <c r="H162" s="1141"/>
      <c r="I162" s="1141"/>
      <c r="J162" s="1141"/>
      <c r="K162" s="1142"/>
      <c r="L162" s="1143" t="s">
        <v>2022</v>
      </c>
      <c r="M162" s="1186"/>
      <c r="N162" s="1186"/>
      <c r="O162" s="1186"/>
      <c r="P162" s="1186"/>
      <c r="Q162" s="1186"/>
      <c r="R162" s="1186"/>
      <c r="S162" s="1186"/>
      <c r="T162" s="1186"/>
      <c r="U162" s="1186"/>
      <c r="V162" s="1186"/>
      <c r="W162" s="1186"/>
      <c r="X162" s="1187"/>
      <c r="Y162" s="1203">
        <v>2</v>
      </c>
      <c r="Z162" s="1204"/>
      <c r="AA162" s="1204"/>
      <c r="AB162" s="1205"/>
      <c r="AC162" s="653" t="s">
        <v>44</v>
      </c>
      <c r="AD162" s="653"/>
      <c r="AE162" s="653"/>
      <c r="AF162" s="653"/>
      <c r="AG162" s="665"/>
      <c r="AH162" s="949"/>
      <c r="AI162" s="1115"/>
      <c r="AJ162" s="1115"/>
      <c r="AK162" s="1115"/>
      <c r="AL162" s="1115"/>
      <c r="AM162" s="1115"/>
      <c r="AN162" s="1115"/>
      <c r="AO162" s="1115"/>
      <c r="AP162" s="1115"/>
      <c r="AQ162" s="1115"/>
      <c r="AR162" s="1115"/>
      <c r="AS162" s="1115"/>
      <c r="AT162" s="1116"/>
      <c r="AU162" s="1112">
        <f>AU161</f>
        <v>2</v>
      </c>
      <c r="AV162" s="1113"/>
      <c r="AW162" s="1113"/>
      <c r="AX162" s="1114"/>
      <c r="AY162" s="133"/>
    </row>
    <row r="163" spans="1:51" s="64" customFormat="1" ht="24.75" customHeight="1" x14ac:dyDescent="0.15">
      <c r="A163" s="1217"/>
      <c r="B163" s="1218"/>
      <c r="C163" s="1218"/>
      <c r="D163" s="1218"/>
      <c r="E163" s="1218"/>
      <c r="F163" s="1219"/>
      <c r="G163" s="1128" t="s">
        <v>1346</v>
      </c>
      <c r="H163" s="1129"/>
      <c r="I163" s="1129"/>
      <c r="J163" s="1129"/>
      <c r="K163" s="1130"/>
      <c r="L163" s="1131" t="s">
        <v>2023</v>
      </c>
      <c r="M163" s="1132"/>
      <c r="N163" s="1132"/>
      <c r="O163" s="1132"/>
      <c r="P163" s="1132"/>
      <c r="Q163" s="1132"/>
      <c r="R163" s="1132"/>
      <c r="S163" s="1132"/>
      <c r="T163" s="1132"/>
      <c r="U163" s="1132"/>
      <c r="V163" s="1132"/>
      <c r="W163" s="1132"/>
      <c r="X163" s="1133"/>
      <c r="Y163" s="1191">
        <v>0.1</v>
      </c>
      <c r="Z163" s="1192"/>
      <c r="AA163" s="1192"/>
      <c r="AB163" s="1193"/>
      <c r="AC163" s="1095" t="s">
        <v>2024</v>
      </c>
      <c r="AD163" s="1095"/>
      <c r="AE163" s="1095"/>
      <c r="AF163" s="1095"/>
      <c r="AG163" s="1095"/>
      <c r="AH163" s="1095"/>
      <c r="AI163" s="1095"/>
      <c r="AJ163" s="1095"/>
      <c r="AK163" s="1095"/>
      <c r="AL163" s="1095"/>
      <c r="AM163" s="1095"/>
      <c r="AN163" s="1095"/>
      <c r="AO163" s="1095"/>
      <c r="AP163" s="1095"/>
      <c r="AQ163" s="1095"/>
      <c r="AR163" s="1095"/>
      <c r="AS163" s="1095"/>
      <c r="AT163" s="1095"/>
      <c r="AU163" s="1095"/>
      <c r="AV163" s="1095"/>
      <c r="AW163" s="1095"/>
      <c r="AX163" s="1123"/>
      <c r="AY163" s="133"/>
    </row>
    <row r="164" spans="1:51" s="64" customFormat="1" ht="24.75" customHeight="1" x14ac:dyDescent="0.15">
      <c r="A164" s="1217"/>
      <c r="B164" s="1218"/>
      <c r="C164" s="1218"/>
      <c r="D164" s="1218"/>
      <c r="E164" s="1218"/>
      <c r="F164" s="1219"/>
      <c r="G164" s="1082" t="s">
        <v>44</v>
      </c>
      <c r="H164" s="653"/>
      <c r="I164" s="653"/>
      <c r="J164" s="653"/>
      <c r="K164" s="665"/>
      <c r="L164" s="949"/>
      <c r="M164" s="1115"/>
      <c r="N164" s="1115"/>
      <c r="O164" s="1115"/>
      <c r="P164" s="1115"/>
      <c r="Q164" s="1115"/>
      <c r="R164" s="1115"/>
      <c r="S164" s="1115"/>
      <c r="T164" s="1115"/>
      <c r="U164" s="1115"/>
      <c r="V164" s="1115"/>
      <c r="W164" s="1115"/>
      <c r="X164" s="1116"/>
      <c r="Y164" s="1112">
        <f>SUM(Y160:AB163)</f>
        <v>1215.0999999999999</v>
      </c>
      <c r="Z164" s="1113"/>
      <c r="AA164" s="1113"/>
      <c r="AB164" s="1175"/>
      <c r="AC164" s="1106" t="s">
        <v>83</v>
      </c>
      <c r="AD164" s="1106"/>
      <c r="AE164" s="1106"/>
      <c r="AF164" s="1106"/>
      <c r="AG164" s="1107"/>
      <c r="AH164" s="1108" t="s">
        <v>137</v>
      </c>
      <c r="AI164" s="1106"/>
      <c r="AJ164" s="1106"/>
      <c r="AK164" s="1106"/>
      <c r="AL164" s="1106"/>
      <c r="AM164" s="1106"/>
      <c r="AN164" s="1106"/>
      <c r="AO164" s="1106"/>
      <c r="AP164" s="1106"/>
      <c r="AQ164" s="1106"/>
      <c r="AR164" s="1106"/>
      <c r="AS164" s="1106"/>
      <c r="AT164" s="1107"/>
      <c r="AU164" s="912" t="s">
        <v>138</v>
      </c>
      <c r="AV164" s="1109"/>
      <c r="AW164" s="1109"/>
      <c r="AX164" s="1124"/>
      <c r="AY164" s="133"/>
    </row>
    <row r="165" spans="1:51" s="64" customFormat="1" ht="24.75" customHeight="1" x14ac:dyDescent="0.15">
      <c r="A165" s="1217"/>
      <c r="B165" s="1218"/>
      <c r="C165" s="1218"/>
      <c r="D165" s="1218"/>
      <c r="E165" s="1218"/>
      <c r="F165" s="1219"/>
      <c r="G165" s="1094" t="s">
        <v>2025</v>
      </c>
      <c r="H165" s="1095"/>
      <c r="I165" s="1095"/>
      <c r="J165" s="1095"/>
      <c r="K165" s="1095"/>
      <c r="L165" s="1095"/>
      <c r="M165" s="1095"/>
      <c r="N165" s="1095"/>
      <c r="O165" s="1095"/>
      <c r="P165" s="1095"/>
      <c r="Q165" s="1095"/>
      <c r="R165" s="1095"/>
      <c r="S165" s="1095"/>
      <c r="T165" s="1095"/>
      <c r="U165" s="1095"/>
      <c r="V165" s="1095"/>
      <c r="W165" s="1095"/>
      <c r="X165" s="1095"/>
      <c r="Y165" s="1095"/>
      <c r="Z165" s="1095"/>
      <c r="AA165" s="1095"/>
      <c r="AB165" s="1096"/>
      <c r="AC165" s="653" t="s">
        <v>1346</v>
      </c>
      <c r="AD165" s="653"/>
      <c r="AE165" s="653"/>
      <c r="AF165" s="653"/>
      <c r="AG165" s="665"/>
      <c r="AH165" s="888" t="s">
        <v>2026</v>
      </c>
      <c r="AI165" s="1083"/>
      <c r="AJ165" s="1083"/>
      <c r="AK165" s="1083"/>
      <c r="AL165" s="1083"/>
      <c r="AM165" s="1083"/>
      <c r="AN165" s="1083"/>
      <c r="AO165" s="1083"/>
      <c r="AP165" s="1083"/>
      <c r="AQ165" s="1083"/>
      <c r="AR165" s="1083"/>
      <c r="AS165" s="1083"/>
      <c r="AT165" s="1084"/>
      <c r="AU165" s="1112">
        <v>1</v>
      </c>
      <c r="AV165" s="1113"/>
      <c r="AW165" s="1113"/>
      <c r="AX165" s="1114"/>
      <c r="AY165" s="133"/>
    </row>
    <row r="166" spans="1:51" s="64" customFormat="1" ht="24.75" customHeight="1" x14ac:dyDescent="0.15">
      <c r="A166" s="1217"/>
      <c r="B166" s="1218"/>
      <c r="C166" s="1218"/>
      <c r="D166" s="1218"/>
      <c r="E166" s="1218"/>
      <c r="F166" s="1219"/>
      <c r="G166" s="1105" t="s">
        <v>83</v>
      </c>
      <c r="H166" s="1106"/>
      <c r="I166" s="1106"/>
      <c r="J166" s="1106"/>
      <c r="K166" s="1107"/>
      <c r="L166" s="1108" t="s">
        <v>137</v>
      </c>
      <c r="M166" s="1106"/>
      <c r="N166" s="1106"/>
      <c r="O166" s="1106"/>
      <c r="P166" s="1106"/>
      <c r="Q166" s="1106"/>
      <c r="R166" s="1106"/>
      <c r="S166" s="1106"/>
      <c r="T166" s="1106"/>
      <c r="U166" s="1106"/>
      <c r="V166" s="1106"/>
      <c r="W166" s="1106"/>
      <c r="X166" s="1107"/>
      <c r="Y166" s="912" t="s">
        <v>138</v>
      </c>
      <c r="Z166" s="1109"/>
      <c r="AA166" s="1109"/>
      <c r="AB166" s="1110"/>
      <c r="AC166" s="653" t="s">
        <v>44</v>
      </c>
      <c r="AD166" s="653"/>
      <c r="AE166" s="653"/>
      <c r="AF166" s="653"/>
      <c r="AG166" s="665"/>
      <c r="AH166" s="949"/>
      <c r="AI166" s="1115"/>
      <c r="AJ166" s="1115"/>
      <c r="AK166" s="1115"/>
      <c r="AL166" s="1115"/>
      <c r="AM166" s="1115"/>
      <c r="AN166" s="1115"/>
      <c r="AO166" s="1115"/>
      <c r="AP166" s="1115"/>
      <c r="AQ166" s="1115"/>
      <c r="AR166" s="1115"/>
      <c r="AS166" s="1115"/>
      <c r="AT166" s="1116"/>
      <c r="AU166" s="1112">
        <f>AU165</f>
        <v>1</v>
      </c>
      <c r="AV166" s="1113"/>
      <c r="AW166" s="1113"/>
      <c r="AX166" s="1114"/>
      <c r="AY166" s="133"/>
    </row>
    <row r="167" spans="1:51" s="64" customFormat="1" ht="24.75" customHeight="1" x14ac:dyDescent="0.15">
      <c r="A167" s="1217"/>
      <c r="B167" s="1218"/>
      <c r="C167" s="1218"/>
      <c r="D167" s="1218"/>
      <c r="E167" s="1218"/>
      <c r="F167" s="1219"/>
      <c r="G167" s="1082" t="s">
        <v>2027</v>
      </c>
      <c r="H167" s="653"/>
      <c r="I167" s="653"/>
      <c r="J167" s="653"/>
      <c r="K167" s="665"/>
      <c r="L167" s="888" t="s">
        <v>2028</v>
      </c>
      <c r="M167" s="1083"/>
      <c r="N167" s="1083"/>
      <c r="O167" s="1083"/>
      <c r="P167" s="1083"/>
      <c r="Q167" s="1083"/>
      <c r="R167" s="1083"/>
      <c r="S167" s="1083"/>
      <c r="T167" s="1083"/>
      <c r="U167" s="1083"/>
      <c r="V167" s="1083"/>
      <c r="W167" s="1083"/>
      <c r="X167" s="1084"/>
      <c r="Y167" s="1112">
        <v>16</v>
      </c>
      <c r="Z167" s="1113"/>
      <c r="AA167" s="1113"/>
      <c r="AB167" s="1175"/>
      <c r="AC167" s="1095" t="s">
        <v>2029</v>
      </c>
      <c r="AD167" s="1095"/>
      <c r="AE167" s="1095"/>
      <c r="AF167" s="1095"/>
      <c r="AG167" s="1095"/>
      <c r="AH167" s="1095"/>
      <c r="AI167" s="1095"/>
      <c r="AJ167" s="1095"/>
      <c r="AK167" s="1095"/>
      <c r="AL167" s="1095"/>
      <c r="AM167" s="1095"/>
      <c r="AN167" s="1095"/>
      <c r="AO167" s="1095"/>
      <c r="AP167" s="1095"/>
      <c r="AQ167" s="1095"/>
      <c r="AR167" s="1095"/>
      <c r="AS167" s="1095"/>
      <c r="AT167" s="1095"/>
      <c r="AU167" s="1095"/>
      <c r="AV167" s="1095"/>
      <c r="AW167" s="1095"/>
      <c r="AX167" s="1123"/>
      <c r="AY167" s="133"/>
    </row>
    <row r="168" spans="1:51" s="64" customFormat="1" ht="24.75" customHeight="1" x14ac:dyDescent="0.15">
      <c r="A168" s="1217"/>
      <c r="B168" s="1218"/>
      <c r="C168" s="1218"/>
      <c r="D168" s="1218"/>
      <c r="E168" s="1218"/>
      <c r="F168" s="1219"/>
      <c r="G168" s="1082" t="s">
        <v>44</v>
      </c>
      <c r="H168" s="653"/>
      <c r="I168" s="653"/>
      <c r="J168" s="653"/>
      <c r="K168" s="665"/>
      <c r="L168" s="949"/>
      <c r="M168" s="1115"/>
      <c r="N168" s="1115"/>
      <c r="O168" s="1115"/>
      <c r="P168" s="1115"/>
      <c r="Q168" s="1115"/>
      <c r="R168" s="1115"/>
      <c r="S168" s="1115"/>
      <c r="T168" s="1115"/>
      <c r="U168" s="1115"/>
      <c r="V168" s="1115"/>
      <c r="W168" s="1115"/>
      <c r="X168" s="1116"/>
      <c r="Y168" s="1112">
        <f>Y167</f>
        <v>16</v>
      </c>
      <c r="Z168" s="1113"/>
      <c r="AA168" s="1113"/>
      <c r="AB168" s="1175"/>
      <c r="AC168" s="1106" t="s">
        <v>83</v>
      </c>
      <c r="AD168" s="1106"/>
      <c r="AE168" s="1106"/>
      <c r="AF168" s="1106"/>
      <c r="AG168" s="1107"/>
      <c r="AH168" s="1108" t="s">
        <v>137</v>
      </c>
      <c r="AI168" s="1106"/>
      <c r="AJ168" s="1106"/>
      <c r="AK168" s="1106"/>
      <c r="AL168" s="1106"/>
      <c r="AM168" s="1106"/>
      <c r="AN168" s="1106"/>
      <c r="AO168" s="1106"/>
      <c r="AP168" s="1106"/>
      <c r="AQ168" s="1106"/>
      <c r="AR168" s="1106"/>
      <c r="AS168" s="1106"/>
      <c r="AT168" s="1107"/>
      <c r="AU168" s="912" t="s">
        <v>138</v>
      </c>
      <c r="AV168" s="1109"/>
      <c r="AW168" s="1109"/>
      <c r="AX168" s="1124"/>
      <c r="AY168" s="133"/>
    </row>
    <row r="169" spans="1:51" s="64" customFormat="1" ht="24.75" customHeight="1" x14ac:dyDescent="0.15">
      <c r="A169" s="1217"/>
      <c r="B169" s="1218"/>
      <c r="C169" s="1218"/>
      <c r="D169" s="1218"/>
      <c r="E169" s="1218"/>
      <c r="F169" s="1219"/>
      <c r="G169" s="1094" t="s">
        <v>2030</v>
      </c>
      <c r="H169" s="1095"/>
      <c r="I169" s="1095"/>
      <c r="J169" s="1095"/>
      <c r="K169" s="1095"/>
      <c r="L169" s="1095"/>
      <c r="M169" s="1095"/>
      <c r="N169" s="1095"/>
      <c r="O169" s="1095"/>
      <c r="P169" s="1095"/>
      <c r="Q169" s="1095"/>
      <c r="R169" s="1095"/>
      <c r="S169" s="1095"/>
      <c r="T169" s="1095"/>
      <c r="U169" s="1095"/>
      <c r="V169" s="1095"/>
      <c r="W169" s="1095"/>
      <c r="X169" s="1095"/>
      <c r="Y169" s="1095"/>
      <c r="Z169" s="1095"/>
      <c r="AA169" s="1095"/>
      <c r="AB169" s="1096"/>
      <c r="AC169" s="653" t="s">
        <v>1346</v>
      </c>
      <c r="AD169" s="653"/>
      <c r="AE169" s="653"/>
      <c r="AF169" s="653"/>
      <c r="AG169" s="665"/>
      <c r="AH169" s="888" t="s">
        <v>2031</v>
      </c>
      <c r="AI169" s="1083"/>
      <c r="AJ169" s="1083"/>
      <c r="AK169" s="1083"/>
      <c r="AL169" s="1083"/>
      <c r="AM169" s="1083"/>
      <c r="AN169" s="1083"/>
      <c r="AO169" s="1083"/>
      <c r="AP169" s="1083"/>
      <c r="AQ169" s="1083"/>
      <c r="AR169" s="1083"/>
      <c r="AS169" s="1083"/>
      <c r="AT169" s="1084"/>
      <c r="AU169" s="1112">
        <v>1</v>
      </c>
      <c r="AV169" s="1113"/>
      <c r="AW169" s="1113"/>
      <c r="AX169" s="1114"/>
      <c r="AY169" s="133"/>
    </row>
    <row r="170" spans="1:51" s="64" customFormat="1" ht="24.75" customHeight="1" x14ac:dyDescent="0.15">
      <c r="A170" s="1217"/>
      <c r="B170" s="1218"/>
      <c r="C170" s="1218"/>
      <c r="D170" s="1218"/>
      <c r="E170" s="1218"/>
      <c r="F170" s="1219"/>
      <c r="G170" s="1105" t="s">
        <v>83</v>
      </c>
      <c r="H170" s="1106"/>
      <c r="I170" s="1106"/>
      <c r="J170" s="1106"/>
      <c r="K170" s="1107"/>
      <c r="L170" s="1108" t="s">
        <v>137</v>
      </c>
      <c r="M170" s="1106"/>
      <c r="N170" s="1106"/>
      <c r="O170" s="1106"/>
      <c r="P170" s="1106"/>
      <c r="Q170" s="1106"/>
      <c r="R170" s="1106"/>
      <c r="S170" s="1106"/>
      <c r="T170" s="1106"/>
      <c r="U170" s="1106"/>
      <c r="V170" s="1106"/>
      <c r="W170" s="1106"/>
      <c r="X170" s="1107"/>
      <c r="Y170" s="912" t="s">
        <v>138</v>
      </c>
      <c r="Z170" s="1109"/>
      <c r="AA170" s="1109"/>
      <c r="AB170" s="1110"/>
      <c r="AC170" s="653" t="s">
        <v>44</v>
      </c>
      <c r="AD170" s="653"/>
      <c r="AE170" s="653"/>
      <c r="AF170" s="653"/>
      <c r="AG170" s="665"/>
      <c r="AH170" s="949"/>
      <c r="AI170" s="1115"/>
      <c r="AJ170" s="1115"/>
      <c r="AK170" s="1115"/>
      <c r="AL170" s="1115"/>
      <c r="AM170" s="1115"/>
      <c r="AN170" s="1115"/>
      <c r="AO170" s="1115"/>
      <c r="AP170" s="1115"/>
      <c r="AQ170" s="1115"/>
      <c r="AR170" s="1115"/>
      <c r="AS170" s="1115"/>
      <c r="AT170" s="1116"/>
      <c r="AU170" s="1112">
        <f>AU169</f>
        <v>1</v>
      </c>
      <c r="AV170" s="1113"/>
      <c r="AW170" s="1113"/>
      <c r="AX170" s="1114"/>
      <c r="AY170" s="133"/>
    </row>
    <row r="171" spans="1:51" s="64" customFormat="1" ht="24.75" customHeight="1" x14ac:dyDescent="0.15">
      <c r="A171" s="1217"/>
      <c r="B171" s="1218"/>
      <c r="C171" s="1218"/>
      <c r="D171" s="1218"/>
      <c r="E171" s="1218"/>
      <c r="F171" s="1219"/>
      <c r="G171" s="1082" t="s">
        <v>741</v>
      </c>
      <c r="H171" s="653"/>
      <c r="I171" s="653"/>
      <c r="J171" s="653"/>
      <c r="K171" s="665"/>
      <c r="L171" s="888" t="s">
        <v>2032</v>
      </c>
      <c r="M171" s="1083"/>
      <c r="N171" s="1083"/>
      <c r="O171" s="1083"/>
      <c r="P171" s="1083"/>
      <c r="Q171" s="1083"/>
      <c r="R171" s="1083"/>
      <c r="S171" s="1083"/>
      <c r="T171" s="1083"/>
      <c r="U171" s="1083"/>
      <c r="V171" s="1083"/>
      <c r="W171" s="1083"/>
      <c r="X171" s="1084"/>
      <c r="Y171" s="1112">
        <v>14</v>
      </c>
      <c r="Z171" s="1113"/>
      <c r="AA171" s="1113"/>
      <c r="AB171" s="1175"/>
      <c r="AC171" s="1095" t="s">
        <v>2033</v>
      </c>
      <c r="AD171" s="1095"/>
      <c r="AE171" s="1095"/>
      <c r="AF171" s="1095"/>
      <c r="AG171" s="1095"/>
      <c r="AH171" s="1095"/>
      <c r="AI171" s="1095"/>
      <c r="AJ171" s="1095"/>
      <c r="AK171" s="1095"/>
      <c r="AL171" s="1095"/>
      <c r="AM171" s="1095"/>
      <c r="AN171" s="1095"/>
      <c r="AO171" s="1095"/>
      <c r="AP171" s="1095"/>
      <c r="AQ171" s="1095"/>
      <c r="AR171" s="1095"/>
      <c r="AS171" s="1095"/>
      <c r="AT171" s="1095"/>
      <c r="AU171" s="1095"/>
      <c r="AV171" s="1095"/>
      <c r="AW171" s="1095"/>
      <c r="AX171" s="1123"/>
      <c r="AY171" s="133"/>
    </row>
    <row r="172" spans="1:51" s="64" customFormat="1" ht="24.75" customHeight="1" x14ac:dyDescent="0.15">
      <c r="A172" s="1217"/>
      <c r="B172" s="1218"/>
      <c r="C172" s="1218"/>
      <c r="D172" s="1218"/>
      <c r="E172" s="1218"/>
      <c r="F172" s="1219"/>
      <c r="G172" s="1082" t="s">
        <v>44</v>
      </c>
      <c r="H172" s="653"/>
      <c r="I172" s="653"/>
      <c r="J172" s="653"/>
      <c r="K172" s="665"/>
      <c r="L172" s="949"/>
      <c r="M172" s="1115"/>
      <c r="N172" s="1115"/>
      <c r="O172" s="1115"/>
      <c r="P172" s="1115"/>
      <c r="Q172" s="1115"/>
      <c r="R172" s="1115"/>
      <c r="S172" s="1115"/>
      <c r="T172" s="1115"/>
      <c r="U172" s="1115"/>
      <c r="V172" s="1115"/>
      <c r="W172" s="1115"/>
      <c r="X172" s="1116"/>
      <c r="Y172" s="1112">
        <f>Y171</f>
        <v>14</v>
      </c>
      <c r="Z172" s="1113"/>
      <c r="AA172" s="1113"/>
      <c r="AB172" s="1175"/>
      <c r="AC172" s="1106" t="s">
        <v>83</v>
      </c>
      <c r="AD172" s="1106"/>
      <c r="AE172" s="1106"/>
      <c r="AF172" s="1106"/>
      <c r="AG172" s="1107"/>
      <c r="AH172" s="1108" t="s">
        <v>137</v>
      </c>
      <c r="AI172" s="1106"/>
      <c r="AJ172" s="1106"/>
      <c r="AK172" s="1106"/>
      <c r="AL172" s="1106"/>
      <c r="AM172" s="1106"/>
      <c r="AN172" s="1106"/>
      <c r="AO172" s="1106"/>
      <c r="AP172" s="1106"/>
      <c r="AQ172" s="1106"/>
      <c r="AR172" s="1106"/>
      <c r="AS172" s="1106"/>
      <c r="AT172" s="1107"/>
      <c r="AU172" s="912" t="s">
        <v>138</v>
      </c>
      <c r="AV172" s="1109"/>
      <c r="AW172" s="1109"/>
      <c r="AX172" s="1124"/>
      <c r="AY172" s="133"/>
    </row>
    <row r="173" spans="1:51" s="64" customFormat="1" ht="24.75" customHeight="1" x14ac:dyDescent="0.15">
      <c r="A173" s="1217"/>
      <c r="B173" s="1218"/>
      <c r="C173" s="1218"/>
      <c r="D173" s="1218"/>
      <c r="E173" s="1218"/>
      <c r="F173" s="1219"/>
      <c r="G173" s="1094" t="s">
        <v>2034</v>
      </c>
      <c r="H173" s="1095"/>
      <c r="I173" s="1095"/>
      <c r="J173" s="1095"/>
      <c r="K173" s="1095"/>
      <c r="L173" s="1095"/>
      <c r="M173" s="1095"/>
      <c r="N173" s="1095"/>
      <c r="O173" s="1095"/>
      <c r="P173" s="1095"/>
      <c r="Q173" s="1095"/>
      <c r="R173" s="1095"/>
      <c r="S173" s="1095"/>
      <c r="T173" s="1095"/>
      <c r="U173" s="1095"/>
      <c r="V173" s="1095"/>
      <c r="W173" s="1095"/>
      <c r="X173" s="1095"/>
      <c r="Y173" s="1095"/>
      <c r="Z173" s="1095"/>
      <c r="AA173" s="1095"/>
      <c r="AB173" s="1096"/>
      <c r="AC173" s="653" t="s">
        <v>2035</v>
      </c>
      <c r="AD173" s="653"/>
      <c r="AE173" s="653"/>
      <c r="AF173" s="653"/>
      <c r="AG173" s="665"/>
      <c r="AH173" s="888" t="s">
        <v>2036</v>
      </c>
      <c r="AI173" s="1083"/>
      <c r="AJ173" s="1083"/>
      <c r="AK173" s="1083"/>
      <c r="AL173" s="1083"/>
      <c r="AM173" s="1083"/>
      <c r="AN173" s="1083"/>
      <c r="AO173" s="1083"/>
      <c r="AP173" s="1083"/>
      <c r="AQ173" s="1083"/>
      <c r="AR173" s="1083"/>
      <c r="AS173" s="1083"/>
      <c r="AT173" s="1084"/>
      <c r="AU173" s="1117">
        <v>0.8</v>
      </c>
      <c r="AV173" s="1118"/>
      <c r="AW173" s="1118"/>
      <c r="AX173" s="1185"/>
      <c r="AY173" s="133"/>
    </row>
    <row r="174" spans="1:51" s="64" customFormat="1" ht="24.75" customHeight="1" x14ac:dyDescent="0.15">
      <c r="A174" s="1217"/>
      <c r="B174" s="1218"/>
      <c r="C174" s="1218"/>
      <c r="D174" s="1218"/>
      <c r="E174" s="1218"/>
      <c r="F174" s="1219"/>
      <c r="G174" s="1105" t="s">
        <v>83</v>
      </c>
      <c r="H174" s="1106"/>
      <c r="I174" s="1106"/>
      <c r="J174" s="1106"/>
      <c r="K174" s="1107"/>
      <c r="L174" s="1108" t="s">
        <v>137</v>
      </c>
      <c r="M174" s="1106"/>
      <c r="N174" s="1106"/>
      <c r="O174" s="1106"/>
      <c r="P174" s="1106"/>
      <c r="Q174" s="1106"/>
      <c r="R174" s="1106"/>
      <c r="S174" s="1106"/>
      <c r="T174" s="1106"/>
      <c r="U174" s="1106"/>
      <c r="V174" s="1106"/>
      <c r="W174" s="1106"/>
      <c r="X174" s="1107"/>
      <c r="Y174" s="912" t="s">
        <v>138</v>
      </c>
      <c r="Z174" s="1109"/>
      <c r="AA174" s="1109"/>
      <c r="AB174" s="1110"/>
      <c r="AC174" s="653" t="s">
        <v>44</v>
      </c>
      <c r="AD174" s="653"/>
      <c r="AE174" s="653"/>
      <c r="AF174" s="653"/>
      <c r="AG174" s="665"/>
      <c r="AH174" s="949"/>
      <c r="AI174" s="1115"/>
      <c r="AJ174" s="1115"/>
      <c r="AK174" s="1115"/>
      <c r="AL174" s="1115"/>
      <c r="AM174" s="1115"/>
      <c r="AN174" s="1115"/>
      <c r="AO174" s="1115"/>
      <c r="AP174" s="1115"/>
      <c r="AQ174" s="1115"/>
      <c r="AR174" s="1115"/>
      <c r="AS174" s="1115"/>
      <c r="AT174" s="1116"/>
      <c r="AU174" s="1117">
        <f>SUM(AU172:AX173)</f>
        <v>0.8</v>
      </c>
      <c r="AV174" s="1118"/>
      <c r="AW174" s="1118"/>
      <c r="AX174" s="1185"/>
      <c r="AY174" s="133"/>
    </row>
    <row r="175" spans="1:51" s="64" customFormat="1" ht="24.75" customHeight="1" x14ac:dyDescent="0.15">
      <c r="A175" s="1217"/>
      <c r="B175" s="1218"/>
      <c r="C175" s="1218"/>
      <c r="D175" s="1218"/>
      <c r="E175" s="1218"/>
      <c r="F175" s="1219"/>
      <c r="G175" s="1082" t="s">
        <v>1346</v>
      </c>
      <c r="H175" s="653"/>
      <c r="I175" s="653"/>
      <c r="J175" s="653"/>
      <c r="K175" s="665"/>
      <c r="L175" s="1120" t="s">
        <v>2037</v>
      </c>
      <c r="M175" s="1121"/>
      <c r="N175" s="1121"/>
      <c r="O175" s="1121"/>
      <c r="P175" s="1121"/>
      <c r="Q175" s="1121"/>
      <c r="R175" s="1121"/>
      <c r="S175" s="1121"/>
      <c r="T175" s="1121"/>
      <c r="U175" s="1121"/>
      <c r="V175" s="1121"/>
      <c r="W175" s="1121"/>
      <c r="X175" s="1122"/>
      <c r="Y175" s="1112">
        <v>11</v>
      </c>
      <c r="Z175" s="1113"/>
      <c r="AA175" s="1113"/>
      <c r="AB175" s="1175"/>
      <c r="AC175" s="1095" t="s">
        <v>2038</v>
      </c>
      <c r="AD175" s="1095"/>
      <c r="AE175" s="1095"/>
      <c r="AF175" s="1095"/>
      <c r="AG175" s="1095"/>
      <c r="AH175" s="1095"/>
      <c r="AI175" s="1095"/>
      <c r="AJ175" s="1095"/>
      <c r="AK175" s="1095"/>
      <c r="AL175" s="1095"/>
      <c r="AM175" s="1095"/>
      <c r="AN175" s="1095"/>
      <c r="AO175" s="1095"/>
      <c r="AP175" s="1095"/>
      <c r="AQ175" s="1095"/>
      <c r="AR175" s="1095"/>
      <c r="AS175" s="1095"/>
      <c r="AT175" s="1095"/>
      <c r="AU175" s="1095"/>
      <c r="AV175" s="1095"/>
      <c r="AW175" s="1095"/>
      <c r="AX175" s="1123"/>
      <c r="AY175" s="133"/>
    </row>
    <row r="176" spans="1:51" s="64" customFormat="1" ht="24.75" customHeight="1" x14ac:dyDescent="0.15">
      <c r="A176" s="1217"/>
      <c r="B176" s="1218"/>
      <c r="C176" s="1218"/>
      <c r="D176" s="1218"/>
      <c r="E176" s="1218"/>
      <c r="F176" s="1219"/>
      <c r="G176" s="1082" t="s">
        <v>44</v>
      </c>
      <c r="H176" s="653"/>
      <c r="I176" s="653"/>
      <c r="J176" s="653"/>
      <c r="K176" s="665"/>
      <c r="L176" s="949"/>
      <c r="M176" s="1115"/>
      <c r="N176" s="1115"/>
      <c r="O176" s="1115"/>
      <c r="P176" s="1115"/>
      <c r="Q176" s="1115"/>
      <c r="R176" s="1115"/>
      <c r="S176" s="1115"/>
      <c r="T176" s="1115"/>
      <c r="U176" s="1115"/>
      <c r="V176" s="1115"/>
      <c r="W176" s="1115"/>
      <c r="X176" s="1116"/>
      <c r="Y176" s="1112">
        <f>Y175</f>
        <v>11</v>
      </c>
      <c r="Z176" s="1113"/>
      <c r="AA176" s="1113"/>
      <c r="AB176" s="1175"/>
      <c r="AC176" s="653" t="s">
        <v>1395</v>
      </c>
      <c r="AD176" s="653"/>
      <c r="AE176" s="653"/>
      <c r="AF176" s="653"/>
      <c r="AG176" s="665"/>
      <c r="AH176" s="888" t="s">
        <v>2039</v>
      </c>
      <c r="AI176" s="1083"/>
      <c r="AJ176" s="1083"/>
      <c r="AK176" s="1083"/>
      <c r="AL176" s="1083"/>
      <c r="AM176" s="1083"/>
      <c r="AN176" s="1083"/>
      <c r="AO176" s="1083"/>
      <c r="AP176" s="1083"/>
      <c r="AQ176" s="1083"/>
      <c r="AR176" s="1083"/>
      <c r="AS176" s="1083"/>
      <c r="AT176" s="1084"/>
      <c r="AU176" s="1117">
        <v>0.8</v>
      </c>
      <c r="AV176" s="1118"/>
      <c r="AW176" s="1118"/>
      <c r="AX176" s="1185"/>
      <c r="AY176" s="133"/>
    </row>
    <row r="177" spans="1:51" s="64" customFormat="1" ht="24.75" customHeight="1" x14ac:dyDescent="0.15">
      <c r="A177" s="1217"/>
      <c r="B177" s="1218"/>
      <c r="C177" s="1218"/>
      <c r="D177" s="1218"/>
      <c r="E177" s="1218"/>
      <c r="F177" s="1219"/>
      <c r="G177" s="1094" t="s">
        <v>2040</v>
      </c>
      <c r="H177" s="1095"/>
      <c r="I177" s="1095"/>
      <c r="J177" s="1095"/>
      <c r="K177" s="1095"/>
      <c r="L177" s="1095"/>
      <c r="M177" s="1095"/>
      <c r="N177" s="1095"/>
      <c r="O177" s="1095"/>
      <c r="P177" s="1095"/>
      <c r="Q177" s="1095"/>
      <c r="R177" s="1095"/>
      <c r="S177" s="1095"/>
      <c r="T177" s="1095"/>
      <c r="U177" s="1095"/>
      <c r="V177" s="1095"/>
      <c r="W177" s="1095"/>
      <c r="X177" s="1095"/>
      <c r="Y177" s="1095"/>
      <c r="Z177" s="1095"/>
      <c r="AA177" s="1095"/>
      <c r="AB177" s="1096"/>
      <c r="AC177" s="653" t="s">
        <v>44</v>
      </c>
      <c r="AD177" s="653"/>
      <c r="AE177" s="653"/>
      <c r="AF177" s="653"/>
      <c r="AG177" s="665"/>
      <c r="AH177" s="949"/>
      <c r="AI177" s="1115"/>
      <c r="AJ177" s="1115"/>
      <c r="AK177" s="1115"/>
      <c r="AL177" s="1115"/>
      <c r="AM177" s="1115"/>
      <c r="AN177" s="1115"/>
      <c r="AO177" s="1115"/>
      <c r="AP177" s="1115"/>
      <c r="AQ177" s="1115"/>
      <c r="AR177" s="1115"/>
      <c r="AS177" s="1115"/>
      <c r="AT177" s="1116"/>
      <c r="AU177" s="1117">
        <f>SUM(AU176:AX176)</f>
        <v>0.8</v>
      </c>
      <c r="AV177" s="1118"/>
      <c r="AW177" s="1118"/>
      <c r="AX177" s="1185"/>
      <c r="AY177" s="133"/>
    </row>
    <row r="178" spans="1:51" s="64" customFormat="1" ht="24.75" customHeight="1" x14ac:dyDescent="0.15">
      <c r="A178" s="1217"/>
      <c r="B178" s="1218"/>
      <c r="C178" s="1218"/>
      <c r="D178" s="1218"/>
      <c r="E178" s="1218"/>
      <c r="F178" s="1219"/>
      <c r="G178" s="1105" t="s">
        <v>83</v>
      </c>
      <c r="H178" s="1106"/>
      <c r="I178" s="1106"/>
      <c r="J178" s="1106"/>
      <c r="K178" s="1107"/>
      <c r="L178" s="1108" t="s">
        <v>137</v>
      </c>
      <c r="M178" s="1106"/>
      <c r="N178" s="1106"/>
      <c r="O178" s="1106"/>
      <c r="P178" s="1106"/>
      <c r="Q178" s="1106"/>
      <c r="R178" s="1106"/>
      <c r="S178" s="1106"/>
      <c r="T178" s="1106"/>
      <c r="U178" s="1106"/>
      <c r="V178" s="1106"/>
      <c r="W178" s="1106"/>
      <c r="X178" s="1107"/>
      <c r="Y178" s="912" t="s">
        <v>138</v>
      </c>
      <c r="Z178" s="1109"/>
      <c r="AA178" s="1109"/>
      <c r="AB178" s="1110"/>
      <c r="AC178" s="1095" t="s">
        <v>986</v>
      </c>
      <c r="AD178" s="1095"/>
      <c r="AE178" s="1095"/>
      <c r="AF178" s="1095"/>
      <c r="AG178" s="1095"/>
      <c r="AH178" s="1095"/>
      <c r="AI178" s="1095"/>
      <c r="AJ178" s="1095"/>
      <c r="AK178" s="1095"/>
      <c r="AL178" s="1095"/>
      <c r="AM178" s="1095"/>
      <c r="AN178" s="1095"/>
      <c r="AO178" s="1095"/>
      <c r="AP178" s="1095"/>
      <c r="AQ178" s="1095"/>
      <c r="AR178" s="1095"/>
      <c r="AS178" s="1095"/>
      <c r="AT178" s="1095"/>
      <c r="AU178" s="1095"/>
      <c r="AV178" s="1095"/>
      <c r="AW178" s="1095"/>
      <c r="AX178" s="1123"/>
      <c r="AY178" s="133"/>
    </row>
    <row r="179" spans="1:51" s="64" customFormat="1" ht="24.75" customHeight="1" x14ac:dyDescent="0.15">
      <c r="A179" s="1217"/>
      <c r="B179" s="1218"/>
      <c r="C179" s="1218"/>
      <c r="D179" s="1218"/>
      <c r="E179" s="1218"/>
      <c r="F179" s="1219"/>
      <c r="G179" s="1082" t="s">
        <v>1351</v>
      </c>
      <c r="H179" s="653"/>
      <c r="I179" s="653"/>
      <c r="J179" s="653"/>
      <c r="K179" s="665"/>
      <c r="L179" s="888" t="s">
        <v>2041</v>
      </c>
      <c r="M179" s="1083"/>
      <c r="N179" s="1083"/>
      <c r="O179" s="1083"/>
      <c r="P179" s="1083"/>
      <c r="Q179" s="1083"/>
      <c r="R179" s="1083"/>
      <c r="S179" s="1083"/>
      <c r="T179" s="1083"/>
      <c r="U179" s="1083"/>
      <c r="V179" s="1083"/>
      <c r="W179" s="1083"/>
      <c r="X179" s="1084"/>
      <c r="Y179" s="1112">
        <v>11</v>
      </c>
      <c r="Z179" s="1113"/>
      <c r="AA179" s="1113"/>
      <c r="AB179" s="1175"/>
      <c r="AC179" s="1106" t="s">
        <v>83</v>
      </c>
      <c r="AD179" s="1106"/>
      <c r="AE179" s="1106"/>
      <c r="AF179" s="1106"/>
      <c r="AG179" s="1107"/>
      <c r="AH179" s="1108" t="s">
        <v>137</v>
      </c>
      <c r="AI179" s="1106"/>
      <c r="AJ179" s="1106"/>
      <c r="AK179" s="1106"/>
      <c r="AL179" s="1106"/>
      <c r="AM179" s="1106"/>
      <c r="AN179" s="1106"/>
      <c r="AO179" s="1106"/>
      <c r="AP179" s="1106"/>
      <c r="AQ179" s="1106"/>
      <c r="AR179" s="1106"/>
      <c r="AS179" s="1106"/>
      <c r="AT179" s="1107"/>
      <c r="AU179" s="912" t="s">
        <v>138</v>
      </c>
      <c r="AV179" s="1109"/>
      <c r="AW179" s="1109"/>
      <c r="AX179" s="1124"/>
      <c r="AY179" s="133"/>
    </row>
    <row r="180" spans="1:51" s="64" customFormat="1" ht="24.75" customHeight="1" x14ac:dyDescent="0.15">
      <c r="A180" s="1217"/>
      <c r="B180" s="1218"/>
      <c r="C180" s="1218"/>
      <c r="D180" s="1218"/>
      <c r="E180" s="1218"/>
      <c r="F180" s="1219"/>
      <c r="G180" s="1082" t="s">
        <v>44</v>
      </c>
      <c r="H180" s="653"/>
      <c r="I180" s="653"/>
      <c r="J180" s="653"/>
      <c r="K180" s="665"/>
      <c r="L180" s="949"/>
      <c r="M180" s="1115"/>
      <c r="N180" s="1115"/>
      <c r="O180" s="1115"/>
      <c r="P180" s="1115"/>
      <c r="Q180" s="1115"/>
      <c r="R180" s="1115"/>
      <c r="S180" s="1115"/>
      <c r="T180" s="1115"/>
      <c r="U180" s="1115"/>
      <c r="V180" s="1115"/>
      <c r="W180" s="1115"/>
      <c r="X180" s="1116"/>
      <c r="Y180" s="1112">
        <f>Y179</f>
        <v>11</v>
      </c>
      <c r="Z180" s="1113"/>
      <c r="AA180" s="1113"/>
      <c r="AB180" s="1175"/>
      <c r="AC180" s="653" t="s">
        <v>1395</v>
      </c>
      <c r="AD180" s="653"/>
      <c r="AE180" s="653"/>
      <c r="AF180" s="653"/>
      <c r="AG180" s="665"/>
      <c r="AH180" s="1184" t="s">
        <v>2042</v>
      </c>
      <c r="AI180" s="889"/>
      <c r="AJ180" s="889"/>
      <c r="AK180" s="889"/>
      <c r="AL180" s="889"/>
      <c r="AM180" s="889"/>
      <c r="AN180" s="889"/>
      <c r="AO180" s="889"/>
      <c r="AP180" s="889"/>
      <c r="AQ180" s="889"/>
      <c r="AR180" s="889"/>
      <c r="AS180" s="889"/>
      <c r="AT180" s="890"/>
      <c r="AU180" s="1117">
        <v>0.8</v>
      </c>
      <c r="AV180" s="1118"/>
      <c r="AW180" s="1118"/>
      <c r="AX180" s="1185"/>
      <c r="AY180" s="133"/>
    </row>
    <row r="181" spans="1:51" s="64" customFormat="1" ht="24.75" customHeight="1" x14ac:dyDescent="0.15">
      <c r="A181" s="1217"/>
      <c r="B181" s="1218"/>
      <c r="C181" s="1218"/>
      <c r="D181" s="1218"/>
      <c r="E181" s="1218"/>
      <c r="F181" s="1219"/>
      <c r="G181" s="1094" t="s">
        <v>2043</v>
      </c>
      <c r="H181" s="1095"/>
      <c r="I181" s="1095"/>
      <c r="J181" s="1095"/>
      <c r="K181" s="1095"/>
      <c r="L181" s="1095"/>
      <c r="M181" s="1095"/>
      <c r="N181" s="1095"/>
      <c r="O181" s="1095"/>
      <c r="P181" s="1095"/>
      <c r="Q181" s="1095"/>
      <c r="R181" s="1095"/>
      <c r="S181" s="1095"/>
      <c r="T181" s="1095"/>
      <c r="U181" s="1095"/>
      <c r="V181" s="1095"/>
      <c r="W181" s="1095"/>
      <c r="X181" s="1095"/>
      <c r="Y181" s="1095"/>
      <c r="Z181" s="1095"/>
      <c r="AA181" s="1095"/>
      <c r="AB181" s="1096"/>
      <c r="AC181" s="653" t="s">
        <v>44</v>
      </c>
      <c r="AD181" s="653"/>
      <c r="AE181" s="653"/>
      <c r="AF181" s="653"/>
      <c r="AG181" s="665"/>
      <c r="AH181" s="949"/>
      <c r="AI181" s="1115"/>
      <c r="AJ181" s="1115"/>
      <c r="AK181" s="1115"/>
      <c r="AL181" s="1115"/>
      <c r="AM181" s="1115"/>
      <c r="AN181" s="1115"/>
      <c r="AO181" s="1115"/>
      <c r="AP181" s="1115"/>
      <c r="AQ181" s="1115"/>
      <c r="AR181" s="1115"/>
      <c r="AS181" s="1115"/>
      <c r="AT181" s="1116"/>
      <c r="AU181" s="1117">
        <f>SUM(AU179:AX180)</f>
        <v>0.8</v>
      </c>
      <c r="AV181" s="1118"/>
      <c r="AW181" s="1118"/>
      <c r="AX181" s="1185"/>
      <c r="AY181" s="133"/>
    </row>
    <row r="182" spans="1:51" s="64" customFormat="1" ht="24.75" customHeight="1" x14ac:dyDescent="0.15">
      <c r="A182" s="1217"/>
      <c r="B182" s="1218"/>
      <c r="C182" s="1218"/>
      <c r="D182" s="1218"/>
      <c r="E182" s="1218"/>
      <c r="F182" s="1219"/>
      <c r="G182" s="1105" t="s">
        <v>83</v>
      </c>
      <c r="H182" s="1106"/>
      <c r="I182" s="1106"/>
      <c r="J182" s="1106"/>
      <c r="K182" s="1107"/>
      <c r="L182" s="1108" t="s">
        <v>137</v>
      </c>
      <c r="M182" s="1106"/>
      <c r="N182" s="1106"/>
      <c r="O182" s="1106"/>
      <c r="P182" s="1106"/>
      <c r="Q182" s="1106"/>
      <c r="R182" s="1106"/>
      <c r="S182" s="1106"/>
      <c r="T182" s="1106"/>
      <c r="U182" s="1106"/>
      <c r="V182" s="1106"/>
      <c r="W182" s="1106"/>
      <c r="X182" s="1107"/>
      <c r="Y182" s="912" t="s">
        <v>138</v>
      </c>
      <c r="Z182" s="1109"/>
      <c r="AA182" s="1109"/>
      <c r="AB182" s="1110"/>
      <c r="AC182" s="1095" t="s">
        <v>2044</v>
      </c>
      <c r="AD182" s="1095"/>
      <c r="AE182" s="1095"/>
      <c r="AF182" s="1095"/>
      <c r="AG182" s="1095"/>
      <c r="AH182" s="1095"/>
      <c r="AI182" s="1095"/>
      <c r="AJ182" s="1095"/>
      <c r="AK182" s="1095"/>
      <c r="AL182" s="1095"/>
      <c r="AM182" s="1095"/>
      <c r="AN182" s="1095"/>
      <c r="AO182" s="1095"/>
      <c r="AP182" s="1095"/>
      <c r="AQ182" s="1095"/>
      <c r="AR182" s="1095"/>
      <c r="AS182" s="1095"/>
      <c r="AT182" s="1095"/>
      <c r="AU182" s="1095"/>
      <c r="AV182" s="1095"/>
      <c r="AW182" s="1095"/>
      <c r="AX182" s="1123"/>
      <c r="AY182" s="133"/>
    </row>
    <row r="183" spans="1:51" s="64" customFormat="1" ht="24.75" customHeight="1" x14ac:dyDescent="0.15">
      <c r="A183" s="1217"/>
      <c r="B183" s="1218"/>
      <c r="C183" s="1218"/>
      <c r="D183" s="1218"/>
      <c r="E183" s="1218"/>
      <c r="F183" s="1219"/>
      <c r="G183" s="1082" t="s">
        <v>1346</v>
      </c>
      <c r="H183" s="653"/>
      <c r="I183" s="653"/>
      <c r="J183" s="653"/>
      <c r="K183" s="665"/>
      <c r="L183" s="888" t="s">
        <v>2045</v>
      </c>
      <c r="M183" s="1083"/>
      <c r="N183" s="1083"/>
      <c r="O183" s="1083"/>
      <c r="P183" s="1083"/>
      <c r="Q183" s="1083"/>
      <c r="R183" s="1083"/>
      <c r="S183" s="1083"/>
      <c r="T183" s="1083"/>
      <c r="U183" s="1083"/>
      <c r="V183" s="1083"/>
      <c r="W183" s="1083"/>
      <c r="X183" s="1084"/>
      <c r="Y183" s="1200">
        <v>7</v>
      </c>
      <c r="Z183" s="1201"/>
      <c r="AA183" s="1201"/>
      <c r="AB183" s="1202"/>
      <c r="AC183" s="1106" t="s">
        <v>83</v>
      </c>
      <c r="AD183" s="1106"/>
      <c r="AE183" s="1106"/>
      <c r="AF183" s="1106"/>
      <c r="AG183" s="1107"/>
      <c r="AH183" s="1108" t="s">
        <v>137</v>
      </c>
      <c r="AI183" s="1106"/>
      <c r="AJ183" s="1106"/>
      <c r="AK183" s="1106"/>
      <c r="AL183" s="1106"/>
      <c r="AM183" s="1106"/>
      <c r="AN183" s="1106"/>
      <c r="AO183" s="1106"/>
      <c r="AP183" s="1106"/>
      <c r="AQ183" s="1106"/>
      <c r="AR183" s="1106"/>
      <c r="AS183" s="1106"/>
      <c r="AT183" s="1107"/>
      <c r="AU183" s="912" t="s">
        <v>138</v>
      </c>
      <c r="AV183" s="1109"/>
      <c r="AW183" s="1109"/>
      <c r="AX183" s="1124"/>
      <c r="AY183" s="133"/>
    </row>
    <row r="184" spans="1:51" s="64" customFormat="1" ht="24.75" customHeight="1" x14ac:dyDescent="0.15">
      <c r="A184" s="1217"/>
      <c r="B184" s="1218"/>
      <c r="C184" s="1218"/>
      <c r="D184" s="1218"/>
      <c r="E184" s="1218"/>
      <c r="F184" s="1219"/>
      <c r="G184" s="1082" t="s">
        <v>44</v>
      </c>
      <c r="H184" s="653"/>
      <c r="I184" s="653"/>
      <c r="J184" s="653"/>
      <c r="K184" s="665"/>
      <c r="L184" s="949"/>
      <c r="M184" s="1115"/>
      <c r="N184" s="1115"/>
      <c r="O184" s="1115"/>
      <c r="P184" s="1115"/>
      <c r="Q184" s="1115"/>
      <c r="R184" s="1115"/>
      <c r="S184" s="1115"/>
      <c r="T184" s="1115"/>
      <c r="U184" s="1115"/>
      <c r="V184" s="1115"/>
      <c r="W184" s="1115"/>
      <c r="X184" s="1116"/>
      <c r="Y184" s="1112">
        <f>Y183</f>
        <v>7</v>
      </c>
      <c r="Z184" s="1113"/>
      <c r="AA184" s="1113"/>
      <c r="AB184" s="1175"/>
      <c r="AC184" s="653" t="s">
        <v>1351</v>
      </c>
      <c r="AD184" s="653"/>
      <c r="AE184" s="653"/>
      <c r="AF184" s="653"/>
      <c r="AG184" s="665"/>
      <c r="AH184" s="888" t="s">
        <v>2046</v>
      </c>
      <c r="AI184" s="1083"/>
      <c r="AJ184" s="1083"/>
      <c r="AK184" s="1083"/>
      <c r="AL184" s="1083"/>
      <c r="AM184" s="1083"/>
      <c r="AN184" s="1083"/>
      <c r="AO184" s="1083"/>
      <c r="AP184" s="1083"/>
      <c r="AQ184" s="1083"/>
      <c r="AR184" s="1083"/>
      <c r="AS184" s="1083"/>
      <c r="AT184" s="1084"/>
      <c r="AU184" s="1117">
        <v>0.7</v>
      </c>
      <c r="AV184" s="1118"/>
      <c r="AW184" s="1118"/>
      <c r="AX184" s="1185"/>
      <c r="AY184" s="133"/>
    </row>
    <row r="185" spans="1:51" s="64" customFormat="1" ht="24.75" customHeight="1" x14ac:dyDescent="0.15">
      <c r="A185" s="1217"/>
      <c r="B185" s="1218"/>
      <c r="C185" s="1218"/>
      <c r="D185" s="1218"/>
      <c r="E185" s="1218"/>
      <c r="F185" s="1219"/>
      <c r="G185" s="1094" t="s">
        <v>2047</v>
      </c>
      <c r="H185" s="1095"/>
      <c r="I185" s="1095"/>
      <c r="J185" s="1095"/>
      <c r="K185" s="1095"/>
      <c r="L185" s="1095"/>
      <c r="M185" s="1095"/>
      <c r="N185" s="1095"/>
      <c r="O185" s="1095"/>
      <c r="P185" s="1095"/>
      <c r="Q185" s="1095"/>
      <c r="R185" s="1095"/>
      <c r="S185" s="1095"/>
      <c r="T185" s="1095"/>
      <c r="U185" s="1095"/>
      <c r="V185" s="1095"/>
      <c r="W185" s="1095"/>
      <c r="X185" s="1095"/>
      <c r="Y185" s="1095"/>
      <c r="Z185" s="1095"/>
      <c r="AA185" s="1095"/>
      <c r="AB185" s="1096"/>
      <c r="AC185" s="653" t="s">
        <v>44</v>
      </c>
      <c r="AD185" s="653"/>
      <c r="AE185" s="653"/>
      <c r="AF185" s="653"/>
      <c r="AG185" s="665"/>
      <c r="AH185" s="949"/>
      <c r="AI185" s="1115"/>
      <c r="AJ185" s="1115"/>
      <c r="AK185" s="1115"/>
      <c r="AL185" s="1115"/>
      <c r="AM185" s="1115"/>
      <c r="AN185" s="1115"/>
      <c r="AO185" s="1115"/>
      <c r="AP185" s="1115"/>
      <c r="AQ185" s="1115"/>
      <c r="AR185" s="1115"/>
      <c r="AS185" s="1115"/>
      <c r="AT185" s="1116"/>
      <c r="AU185" s="1117">
        <f>AU184</f>
        <v>0.7</v>
      </c>
      <c r="AV185" s="1118"/>
      <c r="AW185" s="1118"/>
      <c r="AX185" s="1185"/>
      <c r="AY185" s="133"/>
    </row>
    <row r="186" spans="1:51" s="64" customFormat="1" ht="24.75" customHeight="1" x14ac:dyDescent="0.15">
      <c r="A186" s="1217"/>
      <c r="B186" s="1218"/>
      <c r="C186" s="1218"/>
      <c r="D186" s="1218"/>
      <c r="E186" s="1218"/>
      <c r="F186" s="1219"/>
      <c r="G186" s="1105" t="s">
        <v>83</v>
      </c>
      <c r="H186" s="1106"/>
      <c r="I186" s="1106"/>
      <c r="J186" s="1106"/>
      <c r="K186" s="1107"/>
      <c r="L186" s="1108" t="s">
        <v>137</v>
      </c>
      <c r="M186" s="1106"/>
      <c r="N186" s="1106"/>
      <c r="O186" s="1106"/>
      <c r="P186" s="1106"/>
      <c r="Q186" s="1106"/>
      <c r="R186" s="1106"/>
      <c r="S186" s="1106"/>
      <c r="T186" s="1106"/>
      <c r="U186" s="1106"/>
      <c r="V186" s="1106"/>
      <c r="W186" s="1106"/>
      <c r="X186" s="1107"/>
      <c r="Y186" s="912" t="s">
        <v>138</v>
      </c>
      <c r="Z186" s="1109"/>
      <c r="AA186" s="1109"/>
      <c r="AB186" s="1110"/>
      <c r="AC186" s="1095" t="s">
        <v>2048</v>
      </c>
      <c r="AD186" s="1095"/>
      <c r="AE186" s="1095"/>
      <c r="AF186" s="1095"/>
      <c r="AG186" s="1095"/>
      <c r="AH186" s="1095"/>
      <c r="AI186" s="1095"/>
      <c r="AJ186" s="1095"/>
      <c r="AK186" s="1095"/>
      <c r="AL186" s="1095"/>
      <c r="AM186" s="1095"/>
      <c r="AN186" s="1095"/>
      <c r="AO186" s="1095"/>
      <c r="AP186" s="1095"/>
      <c r="AQ186" s="1095"/>
      <c r="AR186" s="1095"/>
      <c r="AS186" s="1095"/>
      <c r="AT186" s="1095"/>
      <c r="AU186" s="1095"/>
      <c r="AV186" s="1095"/>
      <c r="AW186" s="1095"/>
      <c r="AX186" s="1123"/>
      <c r="AY186" s="133"/>
    </row>
    <row r="187" spans="1:51" s="64" customFormat="1" ht="24.75" customHeight="1" x14ac:dyDescent="0.15">
      <c r="A187" s="1217"/>
      <c r="B187" s="1218"/>
      <c r="C187" s="1218"/>
      <c r="D187" s="1218"/>
      <c r="E187" s="1218"/>
      <c r="F187" s="1219"/>
      <c r="G187" s="1150" t="s">
        <v>2049</v>
      </c>
      <c r="H187" s="1151"/>
      <c r="I187" s="1151"/>
      <c r="J187" s="1151"/>
      <c r="K187" s="1152"/>
      <c r="L187" s="1194" t="s">
        <v>2050</v>
      </c>
      <c r="M187" s="1195"/>
      <c r="N187" s="1195"/>
      <c r="O187" s="1195"/>
      <c r="P187" s="1195"/>
      <c r="Q187" s="1195"/>
      <c r="R187" s="1195"/>
      <c r="S187" s="1195"/>
      <c r="T187" s="1195"/>
      <c r="U187" s="1195"/>
      <c r="V187" s="1195"/>
      <c r="W187" s="1195"/>
      <c r="X187" s="1196"/>
      <c r="Y187" s="1197">
        <v>5</v>
      </c>
      <c r="Z187" s="1198"/>
      <c r="AA187" s="1198"/>
      <c r="AB187" s="1199"/>
      <c r="AC187" s="1106" t="s">
        <v>83</v>
      </c>
      <c r="AD187" s="1106"/>
      <c r="AE187" s="1106"/>
      <c r="AF187" s="1106"/>
      <c r="AG187" s="1107"/>
      <c r="AH187" s="1108" t="s">
        <v>137</v>
      </c>
      <c r="AI187" s="1106"/>
      <c r="AJ187" s="1106"/>
      <c r="AK187" s="1106"/>
      <c r="AL187" s="1106"/>
      <c r="AM187" s="1106"/>
      <c r="AN187" s="1106"/>
      <c r="AO187" s="1106"/>
      <c r="AP187" s="1106"/>
      <c r="AQ187" s="1106"/>
      <c r="AR187" s="1106"/>
      <c r="AS187" s="1106"/>
      <c r="AT187" s="1107"/>
      <c r="AU187" s="912" t="s">
        <v>138</v>
      </c>
      <c r="AV187" s="1109"/>
      <c r="AW187" s="1109"/>
      <c r="AX187" s="1124"/>
      <c r="AY187" s="133"/>
    </row>
    <row r="188" spans="1:51" s="64" customFormat="1" ht="24.75" customHeight="1" x14ac:dyDescent="0.15">
      <c r="A188" s="1217"/>
      <c r="B188" s="1218"/>
      <c r="C188" s="1218"/>
      <c r="D188" s="1218"/>
      <c r="E188" s="1218"/>
      <c r="F188" s="1219"/>
      <c r="G188" s="1128" t="s">
        <v>2049</v>
      </c>
      <c r="H188" s="1129"/>
      <c r="I188" s="1129"/>
      <c r="J188" s="1129"/>
      <c r="K188" s="1130"/>
      <c r="L188" s="1131" t="s">
        <v>2051</v>
      </c>
      <c r="M188" s="1132"/>
      <c r="N188" s="1132"/>
      <c r="O188" s="1132"/>
      <c r="P188" s="1132"/>
      <c r="Q188" s="1132"/>
      <c r="R188" s="1132"/>
      <c r="S188" s="1132"/>
      <c r="T188" s="1132"/>
      <c r="U188" s="1132"/>
      <c r="V188" s="1132"/>
      <c r="W188" s="1132"/>
      <c r="X188" s="1133"/>
      <c r="Y188" s="1191">
        <v>0.6</v>
      </c>
      <c r="Z188" s="1192"/>
      <c r="AA188" s="1192"/>
      <c r="AB188" s="1193"/>
      <c r="AC188" s="653" t="s">
        <v>1346</v>
      </c>
      <c r="AD188" s="653"/>
      <c r="AE188" s="653"/>
      <c r="AF188" s="653"/>
      <c r="AG188" s="665"/>
      <c r="AH188" s="888" t="s">
        <v>2052</v>
      </c>
      <c r="AI188" s="1083"/>
      <c r="AJ188" s="1083"/>
      <c r="AK188" s="1083"/>
      <c r="AL188" s="1083"/>
      <c r="AM188" s="1083"/>
      <c r="AN188" s="1083"/>
      <c r="AO188" s="1083"/>
      <c r="AP188" s="1083"/>
      <c r="AQ188" s="1083"/>
      <c r="AR188" s="1083"/>
      <c r="AS188" s="1083"/>
      <c r="AT188" s="1084"/>
      <c r="AU188" s="1117">
        <v>0.3</v>
      </c>
      <c r="AV188" s="1118"/>
      <c r="AW188" s="1118"/>
      <c r="AX188" s="1185"/>
      <c r="AY188" s="133"/>
    </row>
    <row r="189" spans="1:51" s="64" customFormat="1" ht="24.75" customHeight="1" x14ac:dyDescent="0.15">
      <c r="A189" s="1217"/>
      <c r="B189" s="1218"/>
      <c r="C189" s="1218"/>
      <c r="D189" s="1218"/>
      <c r="E189" s="1218"/>
      <c r="F189" s="1219"/>
      <c r="G189" s="1082" t="s">
        <v>44</v>
      </c>
      <c r="H189" s="653"/>
      <c r="I189" s="653"/>
      <c r="J189" s="653"/>
      <c r="K189" s="665"/>
      <c r="L189" s="949"/>
      <c r="M189" s="1115"/>
      <c r="N189" s="1115"/>
      <c r="O189" s="1115"/>
      <c r="P189" s="1115"/>
      <c r="Q189" s="1115"/>
      <c r="R189" s="1115"/>
      <c r="S189" s="1115"/>
      <c r="T189" s="1115"/>
      <c r="U189" s="1115"/>
      <c r="V189" s="1115"/>
      <c r="W189" s="1115"/>
      <c r="X189" s="1116"/>
      <c r="Y189" s="1117">
        <f>SUM(Y187:AB188)</f>
        <v>5.6</v>
      </c>
      <c r="Z189" s="1118"/>
      <c r="AA189" s="1118"/>
      <c r="AB189" s="1119"/>
      <c r="AC189" s="653" t="s">
        <v>44</v>
      </c>
      <c r="AD189" s="653"/>
      <c r="AE189" s="653"/>
      <c r="AF189" s="653"/>
      <c r="AG189" s="665"/>
      <c r="AH189" s="949"/>
      <c r="AI189" s="1115"/>
      <c r="AJ189" s="1115"/>
      <c r="AK189" s="1115"/>
      <c r="AL189" s="1115"/>
      <c r="AM189" s="1115"/>
      <c r="AN189" s="1115"/>
      <c r="AO189" s="1115"/>
      <c r="AP189" s="1115"/>
      <c r="AQ189" s="1115"/>
      <c r="AR189" s="1115"/>
      <c r="AS189" s="1115"/>
      <c r="AT189" s="1116"/>
      <c r="AU189" s="1117">
        <f>AU188</f>
        <v>0.3</v>
      </c>
      <c r="AV189" s="1118"/>
      <c r="AW189" s="1118"/>
      <c r="AX189" s="1185"/>
      <c r="AY189" s="133"/>
    </row>
    <row r="190" spans="1:51" s="64" customFormat="1" ht="24.75" customHeight="1" x14ac:dyDescent="0.15">
      <c r="A190" s="1217"/>
      <c r="B190" s="1218"/>
      <c r="C190" s="1218"/>
      <c r="D190" s="1218"/>
      <c r="E190" s="1218"/>
      <c r="F190" s="1219"/>
      <c r="G190" s="1094" t="s">
        <v>2053</v>
      </c>
      <c r="H190" s="1095"/>
      <c r="I190" s="1095"/>
      <c r="J190" s="1095"/>
      <c r="K190" s="1095"/>
      <c r="L190" s="1095"/>
      <c r="M190" s="1095"/>
      <c r="N190" s="1095"/>
      <c r="O190" s="1095"/>
      <c r="P190" s="1095"/>
      <c r="Q190" s="1095"/>
      <c r="R190" s="1095"/>
      <c r="S190" s="1095"/>
      <c r="T190" s="1095"/>
      <c r="U190" s="1095"/>
      <c r="V190" s="1095"/>
      <c r="W190" s="1095"/>
      <c r="X190" s="1095"/>
      <c r="Y190" s="1095"/>
      <c r="Z190" s="1095"/>
      <c r="AA190" s="1095"/>
      <c r="AB190" s="1096"/>
      <c r="AC190" s="653" t="s">
        <v>2054</v>
      </c>
      <c r="AD190" s="653"/>
      <c r="AE190" s="653"/>
      <c r="AF190" s="653"/>
      <c r="AG190" s="665"/>
      <c r="AH190" s="1184" t="s">
        <v>2054</v>
      </c>
      <c r="AI190" s="889"/>
      <c r="AJ190" s="889"/>
      <c r="AK190" s="889"/>
      <c r="AL190" s="889"/>
      <c r="AM190" s="889"/>
      <c r="AN190" s="889"/>
      <c r="AO190" s="889"/>
      <c r="AP190" s="889"/>
      <c r="AQ190" s="889"/>
      <c r="AR190" s="889"/>
      <c r="AS190" s="889"/>
      <c r="AT190" s="890"/>
      <c r="AU190" s="1117" t="s">
        <v>2054</v>
      </c>
      <c r="AV190" s="1118"/>
      <c r="AW190" s="1118"/>
      <c r="AX190" s="1185"/>
      <c r="AY190" s="133"/>
    </row>
    <row r="191" spans="1:51" s="64" customFormat="1" ht="24.75" customHeight="1" x14ac:dyDescent="0.15">
      <c r="A191" s="1217"/>
      <c r="B191" s="1218"/>
      <c r="C191" s="1218"/>
      <c r="D191" s="1218"/>
      <c r="E191" s="1218"/>
      <c r="F191" s="1219"/>
      <c r="G191" s="1105" t="s">
        <v>83</v>
      </c>
      <c r="H191" s="1106"/>
      <c r="I191" s="1106"/>
      <c r="J191" s="1106"/>
      <c r="K191" s="1107"/>
      <c r="L191" s="1108" t="s">
        <v>137</v>
      </c>
      <c r="M191" s="1106"/>
      <c r="N191" s="1106"/>
      <c r="O191" s="1106"/>
      <c r="P191" s="1106"/>
      <c r="Q191" s="1106"/>
      <c r="R191" s="1106"/>
      <c r="S191" s="1106"/>
      <c r="T191" s="1106"/>
      <c r="U191" s="1106"/>
      <c r="V191" s="1106"/>
      <c r="W191" s="1106"/>
      <c r="X191" s="1107"/>
      <c r="Y191" s="912" t="s">
        <v>138</v>
      </c>
      <c r="Z191" s="1109"/>
      <c r="AA191" s="1109"/>
      <c r="AB191" s="1110"/>
      <c r="AC191" s="653" t="s">
        <v>2055</v>
      </c>
      <c r="AD191" s="653"/>
      <c r="AE191" s="653"/>
      <c r="AF191" s="653"/>
      <c r="AG191" s="665"/>
      <c r="AH191" s="134"/>
      <c r="AI191" s="135"/>
      <c r="AJ191" s="135"/>
      <c r="AK191" s="135"/>
      <c r="AL191" s="135"/>
      <c r="AM191" s="135"/>
      <c r="AN191" s="135"/>
      <c r="AO191" s="135"/>
      <c r="AP191" s="135"/>
      <c r="AQ191" s="135"/>
      <c r="AR191" s="135"/>
      <c r="AS191" s="135"/>
      <c r="AT191" s="136"/>
      <c r="AU191" s="1117" t="s">
        <v>2054</v>
      </c>
      <c r="AV191" s="1118"/>
      <c r="AW191" s="1118"/>
      <c r="AX191" s="1185"/>
      <c r="AY191" s="133"/>
    </row>
    <row r="192" spans="1:51" s="64" customFormat="1" ht="24.75" customHeight="1" x14ac:dyDescent="0.15">
      <c r="A192" s="1217"/>
      <c r="B192" s="1218"/>
      <c r="C192" s="1218"/>
      <c r="D192" s="1218"/>
      <c r="E192" s="1218"/>
      <c r="F192" s="1219"/>
      <c r="G192" s="1082" t="s">
        <v>2027</v>
      </c>
      <c r="H192" s="653"/>
      <c r="I192" s="653"/>
      <c r="J192" s="653"/>
      <c r="K192" s="665"/>
      <c r="L192" s="1120" t="s">
        <v>2056</v>
      </c>
      <c r="M192" s="1121"/>
      <c r="N192" s="1121"/>
      <c r="O192" s="1121"/>
      <c r="P192" s="1121"/>
      <c r="Q192" s="1121"/>
      <c r="R192" s="1121"/>
      <c r="S192" s="1121"/>
      <c r="T192" s="1121"/>
      <c r="U192" s="1121"/>
      <c r="V192" s="1121"/>
      <c r="W192" s="1121"/>
      <c r="X192" s="1122"/>
      <c r="Y192" s="1112">
        <v>2</v>
      </c>
      <c r="Z192" s="1113"/>
      <c r="AA192" s="1113"/>
      <c r="AB192" s="1175"/>
      <c r="AC192" s="137" t="s">
        <v>2054</v>
      </c>
      <c r="AD192" s="137"/>
      <c r="AE192" s="137"/>
      <c r="AF192" s="137"/>
      <c r="AG192" s="137"/>
      <c r="AH192" s="138"/>
      <c r="AI192" s="137"/>
      <c r="AJ192" s="137"/>
      <c r="AK192" s="137"/>
      <c r="AL192" s="137"/>
      <c r="AM192" s="137"/>
      <c r="AN192" s="137"/>
      <c r="AO192" s="137"/>
      <c r="AP192" s="137"/>
      <c r="AQ192" s="137"/>
      <c r="AR192" s="137"/>
      <c r="AS192" s="137"/>
      <c r="AT192" s="139"/>
      <c r="AU192" s="137"/>
      <c r="AV192" s="137"/>
      <c r="AW192" s="137"/>
      <c r="AX192" s="140"/>
      <c r="AY192" s="133"/>
    </row>
    <row r="193" spans="1:51" s="64" customFormat="1" ht="24.75" customHeight="1" thickBot="1" x14ac:dyDescent="0.2">
      <c r="A193" s="1220"/>
      <c r="B193" s="1221"/>
      <c r="C193" s="1221"/>
      <c r="D193" s="1221"/>
      <c r="E193" s="1221"/>
      <c r="F193" s="1222"/>
      <c r="G193" s="1176" t="s">
        <v>44</v>
      </c>
      <c r="H193" s="1177"/>
      <c r="I193" s="1177"/>
      <c r="J193" s="1177"/>
      <c r="K193" s="1178"/>
      <c r="L193" s="880"/>
      <c r="M193" s="1179"/>
      <c r="N193" s="1179"/>
      <c r="O193" s="1179"/>
      <c r="P193" s="1179"/>
      <c r="Q193" s="1179"/>
      <c r="R193" s="1179"/>
      <c r="S193" s="1179"/>
      <c r="T193" s="1179"/>
      <c r="U193" s="1179"/>
      <c r="V193" s="1179"/>
      <c r="W193" s="1179"/>
      <c r="X193" s="1180"/>
      <c r="Y193" s="1181">
        <f>Y192</f>
        <v>2</v>
      </c>
      <c r="Z193" s="1182"/>
      <c r="AA193" s="1182"/>
      <c r="AB193" s="1183"/>
      <c r="AC193" s="1157" t="s">
        <v>2055</v>
      </c>
      <c r="AD193" s="1157"/>
      <c r="AE193" s="1157"/>
      <c r="AF193" s="1157"/>
      <c r="AG193" s="1158"/>
      <c r="AH193" s="1159" t="s">
        <v>2055</v>
      </c>
      <c r="AI193" s="1157"/>
      <c r="AJ193" s="1157"/>
      <c r="AK193" s="1157"/>
      <c r="AL193" s="1157"/>
      <c r="AM193" s="1157"/>
      <c r="AN193" s="1157"/>
      <c r="AO193" s="1157"/>
      <c r="AP193" s="1157"/>
      <c r="AQ193" s="1157"/>
      <c r="AR193" s="1157"/>
      <c r="AS193" s="1157"/>
      <c r="AT193" s="1158"/>
      <c r="AU193" s="1160" t="s">
        <v>2055</v>
      </c>
      <c r="AV193" s="1161"/>
      <c r="AW193" s="1161"/>
      <c r="AX193" s="1162"/>
      <c r="AY193" s="133"/>
    </row>
    <row r="194" spans="1:51" s="64" customFormat="1" ht="24.75" customHeight="1" x14ac:dyDescent="0.15">
      <c r="A194" s="1163" t="s">
        <v>579</v>
      </c>
      <c r="B194" s="1164"/>
      <c r="C194" s="1164"/>
      <c r="D194" s="1164"/>
      <c r="E194" s="1164"/>
      <c r="F194" s="1165"/>
      <c r="G194" s="1172" t="s">
        <v>2057</v>
      </c>
      <c r="H194" s="689"/>
      <c r="I194" s="689"/>
      <c r="J194" s="689"/>
      <c r="K194" s="689"/>
      <c r="L194" s="689"/>
      <c r="M194" s="689"/>
      <c r="N194" s="689"/>
      <c r="O194" s="689"/>
      <c r="P194" s="689"/>
      <c r="Q194" s="689"/>
      <c r="R194" s="689"/>
      <c r="S194" s="689"/>
      <c r="T194" s="689"/>
      <c r="U194" s="689"/>
      <c r="V194" s="689"/>
      <c r="W194" s="689"/>
      <c r="X194" s="689"/>
      <c r="Y194" s="689"/>
      <c r="Z194" s="689"/>
      <c r="AA194" s="689"/>
      <c r="AB194" s="1044"/>
      <c r="AC194" s="1173" t="s">
        <v>2058</v>
      </c>
      <c r="AD194" s="1173"/>
      <c r="AE194" s="1173"/>
      <c r="AF194" s="1173"/>
      <c r="AG194" s="1173"/>
      <c r="AH194" s="1173"/>
      <c r="AI194" s="1173"/>
      <c r="AJ194" s="1173"/>
      <c r="AK194" s="1173"/>
      <c r="AL194" s="1173"/>
      <c r="AM194" s="1173"/>
      <c r="AN194" s="1173"/>
      <c r="AO194" s="1173"/>
      <c r="AP194" s="1173"/>
      <c r="AQ194" s="1173"/>
      <c r="AR194" s="1173"/>
      <c r="AS194" s="1173"/>
      <c r="AT194" s="1173"/>
      <c r="AU194" s="1173"/>
      <c r="AV194" s="1173"/>
      <c r="AW194" s="1173"/>
      <c r="AX194" s="1174"/>
      <c r="AY194" s="133"/>
    </row>
    <row r="195" spans="1:51" s="64" customFormat="1" ht="24.75" customHeight="1" x14ac:dyDescent="0.15">
      <c r="A195" s="1166"/>
      <c r="B195" s="1167"/>
      <c r="C195" s="1167"/>
      <c r="D195" s="1167"/>
      <c r="E195" s="1167"/>
      <c r="F195" s="1168"/>
      <c r="G195" s="1105" t="s">
        <v>83</v>
      </c>
      <c r="H195" s="653"/>
      <c r="I195" s="653"/>
      <c r="J195" s="653"/>
      <c r="K195" s="665"/>
      <c r="L195" s="1108" t="s">
        <v>137</v>
      </c>
      <c r="M195" s="653"/>
      <c r="N195" s="653"/>
      <c r="O195" s="653"/>
      <c r="P195" s="653"/>
      <c r="Q195" s="653"/>
      <c r="R195" s="653"/>
      <c r="S195" s="653"/>
      <c r="T195" s="653"/>
      <c r="U195" s="653"/>
      <c r="V195" s="653"/>
      <c r="W195" s="653"/>
      <c r="X195" s="665"/>
      <c r="Y195" s="912" t="s">
        <v>138</v>
      </c>
      <c r="Z195" s="680"/>
      <c r="AA195" s="680"/>
      <c r="AB195" s="913"/>
      <c r="AC195" s="1106" t="s">
        <v>83</v>
      </c>
      <c r="AD195" s="1106"/>
      <c r="AE195" s="1106"/>
      <c r="AF195" s="1106"/>
      <c r="AG195" s="1107"/>
      <c r="AH195" s="1108" t="s">
        <v>137</v>
      </c>
      <c r="AI195" s="1106"/>
      <c r="AJ195" s="1106"/>
      <c r="AK195" s="1106"/>
      <c r="AL195" s="1106"/>
      <c r="AM195" s="1106"/>
      <c r="AN195" s="1106"/>
      <c r="AO195" s="1106"/>
      <c r="AP195" s="1106"/>
      <c r="AQ195" s="1106"/>
      <c r="AR195" s="1106"/>
      <c r="AS195" s="1106"/>
      <c r="AT195" s="1107"/>
      <c r="AU195" s="912" t="s">
        <v>138</v>
      </c>
      <c r="AV195" s="1109"/>
      <c r="AW195" s="1109"/>
      <c r="AX195" s="1124"/>
      <c r="AY195" s="133"/>
    </row>
    <row r="196" spans="1:51" s="64" customFormat="1" ht="24.75" customHeight="1" x14ac:dyDescent="0.15">
      <c r="A196" s="1166"/>
      <c r="B196" s="1167"/>
      <c r="C196" s="1167"/>
      <c r="D196" s="1167"/>
      <c r="E196" s="1167"/>
      <c r="F196" s="1168"/>
      <c r="G196" s="1150" t="s">
        <v>1346</v>
      </c>
      <c r="H196" s="1151"/>
      <c r="I196" s="1151"/>
      <c r="J196" s="1151"/>
      <c r="K196" s="1152"/>
      <c r="L196" s="1153" t="s">
        <v>2059</v>
      </c>
      <c r="M196" s="936"/>
      <c r="N196" s="936"/>
      <c r="O196" s="936"/>
      <c r="P196" s="936"/>
      <c r="Q196" s="936"/>
      <c r="R196" s="936"/>
      <c r="S196" s="936"/>
      <c r="T196" s="936"/>
      <c r="U196" s="936"/>
      <c r="V196" s="936"/>
      <c r="W196" s="936"/>
      <c r="X196" s="937"/>
      <c r="Y196" s="1154">
        <v>0.1</v>
      </c>
      <c r="Z196" s="1155"/>
      <c r="AA196" s="1155"/>
      <c r="AB196" s="1156"/>
      <c r="AC196" s="653" t="s">
        <v>1351</v>
      </c>
      <c r="AD196" s="653"/>
      <c r="AE196" s="653"/>
      <c r="AF196" s="653"/>
      <c r="AG196" s="665"/>
      <c r="AH196" s="888" t="s">
        <v>2060</v>
      </c>
      <c r="AI196" s="1083"/>
      <c r="AJ196" s="1083"/>
      <c r="AK196" s="1083"/>
      <c r="AL196" s="1083"/>
      <c r="AM196" s="1083"/>
      <c r="AN196" s="1083"/>
      <c r="AO196" s="1083"/>
      <c r="AP196" s="1083"/>
      <c r="AQ196" s="1083"/>
      <c r="AR196" s="1083"/>
      <c r="AS196" s="1083"/>
      <c r="AT196" s="1084"/>
      <c r="AU196" s="1085">
        <v>0.03</v>
      </c>
      <c r="AV196" s="1086"/>
      <c r="AW196" s="1086"/>
      <c r="AX196" s="1149"/>
      <c r="AY196" s="133"/>
    </row>
    <row r="197" spans="1:51" s="64" customFormat="1" ht="24.75" customHeight="1" x14ac:dyDescent="0.15">
      <c r="A197" s="1166"/>
      <c r="B197" s="1167"/>
      <c r="C197" s="1167"/>
      <c r="D197" s="1167"/>
      <c r="E197" s="1167"/>
      <c r="F197" s="1168"/>
      <c r="G197" s="1140" t="s">
        <v>1346</v>
      </c>
      <c r="H197" s="1141"/>
      <c r="I197" s="1141"/>
      <c r="J197" s="1141"/>
      <c r="K197" s="1142"/>
      <c r="L197" s="1143" t="s">
        <v>2061</v>
      </c>
      <c r="M197" s="1144"/>
      <c r="N197" s="1144"/>
      <c r="O197" s="1144"/>
      <c r="P197" s="1144"/>
      <c r="Q197" s="1144"/>
      <c r="R197" s="1144"/>
      <c r="S197" s="1144"/>
      <c r="T197" s="1144"/>
      <c r="U197" s="1144"/>
      <c r="V197" s="1144"/>
      <c r="W197" s="1144"/>
      <c r="X197" s="1145"/>
      <c r="Y197" s="1146">
        <v>0.1</v>
      </c>
      <c r="Z197" s="1147"/>
      <c r="AA197" s="1147"/>
      <c r="AB197" s="1148"/>
      <c r="AC197" s="653" t="s">
        <v>44</v>
      </c>
      <c r="AD197" s="653"/>
      <c r="AE197" s="653"/>
      <c r="AF197" s="653"/>
      <c r="AG197" s="665"/>
      <c r="AH197" s="949"/>
      <c r="AI197" s="1115"/>
      <c r="AJ197" s="1115"/>
      <c r="AK197" s="1115"/>
      <c r="AL197" s="1115"/>
      <c r="AM197" s="1115"/>
      <c r="AN197" s="1115"/>
      <c r="AO197" s="1115"/>
      <c r="AP197" s="1115"/>
      <c r="AQ197" s="1115"/>
      <c r="AR197" s="1115"/>
      <c r="AS197" s="1115"/>
      <c r="AT197" s="1116"/>
      <c r="AU197" s="1085">
        <f>AU196</f>
        <v>0.03</v>
      </c>
      <c r="AV197" s="1086"/>
      <c r="AW197" s="1086"/>
      <c r="AX197" s="1149"/>
      <c r="AY197" s="133"/>
    </row>
    <row r="198" spans="1:51" s="64" customFormat="1" ht="24.75" customHeight="1" x14ac:dyDescent="0.15">
      <c r="A198" s="1166"/>
      <c r="B198" s="1167"/>
      <c r="C198" s="1167"/>
      <c r="D198" s="1167"/>
      <c r="E198" s="1167"/>
      <c r="F198" s="1168"/>
      <c r="G198" s="1140" t="s">
        <v>1346</v>
      </c>
      <c r="H198" s="1141"/>
      <c r="I198" s="1141"/>
      <c r="J198" s="1141"/>
      <c r="K198" s="1142"/>
      <c r="L198" s="1143" t="s">
        <v>2062</v>
      </c>
      <c r="M198" s="1186"/>
      <c r="N198" s="1186"/>
      <c r="O198" s="1186"/>
      <c r="P198" s="1186"/>
      <c r="Q198" s="1186"/>
      <c r="R198" s="1186"/>
      <c r="S198" s="1186"/>
      <c r="T198" s="1186"/>
      <c r="U198" s="1186"/>
      <c r="V198" s="1186"/>
      <c r="W198" s="1186"/>
      <c r="X198" s="1187"/>
      <c r="Y198" s="1188">
        <v>0.06</v>
      </c>
      <c r="Z198" s="1189"/>
      <c r="AA198" s="1189"/>
      <c r="AB198" s="1190"/>
      <c r="AC198" s="1095" t="s">
        <v>2063</v>
      </c>
      <c r="AD198" s="1095"/>
      <c r="AE198" s="1095"/>
      <c r="AF198" s="1095"/>
      <c r="AG198" s="1095"/>
      <c r="AH198" s="1095"/>
      <c r="AI198" s="1095"/>
      <c r="AJ198" s="1095"/>
      <c r="AK198" s="1095"/>
      <c r="AL198" s="1095"/>
      <c r="AM198" s="1095"/>
      <c r="AN198" s="1095"/>
      <c r="AO198" s="1095"/>
      <c r="AP198" s="1095"/>
      <c r="AQ198" s="1095"/>
      <c r="AR198" s="1095"/>
      <c r="AS198" s="1095"/>
      <c r="AT198" s="1095"/>
      <c r="AU198" s="1095"/>
      <c r="AV198" s="1095"/>
      <c r="AW198" s="1095"/>
      <c r="AX198" s="1123"/>
      <c r="AY198" s="133"/>
    </row>
    <row r="199" spans="1:51" s="64" customFormat="1" ht="24.75" customHeight="1" x14ac:dyDescent="0.15">
      <c r="A199" s="1166"/>
      <c r="B199" s="1167"/>
      <c r="C199" s="1167"/>
      <c r="D199" s="1167"/>
      <c r="E199" s="1167"/>
      <c r="F199" s="1168"/>
      <c r="G199" s="1140" t="s">
        <v>1346</v>
      </c>
      <c r="H199" s="1141"/>
      <c r="I199" s="1141"/>
      <c r="J199" s="1141"/>
      <c r="K199" s="1142"/>
      <c r="L199" s="1143" t="s">
        <v>2064</v>
      </c>
      <c r="M199" s="1186"/>
      <c r="N199" s="1186"/>
      <c r="O199" s="1186"/>
      <c r="P199" s="1186"/>
      <c r="Q199" s="1186"/>
      <c r="R199" s="1186"/>
      <c r="S199" s="1186"/>
      <c r="T199" s="1186"/>
      <c r="U199" s="1186"/>
      <c r="V199" s="1186"/>
      <c r="W199" s="1186"/>
      <c r="X199" s="1187"/>
      <c r="Y199" s="1188">
        <v>0.1</v>
      </c>
      <c r="Z199" s="1189"/>
      <c r="AA199" s="1189"/>
      <c r="AB199" s="1190"/>
      <c r="AC199" s="1106" t="s">
        <v>83</v>
      </c>
      <c r="AD199" s="1106"/>
      <c r="AE199" s="1106"/>
      <c r="AF199" s="1106"/>
      <c r="AG199" s="1107"/>
      <c r="AH199" s="1108" t="s">
        <v>137</v>
      </c>
      <c r="AI199" s="1106"/>
      <c r="AJ199" s="1106"/>
      <c r="AK199" s="1106"/>
      <c r="AL199" s="1106"/>
      <c r="AM199" s="1106"/>
      <c r="AN199" s="1106"/>
      <c r="AO199" s="1106"/>
      <c r="AP199" s="1106"/>
      <c r="AQ199" s="1106"/>
      <c r="AR199" s="1106"/>
      <c r="AS199" s="1106"/>
      <c r="AT199" s="1107"/>
      <c r="AU199" s="912" t="s">
        <v>138</v>
      </c>
      <c r="AV199" s="1109"/>
      <c r="AW199" s="1109"/>
      <c r="AX199" s="1124"/>
      <c r="AY199" s="133"/>
    </row>
    <row r="200" spans="1:51" s="64" customFormat="1" ht="24.75" customHeight="1" x14ac:dyDescent="0.15">
      <c r="A200" s="1166"/>
      <c r="B200" s="1167"/>
      <c r="C200" s="1167"/>
      <c r="D200" s="1167"/>
      <c r="E200" s="1167"/>
      <c r="F200" s="1168"/>
      <c r="G200" s="1128" t="s">
        <v>1346</v>
      </c>
      <c r="H200" s="1129"/>
      <c r="I200" s="1129"/>
      <c r="J200" s="1129"/>
      <c r="K200" s="1130"/>
      <c r="L200" s="1131" t="s">
        <v>2065</v>
      </c>
      <c r="M200" s="1132"/>
      <c r="N200" s="1132"/>
      <c r="O200" s="1132"/>
      <c r="P200" s="1132"/>
      <c r="Q200" s="1132"/>
      <c r="R200" s="1132"/>
      <c r="S200" s="1132"/>
      <c r="T200" s="1132"/>
      <c r="U200" s="1132"/>
      <c r="V200" s="1132"/>
      <c r="W200" s="1132"/>
      <c r="X200" s="1133"/>
      <c r="Y200" s="1134">
        <v>0.01</v>
      </c>
      <c r="Z200" s="1135"/>
      <c r="AA200" s="1135"/>
      <c r="AB200" s="1136"/>
      <c r="AC200" s="653" t="s">
        <v>1025</v>
      </c>
      <c r="AD200" s="653"/>
      <c r="AE200" s="653"/>
      <c r="AF200" s="653"/>
      <c r="AG200" s="665"/>
      <c r="AH200" s="888" t="s">
        <v>2066</v>
      </c>
      <c r="AI200" s="1083"/>
      <c r="AJ200" s="1083"/>
      <c r="AK200" s="1083"/>
      <c r="AL200" s="1083"/>
      <c r="AM200" s="1083"/>
      <c r="AN200" s="1083"/>
      <c r="AO200" s="1083"/>
      <c r="AP200" s="1083"/>
      <c r="AQ200" s="1083"/>
      <c r="AR200" s="1083"/>
      <c r="AS200" s="1083"/>
      <c r="AT200" s="1084"/>
      <c r="AU200" s="1137">
        <v>0.01</v>
      </c>
      <c r="AV200" s="1138"/>
      <c r="AW200" s="1138"/>
      <c r="AX200" s="1139"/>
      <c r="AY200" s="133"/>
    </row>
    <row r="201" spans="1:51" s="64" customFormat="1" ht="24.75" customHeight="1" x14ac:dyDescent="0.15">
      <c r="A201" s="1166"/>
      <c r="B201" s="1167"/>
      <c r="C201" s="1167"/>
      <c r="D201" s="1167"/>
      <c r="E201" s="1167"/>
      <c r="F201" s="1168"/>
      <c r="G201" s="1082" t="s">
        <v>44</v>
      </c>
      <c r="H201" s="653"/>
      <c r="I201" s="653"/>
      <c r="J201" s="653"/>
      <c r="K201" s="665"/>
      <c r="L201" s="949"/>
      <c r="M201" s="1115"/>
      <c r="N201" s="1115"/>
      <c r="O201" s="1115"/>
      <c r="P201" s="1115"/>
      <c r="Q201" s="1115"/>
      <c r="R201" s="1115"/>
      <c r="S201" s="1115"/>
      <c r="T201" s="1115"/>
      <c r="U201" s="1115"/>
      <c r="V201" s="1115"/>
      <c r="W201" s="1115"/>
      <c r="X201" s="1116"/>
      <c r="Y201" s="1085">
        <f>SUM(Y196:AB200)</f>
        <v>0.37</v>
      </c>
      <c r="Z201" s="1086"/>
      <c r="AA201" s="1086"/>
      <c r="AB201" s="1087"/>
      <c r="AC201" s="1017" t="s">
        <v>44</v>
      </c>
      <c r="AD201" s="1017"/>
      <c r="AE201" s="1017"/>
      <c r="AF201" s="1017"/>
      <c r="AG201" s="1018"/>
      <c r="AH201" s="917"/>
      <c r="AI201" s="1089"/>
      <c r="AJ201" s="1089"/>
      <c r="AK201" s="1089"/>
      <c r="AL201" s="1089"/>
      <c r="AM201" s="1089"/>
      <c r="AN201" s="1089"/>
      <c r="AO201" s="1089"/>
      <c r="AP201" s="1089"/>
      <c r="AQ201" s="1089"/>
      <c r="AR201" s="1089"/>
      <c r="AS201" s="1089"/>
      <c r="AT201" s="1090"/>
      <c r="AU201" s="1125">
        <f>AU200</f>
        <v>0.01</v>
      </c>
      <c r="AV201" s="1126"/>
      <c r="AW201" s="1126"/>
      <c r="AX201" s="1127"/>
      <c r="AY201" s="133"/>
    </row>
    <row r="202" spans="1:51" s="64" customFormat="1" ht="24.75" customHeight="1" x14ac:dyDescent="0.15">
      <c r="A202" s="1166"/>
      <c r="B202" s="1167"/>
      <c r="C202" s="1167"/>
      <c r="D202" s="1167"/>
      <c r="E202" s="1167"/>
      <c r="F202" s="1168"/>
      <c r="G202" s="1094" t="s">
        <v>2067</v>
      </c>
      <c r="H202" s="1095"/>
      <c r="I202" s="1095"/>
      <c r="J202" s="1095"/>
      <c r="K202" s="1095"/>
      <c r="L202" s="1095"/>
      <c r="M202" s="1095"/>
      <c r="N202" s="1095"/>
      <c r="O202" s="1095"/>
      <c r="P202" s="1095"/>
      <c r="Q202" s="1095"/>
      <c r="R202" s="1095"/>
      <c r="S202" s="1095"/>
      <c r="T202" s="1095"/>
      <c r="U202" s="1095"/>
      <c r="V202" s="1095"/>
      <c r="W202" s="1095"/>
      <c r="X202" s="1095"/>
      <c r="Y202" s="1095"/>
      <c r="Z202" s="1095"/>
      <c r="AA202" s="1095"/>
      <c r="AB202" s="1096"/>
      <c r="AC202" s="1095" t="s">
        <v>2068</v>
      </c>
      <c r="AD202" s="1095"/>
      <c r="AE202" s="1095"/>
      <c r="AF202" s="1095"/>
      <c r="AG202" s="1095"/>
      <c r="AH202" s="1095"/>
      <c r="AI202" s="1095"/>
      <c r="AJ202" s="1095"/>
      <c r="AK202" s="1095"/>
      <c r="AL202" s="1095"/>
      <c r="AM202" s="1095"/>
      <c r="AN202" s="1095"/>
      <c r="AO202" s="1095"/>
      <c r="AP202" s="1095"/>
      <c r="AQ202" s="1095"/>
      <c r="AR202" s="1095"/>
      <c r="AS202" s="1095"/>
      <c r="AT202" s="1095"/>
      <c r="AU202" s="1095"/>
      <c r="AV202" s="1095"/>
      <c r="AW202" s="1095"/>
      <c r="AX202" s="1123"/>
      <c r="AY202" s="133"/>
    </row>
    <row r="203" spans="1:51" s="64" customFormat="1" ht="24.75" customHeight="1" x14ac:dyDescent="0.15">
      <c r="A203" s="1166"/>
      <c r="B203" s="1167"/>
      <c r="C203" s="1167"/>
      <c r="D203" s="1167"/>
      <c r="E203" s="1167"/>
      <c r="F203" s="1168"/>
      <c r="G203" s="1105" t="s">
        <v>83</v>
      </c>
      <c r="H203" s="1106"/>
      <c r="I203" s="1106"/>
      <c r="J203" s="1106"/>
      <c r="K203" s="1107"/>
      <c r="L203" s="1108" t="s">
        <v>137</v>
      </c>
      <c r="M203" s="1106"/>
      <c r="N203" s="1106"/>
      <c r="O203" s="1106"/>
      <c r="P203" s="1106"/>
      <c r="Q203" s="1106"/>
      <c r="R203" s="1106"/>
      <c r="S203" s="1106"/>
      <c r="T203" s="1106"/>
      <c r="U203" s="1106"/>
      <c r="V203" s="1106"/>
      <c r="W203" s="1106"/>
      <c r="X203" s="1107"/>
      <c r="Y203" s="912" t="s">
        <v>138</v>
      </c>
      <c r="Z203" s="1109"/>
      <c r="AA203" s="1109"/>
      <c r="AB203" s="1110"/>
      <c r="AC203" s="1105" t="s">
        <v>83</v>
      </c>
      <c r="AD203" s="1106"/>
      <c r="AE203" s="1106"/>
      <c r="AF203" s="1106"/>
      <c r="AG203" s="1107"/>
      <c r="AH203" s="1108" t="s">
        <v>137</v>
      </c>
      <c r="AI203" s="1106"/>
      <c r="AJ203" s="1106"/>
      <c r="AK203" s="1106"/>
      <c r="AL203" s="1106"/>
      <c r="AM203" s="1106"/>
      <c r="AN203" s="1106"/>
      <c r="AO203" s="1106"/>
      <c r="AP203" s="1106"/>
      <c r="AQ203" s="1106"/>
      <c r="AR203" s="1106"/>
      <c r="AS203" s="1106"/>
      <c r="AT203" s="1107"/>
      <c r="AU203" s="912" t="s">
        <v>138</v>
      </c>
      <c r="AV203" s="1109"/>
      <c r="AW203" s="1109"/>
      <c r="AX203" s="1124"/>
      <c r="AY203" s="133"/>
    </row>
    <row r="204" spans="1:51" s="64" customFormat="1" ht="24.75" customHeight="1" x14ac:dyDescent="0.15">
      <c r="A204" s="1166"/>
      <c r="B204" s="1167"/>
      <c r="C204" s="1167"/>
      <c r="D204" s="1167"/>
      <c r="E204" s="1167"/>
      <c r="F204" s="1168"/>
      <c r="G204" s="1082" t="s">
        <v>2069</v>
      </c>
      <c r="H204" s="653"/>
      <c r="I204" s="653"/>
      <c r="J204" s="653"/>
      <c r="K204" s="665"/>
      <c r="L204" s="888" t="s">
        <v>2070</v>
      </c>
      <c r="M204" s="1083"/>
      <c r="N204" s="1083"/>
      <c r="O204" s="1083"/>
      <c r="P204" s="1083"/>
      <c r="Q204" s="1083"/>
      <c r="R204" s="1083"/>
      <c r="S204" s="1083"/>
      <c r="T204" s="1083"/>
      <c r="U204" s="1083"/>
      <c r="V204" s="1083"/>
      <c r="W204" s="1083"/>
      <c r="X204" s="1084"/>
      <c r="Y204" s="1117">
        <v>0.2</v>
      </c>
      <c r="Z204" s="1118"/>
      <c r="AA204" s="1118"/>
      <c r="AB204" s="1119"/>
      <c r="AC204" s="1082" t="s">
        <v>2027</v>
      </c>
      <c r="AD204" s="653"/>
      <c r="AE204" s="653"/>
      <c r="AF204" s="653"/>
      <c r="AG204" s="665"/>
      <c r="AH204" s="1120" t="s">
        <v>2071</v>
      </c>
      <c r="AI204" s="1121"/>
      <c r="AJ204" s="1121"/>
      <c r="AK204" s="1121"/>
      <c r="AL204" s="1121"/>
      <c r="AM204" s="1121"/>
      <c r="AN204" s="1121"/>
      <c r="AO204" s="1121"/>
      <c r="AP204" s="1121"/>
      <c r="AQ204" s="1121"/>
      <c r="AR204" s="1121"/>
      <c r="AS204" s="1121"/>
      <c r="AT204" s="1122"/>
      <c r="AU204" s="1112">
        <v>2.14</v>
      </c>
      <c r="AV204" s="1113"/>
      <c r="AW204" s="1113"/>
      <c r="AX204" s="1114"/>
      <c r="AY204" s="133"/>
    </row>
    <row r="205" spans="1:51" s="64" customFormat="1" ht="24.75" customHeight="1" x14ac:dyDescent="0.15">
      <c r="A205" s="1166"/>
      <c r="B205" s="1167"/>
      <c r="C205" s="1167"/>
      <c r="D205" s="1167"/>
      <c r="E205" s="1167"/>
      <c r="F205" s="1168"/>
      <c r="G205" s="1082" t="s">
        <v>44</v>
      </c>
      <c r="H205" s="653"/>
      <c r="I205" s="653"/>
      <c r="J205" s="653"/>
      <c r="K205" s="665"/>
      <c r="L205" s="949"/>
      <c r="M205" s="1115"/>
      <c r="N205" s="1115"/>
      <c r="O205" s="1115"/>
      <c r="P205" s="1115"/>
      <c r="Q205" s="1115"/>
      <c r="R205" s="1115"/>
      <c r="S205" s="1115"/>
      <c r="T205" s="1115"/>
      <c r="U205" s="1115"/>
      <c r="V205" s="1115"/>
      <c r="W205" s="1115"/>
      <c r="X205" s="1116"/>
      <c r="Y205" s="1117">
        <f>Y204</f>
        <v>0.2</v>
      </c>
      <c r="Z205" s="1118"/>
      <c r="AA205" s="1118"/>
      <c r="AB205" s="1119"/>
      <c r="AC205" s="1082" t="s">
        <v>44</v>
      </c>
      <c r="AD205" s="653"/>
      <c r="AE205" s="653"/>
      <c r="AF205" s="653"/>
      <c r="AG205" s="665"/>
      <c r="AH205" s="949"/>
      <c r="AI205" s="1115"/>
      <c r="AJ205" s="1115"/>
      <c r="AK205" s="1115"/>
      <c r="AL205" s="1115"/>
      <c r="AM205" s="1115"/>
      <c r="AN205" s="1115"/>
      <c r="AO205" s="1115"/>
      <c r="AP205" s="1115"/>
      <c r="AQ205" s="1115"/>
      <c r="AR205" s="1115"/>
      <c r="AS205" s="1115"/>
      <c r="AT205" s="1116"/>
      <c r="AU205" s="1112">
        <f>SUM(AU204)</f>
        <v>2.14</v>
      </c>
      <c r="AV205" s="1113"/>
      <c r="AW205" s="1113"/>
      <c r="AX205" s="1114"/>
      <c r="AY205" s="133"/>
    </row>
    <row r="206" spans="1:51" s="64" customFormat="1" ht="24.75" customHeight="1" x14ac:dyDescent="0.15">
      <c r="A206" s="1166"/>
      <c r="B206" s="1167"/>
      <c r="C206" s="1167"/>
      <c r="D206" s="1167"/>
      <c r="E206" s="1167"/>
      <c r="F206" s="1168"/>
      <c r="G206" s="1094" t="s">
        <v>2072</v>
      </c>
      <c r="H206" s="1095"/>
      <c r="I206" s="1095"/>
      <c r="J206" s="1095"/>
      <c r="K206" s="1095"/>
      <c r="L206" s="1095"/>
      <c r="M206" s="1095"/>
      <c r="N206" s="1095"/>
      <c r="O206" s="1095"/>
      <c r="P206" s="1095"/>
      <c r="Q206" s="1095"/>
      <c r="R206" s="1095"/>
      <c r="S206" s="1095"/>
      <c r="T206" s="1095"/>
      <c r="U206" s="1095"/>
      <c r="V206" s="1095"/>
      <c r="W206" s="1095"/>
      <c r="X206" s="1095"/>
      <c r="Y206" s="1095"/>
      <c r="Z206" s="1095"/>
      <c r="AA206" s="1095"/>
      <c r="AB206" s="1096"/>
      <c r="AC206" s="1097"/>
      <c r="AD206" s="1097"/>
      <c r="AE206" s="1097"/>
      <c r="AF206" s="1097"/>
      <c r="AG206" s="1098"/>
      <c r="AH206" s="1099"/>
      <c r="AI206" s="1100"/>
      <c r="AJ206" s="1100"/>
      <c r="AK206" s="1100"/>
      <c r="AL206" s="1100"/>
      <c r="AM206" s="1100"/>
      <c r="AN206" s="1100"/>
      <c r="AO206" s="1100"/>
      <c r="AP206" s="1100"/>
      <c r="AQ206" s="1100"/>
      <c r="AR206" s="1100"/>
      <c r="AS206" s="1100"/>
      <c r="AT206" s="1101"/>
      <c r="AU206" s="1102"/>
      <c r="AV206" s="1103"/>
      <c r="AW206" s="1103"/>
      <c r="AX206" s="1104"/>
      <c r="AY206" s="133"/>
    </row>
    <row r="207" spans="1:51" s="64" customFormat="1" ht="24.75" customHeight="1" x14ac:dyDescent="0.15">
      <c r="A207" s="1166"/>
      <c r="B207" s="1167"/>
      <c r="C207" s="1167"/>
      <c r="D207" s="1167"/>
      <c r="E207" s="1167"/>
      <c r="F207" s="1168"/>
      <c r="G207" s="1105" t="s">
        <v>83</v>
      </c>
      <c r="H207" s="1106"/>
      <c r="I207" s="1106"/>
      <c r="J207" s="1106"/>
      <c r="K207" s="1107"/>
      <c r="L207" s="1108" t="s">
        <v>137</v>
      </c>
      <c r="M207" s="1106"/>
      <c r="N207" s="1106"/>
      <c r="O207" s="1106"/>
      <c r="P207" s="1106"/>
      <c r="Q207" s="1106"/>
      <c r="R207" s="1106"/>
      <c r="S207" s="1106"/>
      <c r="T207" s="1106"/>
      <c r="U207" s="1106"/>
      <c r="V207" s="1106"/>
      <c r="W207" s="1106"/>
      <c r="X207" s="1107"/>
      <c r="Y207" s="912" t="s">
        <v>138</v>
      </c>
      <c r="Z207" s="1109"/>
      <c r="AA207" s="1109"/>
      <c r="AB207" s="1110"/>
      <c r="AC207" s="653" t="s">
        <v>2073</v>
      </c>
      <c r="AD207" s="653"/>
      <c r="AE207" s="653"/>
      <c r="AF207" s="653"/>
      <c r="AG207" s="665"/>
      <c r="AH207" s="912"/>
      <c r="AI207" s="1109"/>
      <c r="AJ207" s="1109"/>
      <c r="AK207" s="1109"/>
      <c r="AL207" s="1109"/>
      <c r="AM207" s="1109"/>
      <c r="AN207" s="1109"/>
      <c r="AO207" s="1109"/>
      <c r="AP207" s="1109"/>
      <c r="AQ207" s="1109"/>
      <c r="AR207" s="1109"/>
      <c r="AS207" s="1109"/>
      <c r="AT207" s="1111"/>
      <c r="AU207" s="1112" t="s">
        <v>2074</v>
      </c>
      <c r="AV207" s="1113"/>
      <c r="AW207" s="1113"/>
      <c r="AX207" s="1114"/>
      <c r="AY207" s="133"/>
    </row>
    <row r="208" spans="1:51" s="64" customFormat="1" ht="24.75" customHeight="1" x14ac:dyDescent="0.15">
      <c r="A208" s="1166"/>
      <c r="B208" s="1167"/>
      <c r="C208" s="1167"/>
      <c r="D208" s="1167"/>
      <c r="E208" s="1167"/>
      <c r="F208" s="1168"/>
      <c r="G208" s="1082" t="s">
        <v>1025</v>
      </c>
      <c r="H208" s="653"/>
      <c r="I208" s="653"/>
      <c r="J208" s="653"/>
      <c r="K208" s="665"/>
      <c r="L208" s="888" t="s">
        <v>2075</v>
      </c>
      <c r="M208" s="1083"/>
      <c r="N208" s="1083"/>
      <c r="O208" s="1083"/>
      <c r="P208" s="1083"/>
      <c r="Q208" s="1083"/>
      <c r="R208" s="1083"/>
      <c r="S208" s="1083"/>
      <c r="T208" s="1083"/>
      <c r="U208" s="1083"/>
      <c r="V208" s="1083"/>
      <c r="W208" s="1083"/>
      <c r="X208" s="1084"/>
      <c r="Y208" s="1085">
        <v>0.04</v>
      </c>
      <c r="Z208" s="1086"/>
      <c r="AA208" s="1086"/>
      <c r="AB208" s="1087"/>
      <c r="AC208" s="137"/>
      <c r="AD208" s="137"/>
      <c r="AE208" s="137"/>
      <c r="AF208" s="137"/>
      <c r="AG208" s="137"/>
      <c r="AH208" s="138"/>
      <c r="AI208" s="137"/>
      <c r="AJ208" s="137"/>
      <c r="AK208" s="137"/>
      <c r="AL208" s="137"/>
      <c r="AM208" s="137"/>
      <c r="AN208" s="137"/>
      <c r="AO208" s="137"/>
      <c r="AP208" s="137"/>
      <c r="AQ208" s="137"/>
      <c r="AR208" s="137"/>
      <c r="AS208" s="137"/>
      <c r="AT208" s="139"/>
      <c r="AU208" s="137"/>
      <c r="AV208" s="137"/>
      <c r="AW208" s="137"/>
      <c r="AX208" s="140"/>
      <c r="AY208" s="133"/>
    </row>
    <row r="209" spans="1:51" s="64" customFormat="1" ht="24.75" customHeight="1" thickBot="1" x14ac:dyDescent="0.2">
      <c r="A209" s="1166"/>
      <c r="B209" s="1167"/>
      <c r="C209" s="1167"/>
      <c r="D209" s="1167"/>
      <c r="E209" s="1167"/>
      <c r="F209" s="1168"/>
      <c r="G209" s="1088" t="s">
        <v>44</v>
      </c>
      <c r="H209" s="1017"/>
      <c r="I209" s="1017"/>
      <c r="J209" s="1017"/>
      <c r="K209" s="1018"/>
      <c r="L209" s="917"/>
      <c r="M209" s="1089"/>
      <c r="N209" s="1089"/>
      <c r="O209" s="1089"/>
      <c r="P209" s="1089"/>
      <c r="Q209" s="1089"/>
      <c r="R209" s="1089"/>
      <c r="S209" s="1089"/>
      <c r="T209" s="1089"/>
      <c r="U209" s="1089"/>
      <c r="V209" s="1089"/>
      <c r="W209" s="1089"/>
      <c r="X209" s="1090"/>
      <c r="Y209" s="1091">
        <f>Y208</f>
        <v>0.04</v>
      </c>
      <c r="Z209" s="1092"/>
      <c r="AA209" s="1092"/>
      <c r="AB209" s="1093"/>
      <c r="AC209" s="1075" t="s">
        <v>2076</v>
      </c>
      <c r="AD209" s="1075"/>
      <c r="AE209" s="1075"/>
      <c r="AF209" s="1075"/>
      <c r="AG209" s="1076"/>
      <c r="AH209" s="1077" t="s">
        <v>2076</v>
      </c>
      <c r="AI209" s="1075"/>
      <c r="AJ209" s="1075"/>
      <c r="AK209" s="1075"/>
      <c r="AL209" s="1075"/>
      <c r="AM209" s="1075"/>
      <c r="AN209" s="1075"/>
      <c r="AO209" s="1075"/>
      <c r="AP209" s="1075"/>
      <c r="AQ209" s="1075"/>
      <c r="AR209" s="1075"/>
      <c r="AS209" s="1075"/>
      <c r="AT209" s="1076"/>
      <c r="AU209" s="923" t="s">
        <v>2076</v>
      </c>
      <c r="AV209" s="1078"/>
      <c r="AW209" s="1078"/>
      <c r="AX209" s="1079"/>
      <c r="AY209" s="133"/>
    </row>
    <row r="210" spans="1:51" s="64" customFormat="1" ht="24.75" customHeight="1" thickBot="1" x14ac:dyDescent="0.2">
      <c r="A210" s="1166"/>
      <c r="B210" s="1167"/>
      <c r="C210" s="1167"/>
      <c r="D210" s="1167"/>
      <c r="E210" s="1167"/>
      <c r="F210" s="1168"/>
      <c r="G210" s="141"/>
      <c r="H210" s="1080" t="s">
        <v>2077</v>
      </c>
      <c r="I210" s="1080"/>
      <c r="J210" s="1080"/>
      <c r="K210" s="1080"/>
      <c r="L210" s="1080"/>
      <c r="M210" s="1080"/>
      <c r="N210" s="1080"/>
      <c r="O210" s="1080"/>
      <c r="P210" s="1080"/>
      <c r="Q210" s="1080"/>
      <c r="R210" s="1080"/>
      <c r="S210" s="1080"/>
      <c r="T210" s="1080"/>
      <c r="U210" s="1080"/>
      <c r="V210" s="1081"/>
      <c r="W210" s="1081"/>
      <c r="X210" s="1081"/>
      <c r="Y210" s="1081"/>
      <c r="Z210" s="1081"/>
      <c r="AA210" s="130"/>
      <c r="AB210" s="130"/>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2"/>
      <c r="AY210" s="133"/>
    </row>
    <row r="211" spans="1:51" s="64" customFormat="1" ht="24.75" customHeight="1" x14ac:dyDescent="0.15">
      <c r="A211" s="1166"/>
      <c r="B211" s="1167"/>
      <c r="C211" s="1167"/>
      <c r="D211" s="1167"/>
      <c r="E211" s="1167"/>
      <c r="F211" s="1168"/>
      <c r="G211" s="1043" t="s">
        <v>2078</v>
      </c>
      <c r="H211" s="1067"/>
      <c r="I211" s="1067"/>
      <c r="J211" s="1067"/>
      <c r="K211" s="1067"/>
      <c r="L211" s="1067"/>
      <c r="M211" s="1067"/>
      <c r="N211" s="1067"/>
      <c r="O211" s="1067"/>
      <c r="P211" s="1067"/>
      <c r="Q211" s="1067"/>
      <c r="R211" s="1067"/>
      <c r="S211" s="1067"/>
      <c r="T211" s="1067"/>
      <c r="U211" s="1067"/>
      <c r="V211" s="1067"/>
      <c r="W211" s="1067"/>
      <c r="X211" s="1067"/>
      <c r="Y211" s="1067"/>
      <c r="Z211" s="1067"/>
      <c r="AA211" s="1067"/>
      <c r="AB211" s="1068"/>
      <c r="AC211" s="1067" t="s">
        <v>2079</v>
      </c>
      <c r="AD211" s="1067"/>
      <c r="AE211" s="1067"/>
      <c r="AF211" s="1067"/>
      <c r="AG211" s="1067"/>
      <c r="AH211" s="1067"/>
      <c r="AI211" s="1067"/>
      <c r="AJ211" s="1067"/>
      <c r="AK211" s="1067"/>
      <c r="AL211" s="1067"/>
      <c r="AM211" s="1067"/>
      <c r="AN211" s="1067"/>
      <c r="AO211" s="1067"/>
      <c r="AP211" s="1067"/>
      <c r="AQ211" s="1067"/>
      <c r="AR211" s="1067"/>
      <c r="AS211" s="1067"/>
      <c r="AT211" s="1067"/>
      <c r="AU211" s="1067"/>
      <c r="AV211" s="1067"/>
      <c r="AW211" s="1067"/>
      <c r="AX211" s="1069"/>
      <c r="AY211" s="133"/>
    </row>
    <row r="212" spans="1:51" s="64" customFormat="1" ht="24.75" customHeight="1" x14ac:dyDescent="0.15">
      <c r="A212" s="1166"/>
      <c r="B212" s="1167"/>
      <c r="C212" s="1167"/>
      <c r="D212" s="1167"/>
      <c r="E212" s="1167"/>
      <c r="F212" s="1168"/>
      <c r="G212" s="1027" t="s">
        <v>83</v>
      </c>
      <c r="H212" s="484"/>
      <c r="I212" s="484"/>
      <c r="J212" s="484"/>
      <c r="K212" s="485"/>
      <c r="L212" s="483" t="s">
        <v>137</v>
      </c>
      <c r="M212" s="484"/>
      <c r="N212" s="484"/>
      <c r="O212" s="484"/>
      <c r="P212" s="484"/>
      <c r="Q212" s="484"/>
      <c r="R212" s="484"/>
      <c r="S212" s="484"/>
      <c r="T212" s="484"/>
      <c r="U212" s="484"/>
      <c r="V212" s="484"/>
      <c r="W212" s="484"/>
      <c r="X212" s="485"/>
      <c r="Y212" s="981" t="s">
        <v>138</v>
      </c>
      <c r="Z212" s="1001"/>
      <c r="AA212" s="1001"/>
      <c r="AB212" s="1058"/>
      <c r="AC212" s="484" t="s">
        <v>83</v>
      </c>
      <c r="AD212" s="484"/>
      <c r="AE212" s="484"/>
      <c r="AF212" s="484"/>
      <c r="AG212" s="485"/>
      <c r="AH212" s="483" t="s">
        <v>137</v>
      </c>
      <c r="AI212" s="484"/>
      <c r="AJ212" s="484"/>
      <c r="AK212" s="484"/>
      <c r="AL212" s="484"/>
      <c r="AM212" s="484"/>
      <c r="AN212" s="484"/>
      <c r="AO212" s="484"/>
      <c r="AP212" s="484"/>
      <c r="AQ212" s="484"/>
      <c r="AR212" s="484"/>
      <c r="AS212" s="484"/>
      <c r="AT212" s="485"/>
      <c r="AU212" s="981" t="s">
        <v>138</v>
      </c>
      <c r="AV212" s="1001"/>
      <c r="AW212" s="1001"/>
      <c r="AX212" s="1002"/>
      <c r="AY212" s="133"/>
    </row>
    <row r="213" spans="1:51" s="64" customFormat="1" ht="24.75" customHeight="1" x14ac:dyDescent="0.15">
      <c r="A213" s="1166"/>
      <c r="B213" s="1167"/>
      <c r="C213" s="1167"/>
      <c r="D213" s="1167"/>
      <c r="E213" s="1167"/>
      <c r="F213" s="1168"/>
      <c r="G213" s="984" t="s">
        <v>2069</v>
      </c>
      <c r="H213" s="985"/>
      <c r="I213" s="985"/>
      <c r="J213" s="985"/>
      <c r="K213" s="986"/>
      <c r="L213" s="987" t="s">
        <v>2080</v>
      </c>
      <c r="M213" s="1056"/>
      <c r="N213" s="1056"/>
      <c r="O213" s="1056"/>
      <c r="P213" s="1056"/>
      <c r="Q213" s="1056"/>
      <c r="R213" s="1056"/>
      <c r="S213" s="1056"/>
      <c r="T213" s="1056"/>
      <c r="U213" s="1056"/>
      <c r="V213" s="1056"/>
      <c r="W213" s="1056"/>
      <c r="X213" s="1057"/>
      <c r="Y213" s="990">
        <v>66</v>
      </c>
      <c r="Z213" s="991"/>
      <c r="AA213" s="991"/>
      <c r="AB213" s="992"/>
      <c r="AC213" s="985" t="s">
        <v>2081</v>
      </c>
      <c r="AD213" s="985"/>
      <c r="AE213" s="985"/>
      <c r="AF213" s="985"/>
      <c r="AG213" s="986"/>
      <c r="AH213" s="987" t="s">
        <v>2082</v>
      </c>
      <c r="AI213" s="1056"/>
      <c r="AJ213" s="1056"/>
      <c r="AK213" s="1056"/>
      <c r="AL213" s="1056"/>
      <c r="AM213" s="1056"/>
      <c r="AN213" s="1056"/>
      <c r="AO213" s="1056"/>
      <c r="AP213" s="1056"/>
      <c r="AQ213" s="1056"/>
      <c r="AR213" s="1056"/>
      <c r="AS213" s="1056"/>
      <c r="AT213" s="1057"/>
      <c r="AU213" s="990">
        <v>85</v>
      </c>
      <c r="AV213" s="991"/>
      <c r="AW213" s="991"/>
      <c r="AX213" s="1004"/>
      <c r="AY213" s="133"/>
    </row>
    <row r="214" spans="1:51" s="64" customFormat="1" ht="24.75" customHeight="1" x14ac:dyDescent="0.15">
      <c r="A214" s="1166"/>
      <c r="B214" s="1167"/>
      <c r="C214" s="1167"/>
      <c r="D214" s="1167"/>
      <c r="E214" s="1167"/>
      <c r="F214" s="1168"/>
      <c r="G214" s="974" t="s">
        <v>44</v>
      </c>
      <c r="H214" s="846"/>
      <c r="I214" s="846"/>
      <c r="J214" s="846"/>
      <c r="K214" s="847"/>
      <c r="L214" s="975"/>
      <c r="M214" s="1046"/>
      <c r="N214" s="1046"/>
      <c r="O214" s="1046"/>
      <c r="P214" s="1046"/>
      <c r="Q214" s="1046"/>
      <c r="R214" s="1046"/>
      <c r="S214" s="1046"/>
      <c r="T214" s="1046"/>
      <c r="U214" s="1046"/>
      <c r="V214" s="1046"/>
      <c r="W214" s="1046"/>
      <c r="X214" s="1047"/>
      <c r="Y214" s="978">
        <f>SUM(Y213:AB213)</f>
        <v>66</v>
      </c>
      <c r="Z214" s="979"/>
      <c r="AA214" s="979"/>
      <c r="AB214" s="980"/>
      <c r="AC214" s="846" t="s">
        <v>44</v>
      </c>
      <c r="AD214" s="846"/>
      <c r="AE214" s="846"/>
      <c r="AF214" s="846"/>
      <c r="AG214" s="847"/>
      <c r="AH214" s="975"/>
      <c r="AI214" s="1046"/>
      <c r="AJ214" s="1046"/>
      <c r="AK214" s="1046"/>
      <c r="AL214" s="1046"/>
      <c r="AM214" s="1046"/>
      <c r="AN214" s="1046"/>
      <c r="AO214" s="1046"/>
      <c r="AP214" s="1046"/>
      <c r="AQ214" s="1046"/>
      <c r="AR214" s="1046"/>
      <c r="AS214" s="1046"/>
      <c r="AT214" s="1047"/>
      <c r="AU214" s="978">
        <f>SUM(AU213:AX213)</f>
        <v>85</v>
      </c>
      <c r="AV214" s="979"/>
      <c r="AW214" s="979"/>
      <c r="AX214" s="1003"/>
      <c r="AY214" s="133"/>
    </row>
    <row r="215" spans="1:51" s="64" customFormat="1" ht="24.75" customHeight="1" x14ac:dyDescent="0.15">
      <c r="A215" s="1166"/>
      <c r="B215" s="1167"/>
      <c r="C215" s="1167"/>
      <c r="D215" s="1167"/>
      <c r="E215" s="1167"/>
      <c r="F215" s="1168"/>
      <c r="G215" s="994" t="s">
        <v>2083</v>
      </c>
      <c r="H215" s="1025"/>
      <c r="I215" s="1025"/>
      <c r="J215" s="1025"/>
      <c r="K215" s="1025"/>
      <c r="L215" s="1025"/>
      <c r="M215" s="1025"/>
      <c r="N215" s="1025"/>
      <c r="O215" s="1025"/>
      <c r="P215" s="1025"/>
      <c r="Q215" s="1025"/>
      <c r="R215" s="1025"/>
      <c r="S215" s="1025"/>
      <c r="T215" s="1025"/>
      <c r="U215" s="1025"/>
      <c r="V215" s="1025"/>
      <c r="W215" s="1025"/>
      <c r="X215" s="1025"/>
      <c r="Y215" s="1025"/>
      <c r="Z215" s="1025"/>
      <c r="AA215" s="1025"/>
      <c r="AB215" s="1059"/>
      <c r="AC215" s="1025" t="s">
        <v>2084</v>
      </c>
      <c r="AD215" s="1025"/>
      <c r="AE215" s="1025"/>
      <c r="AF215" s="1025"/>
      <c r="AG215" s="1025"/>
      <c r="AH215" s="1025"/>
      <c r="AI215" s="1025"/>
      <c r="AJ215" s="1025"/>
      <c r="AK215" s="1025"/>
      <c r="AL215" s="1025"/>
      <c r="AM215" s="1025"/>
      <c r="AN215" s="1025"/>
      <c r="AO215" s="1025"/>
      <c r="AP215" s="1025"/>
      <c r="AQ215" s="1025"/>
      <c r="AR215" s="1025"/>
      <c r="AS215" s="1025"/>
      <c r="AT215" s="1025"/>
      <c r="AU215" s="1025"/>
      <c r="AV215" s="1025"/>
      <c r="AW215" s="1025"/>
      <c r="AX215" s="1032"/>
      <c r="AY215" s="133"/>
    </row>
    <row r="216" spans="1:51" s="64" customFormat="1" ht="24.75" customHeight="1" x14ac:dyDescent="0.15">
      <c r="A216" s="1166"/>
      <c r="B216" s="1167"/>
      <c r="C216" s="1167"/>
      <c r="D216" s="1167"/>
      <c r="E216" s="1167"/>
      <c r="F216" s="1168"/>
      <c r="G216" s="1027" t="s">
        <v>83</v>
      </c>
      <c r="H216" s="484"/>
      <c r="I216" s="484"/>
      <c r="J216" s="484"/>
      <c r="K216" s="485"/>
      <c r="L216" s="483" t="s">
        <v>137</v>
      </c>
      <c r="M216" s="484"/>
      <c r="N216" s="484"/>
      <c r="O216" s="484"/>
      <c r="P216" s="484"/>
      <c r="Q216" s="484"/>
      <c r="R216" s="484"/>
      <c r="S216" s="484"/>
      <c r="T216" s="484"/>
      <c r="U216" s="484"/>
      <c r="V216" s="484"/>
      <c r="W216" s="484"/>
      <c r="X216" s="485"/>
      <c r="Y216" s="981" t="s">
        <v>138</v>
      </c>
      <c r="Z216" s="1001"/>
      <c r="AA216" s="1001"/>
      <c r="AB216" s="1058"/>
      <c r="AC216" s="484" t="s">
        <v>83</v>
      </c>
      <c r="AD216" s="484"/>
      <c r="AE216" s="484"/>
      <c r="AF216" s="484"/>
      <c r="AG216" s="485"/>
      <c r="AH216" s="483" t="s">
        <v>137</v>
      </c>
      <c r="AI216" s="484"/>
      <c r="AJ216" s="484"/>
      <c r="AK216" s="484"/>
      <c r="AL216" s="484"/>
      <c r="AM216" s="484"/>
      <c r="AN216" s="484"/>
      <c r="AO216" s="484"/>
      <c r="AP216" s="484"/>
      <c r="AQ216" s="484"/>
      <c r="AR216" s="484"/>
      <c r="AS216" s="484"/>
      <c r="AT216" s="485"/>
      <c r="AU216" s="981" t="s">
        <v>138</v>
      </c>
      <c r="AV216" s="1001"/>
      <c r="AW216" s="1001"/>
      <c r="AX216" s="1002"/>
      <c r="AY216" s="133"/>
    </row>
    <row r="217" spans="1:51" s="64" customFormat="1" ht="24.75" customHeight="1" x14ac:dyDescent="0.15">
      <c r="A217" s="1166"/>
      <c r="B217" s="1167"/>
      <c r="C217" s="1167"/>
      <c r="D217" s="1167"/>
      <c r="E217" s="1167"/>
      <c r="F217" s="1168"/>
      <c r="G217" s="984" t="s">
        <v>2085</v>
      </c>
      <c r="H217" s="985"/>
      <c r="I217" s="985"/>
      <c r="J217" s="985"/>
      <c r="K217" s="986"/>
      <c r="L217" s="987" t="s">
        <v>2086</v>
      </c>
      <c r="M217" s="1056"/>
      <c r="N217" s="1056"/>
      <c r="O217" s="1056"/>
      <c r="P217" s="1056"/>
      <c r="Q217" s="1056"/>
      <c r="R217" s="1056"/>
      <c r="S217" s="1056"/>
      <c r="T217" s="1056"/>
      <c r="U217" s="1056"/>
      <c r="V217" s="1056"/>
      <c r="W217" s="1056"/>
      <c r="X217" s="1057"/>
      <c r="Y217" s="990">
        <v>8</v>
      </c>
      <c r="Z217" s="991"/>
      <c r="AA217" s="991"/>
      <c r="AB217" s="992"/>
      <c r="AC217" s="985" t="s">
        <v>2087</v>
      </c>
      <c r="AD217" s="985"/>
      <c r="AE217" s="985"/>
      <c r="AF217" s="985"/>
      <c r="AG217" s="986"/>
      <c r="AH217" s="987" t="s">
        <v>2088</v>
      </c>
      <c r="AI217" s="1056"/>
      <c r="AJ217" s="1056"/>
      <c r="AK217" s="1056"/>
      <c r="AL217" s="1056"/>
      <c r="AM217" s="1056"/>
      <c r="AN217" s="1056"/>
      <c r="AO217" s="1056"/>
      <c r="AP217" s="1056"/>
      <c r="AQ217" s="1056"/>
      <c r="AR217" s="1056"/>
      <c r="AS217" s="1056"/>
      <c r="AT217" s="1057"/>
      <c r="AU217" s="990">
        <v>1</v>
      </c>
      <c r="AV217" s="991"/>
      <c r="AW217" s="991"/>
      <c r="AX217" s="1004"/>
      <c r="AY217" s="133"/>
    </row>
    <row r="218" spans="1:51" s="64" customFormat="1" ht="24.75" customHeight="1" x14ac:dyDescent="0.15">
      <c r="A218" s="1166"/>
      <c r="B218" s="1167"/>
      <c r="C218" s="1167"/>
      <c r="D218" s="1167"/>
      <c r="E218" s="1167"/>
      <c r="F218" s="1168"/>
      <c r="G218" s="974" t="s">
        <v>44</v>
      </c>
      <c r="H218" s="846"/>
      <c r="I218" s="846"/>
      <c r="J218" s="846"/>
      <c r="K218" s="847"/>
      <c r="L218" s="975"/>
      <c r="M218" s="1046"/>
      <c r="N218" s="1046"/>
      <c r="O218" s="1046"/>
      <c r="P218" s="1046"/>
      <c r="Q218" s="1046"/>
      <c r="R218" s="1046"/>
      <c r="S218" s="1046"/>
      <c r="T218" s="1046"/>
      <c r="U218" s="1046"/>
      <c r="V218" s="1046"/>
      <c r="W218" s="1046"/>
      <c r="X218" s="1047"/>
      <c r="Y218" s="978">
        <f>SUM(Y217:AB217)</f>
        <v>8</v>
      </c>
      <c r="Z218" s="979"/>
      <c r="AA218" s="979"/>
      <c r="AB218" s="980"/>
      <c r="AC218" s="846" t="s">
        <v>44</v>
      </c>
      <c r="AD218" s="846"/>
      <c r="AE218" s="846"/>
      <c r="AF218" s="846"/>
      <c r="AG218" s="847"/>
      <c r="AH218" s="975"/>
      <c r="AI218" s="1046"/>
      <c r="AJ218" s="1046"/>
      <c r="AK218" s="1046"/>
      <c r="AL218" s="1046"/>
      <c r="AM218" s="1046"/>
      <c r="AN218" s="1046"/>
      <c r="AO218" s="1046"/>
      <c r="AP218" s="1046"/>
      <c r="AQ218" s="1046"/>
      <c r="AR218" s="1046"/>
      <c r="AS218" s="1046"/>
      <c r="AT218" s="1047"/>
      <c r="AU218" s="978">
        <v>1</v>
      </c>
      <c r="AV218" s="979"/>
      <c r="AW218" s="979"/>
      <c r="AX218" s="1003"/>
      <c r="AY218" s="133"/>
    </row>
    <row r="219" spans="1:51" s="64" customFormat="1" ht="24.75" customHeight="1" x14ac:dyDescent="0.15">
      <c r="A219" s="1166"/>
      <c r="B219" s="1167"/>
      <c r="C219" s="1167"/>
      <c r="D219" s="1167"/>
      <c r="E219" s="1167"/>
      <c r="F219" s="1168"/>
      <c r="G219" s="994" t="s">
        <v>2089</v>
      </c>
      <c r="H219" s="1025"/>
      <c r="I219" s="1025"/>
      <c r="J219" s="1025"/>
      <c r="K219" s="1025"/>
      <c r="L219" s="1025"/>
      <c r="M219" s="1025"/>
      <c r="N219" s="1025"/>
      <c r="O219" s="1025"/>
      <c r="P219" s="1025"/>
      <c r="Q219" s="1025"/>
      <c r="R219" s="1025"/>
      <c r="S219" s="1025"/>
      <c r="T219" s="1025"/>
      <c r="U219" s="1025"/>
      <c r="V219" s="1025"/>
      <c r="W219" s="1025"/>
      <c r="X219" s="1025"/>
      <c r="Y219" s="1025"/>
      <c r="Z219" s="1025"/>
      <c r="AA219" s="1025"/>
      <c r="AB219" s="1059"/>
      <c r="AC219" s="142" t="s">
        <v>2090</v>
      </c>
      <c r="AD219" s="142"/>
      <c r="AE219" s="142"/>
      <c r="AF219" s="142"/>
      <c r="AG219" s="142"/>
      <c r="AH219" s="143"/>
      <c r="AI219" s="142"/>
      <c r="AJ219" s="142"/>
      <c r="AK219" s="142"/>
      <c r="AL219" s="142"/>
      <c r="AM219" s="142"/>
      <c r="AN219" s="142"/>
      <c r="AO219" s="142"/>
      <c r="AP219" s="142"/>
      <c r="AQ219" s="142"/>
      <c r="AR219" s="142"/>
      <c r="AS219" s="142"/>
      <c r="AT219" s="144"/>
      <c r="AU219" s="142"/>
      <c r="AV219" s="142"/>
      <c r="AW219" s="142"/>
      <c r="AX219" s="145"/>
      <c r="AY219" s="133"/>
    </row>
    <row r="220" spans="1:51" s="64" customFormat="1" ht="24.75" customHeight="1" x14ac:dyDescent="0.15">
      <c r="A220" s="1166"/>
      <c r="B220" s="1167"/>
      <c r="C220" s="1167"/>
      <c r="D220" s="1167"/>
      <c r="E220" s="1167"/>
      <c r="F220" s="1168"/>
      <c r="G220" s="1027" t="s">
        <v>83</v>
      </c>
      <c r="H220" s="484"/>
      <c r="I220" s="484"/>
      <c r="J220" s="484"/>
      <c r="K220" s="485"/>
      <c r="L220" s="483" t="s">
        <v>137</v>
      </c>
      <c r="M220" s="484"/>
      <c r="N220" s="484"/>
      <c r="O220" s="484"/>
      <c r="P220" s="484"/>
      <c r="Q220" s="484"/>
      <c r="R220" s="484"/>
      <c r="S220" s="484"/>
      <c r="T220" s="484"/>
      <c r="U220" s="484"/>
      <c r="V220" s="484"/>
      <c r="W220" s="484"/>
      <c r="X220" s="485"/>
      <c r="Y220" s="981" t="s">
        <v>138</v>
      </c>
      <c r="Z220" s="1001"/>
      <c r="AA220" s="1001"/>
      <c r="AB220" s="1058"/>
      <c r="AC220" s="484" t="s">
        <v>2090</v>
      </c>
      <c r="AD220" s="484"/>
      <c r="AE220" s="484"/>
      <c r="AF220" s="484"/>
      <c r="AG220" s="484"/>
      <c r="AH220" s="483" t="s">
        <v>2090</v>
      </c>
      <c r="AI220" s="484"/>
      <c r="AJ220" s="484"/>
      <c r="AK220" s="484"/>
      <c r="AL220" s="484"/>
      <c r="AM220" s="484"/>
      <c r="AN220" s="484"/>
      <c r="AO220" s="484"/>
      <c r="AP220" s="484"/>
      <c r="AQ220" s="484"/>
      <c r="AR220" s="484"/>
      <c r="AS220" s="484"/>
      <c r="AT220" s="485"/>
      <c r="AU220" s="1001" t="s">
        <v>2090</v>
      </c>
      <c r="AV220" s="1001"/>
      <c r="AW220" s="1001"/>
      <c r="AX220" s="1002"/>
      <c r="AY220" s="133"/>
    </row>
    <row r="221" spans="1:51" s="64" customFormat="1" ht="24.75" customHeight="1" x14ac:dyDescent="0.15">
      <c r="A221" s="1166"/>
      <c r="B221" s="1167"/>
      <c r="C221" s="1167"/>
      <c r="D221" s="1167"/>
      <c r="E221" s="1167"/>
      <c r="F221" s="1168"/>
      <c r="G221" s="984" t="s">
        <v>2091</v>
      </c>
      <c r="H221" s="985"/>
      <c r="I221" s="985"/>
      <c r="J221" s="985"/>
      <c r="K221" s="986"/>
      <c r="L221" s="987" t="s">
        <v>2092</v>
      </c>
      <c r="M221" s="1056"/>
      <c r="N221" s="1056"/>
      <c r="O221" s="1056"/>
      <c r="P221" s="1056"/>
      <c r="Q221" s="1056"/>
      <c r="R221" s="1056"/>
      <c r="S221" s="1056"/>
      <c r="T221" s="1056"/>
      <c r="U221" s="1056"/>
      <c r="V221" s="1056"/>
      <c r="W221" s="1056"/>
      <c r="X221" s="1057"/>
      <c r="Y221" s="990">
        <v>2</v>
      </c>
      <c r="Z221" s="991"/>
      <c r="AA221" s="991"/>
      <c r="AB221" s="992"/>
      <c r="AC221" s="985"/>
      <c r="AD221" s="985"/>
      <c r="AE221" s="985"/>
      <c r="AF221" s="985"/>
      <c r="AG221" s="985"/>
      <c r="AH221" s="987"/>
      <c r="AI221" s="1056"/>
      <c r="AJ221" s="1056"/>
      <c r="AK221" s="1056"/>
      <c r="AL221" s="1056"/>
      <c r="AM221" s="1056"/>
      <c r="AN221" s="1056"/>
      <c r="AO221" s="1056"/>
      <c r="AP221" s="1056"/>
      <c r="AQ221" s="1056"/>
      <c r="AR221" s="1056"/>
      <c r="AS221" s="1056"/>
      <c r="AT221" s="1057"/>
      <c r="AU221" s="991"/>
      <c r="AV221" s="991"/>
      <c r="AW221" s="991"/>
      <c r="AX221" s="1004"/>
      <c r="AY221" s="133"/>
    </row>
    <row r="222" spans="1:51" s="64" customFormat="1" ht="24.75" customHeight="1" thickBot="1" x14ac:dyDescent="0.2">
      <c r="A222" s="1166"/>
      <c r="B222" s="1167"/>
      <c r="C222" s="1167"/>
      <c r="D222" s="1167"/>
      <c r="E222" s="1167"/>
      <c r="F222" s="1168"/>
      <c r="G222" s="1070" t="s">
        <v>44</v>
      </c>
      <c r="H222" s="1035"/>
      <c r="I222" s="1035"/>
      <c r="J222" s="1035"/>
      <c r="K222" s="1036"/>
      <c r="L222" s="1037"/>
      <c r="M222" s="1038"/>
      <c r="N222" s="1038"/>
      <c r="O222" s="1038"/>
      <c r="P222" s="1038"/>
      <c r="Q222" s="1038"/>
      <c r="R222" s="1038"/>
      <c r="S222" s="1038"/>
      <c r="T222" s="1038"/>
      <c r="U222" s="1038"/>
      <c r="V222" s="1038"/>
      <c r="W222" s="1038"/>
      <c r="X222" s="1039"/>
      <c r="Y222" s="1040">
        <f>SUM(Y221:AB221)</f>
        <v>2</v>
      </c>
      <c r="Z222" s="1041"/>
      <c r="AA222" s="1041"/>
      <c r="AB222" s="1071"/>
      <c r="AC222" s="1035" t="s">
        <v>2090</v>
      </c>
      <c r="AD222" s="1035"/>
      <c r="AE222" s="1035"/>
      <c r="AF222" s="1035"/>
      <c r="AG222" s="1035"/>
      <c r="AH222" s="1072"/>
      <c r="AI222" s="1073"/>
      <c r="AJ222" s="1073"/>
      <c r="AK222" s="1073"/>
      <c r="AL222" s="1073"/>
      <c r="AM222" s="1073"/>
      <c r="AN222" s="1073"/>
      <c r="AO222" s="1073"/>
      <c r="AP222" s="1073"/>
      <c r="AQ222" s="1073"/>
      <c r="AR222" s="1073"/>
      <c r="AS222" s="1073"/>
      <c r="AT222" s="1074"/>
      <c r="AU222" s="1041" t="s">
        <v>2093</v>
      </c>
      <c r="AV222" s="1041"/>
      <c r="AW222" s="1041"/>
      <c r="AX222" s="1042"/>
      <c r="AY222" s="133"/>
    </row>
    <row r="223" spans="1:51" s="64" customFormat="1" ht="24.75" customHeight="1" thickBot="1" x14ac:dyDescent="0.2">
      <c r="A223" s="1166"/>
      <c r="B223" s="1167"/>
      <c r="C223" s="1167"/>
      <c r="D223" s="1167"/>
      <c r="E223" s="1167"/>
      <c r="F223" s="1168"/>
      <c r="G223" s="146"/>
      <c r="H223" s="1065" t="s">
        <v>2094</v>
      </c>
      <c r="I223" s="1066"/>
      <c r="J223" s="1066"/>
      <c r="K223" s="1066"/>
      <c r="L223" s="1066"/>
      <c r="M223" s="1066"/>
      <c r="N223" s="1066"/>
      <c r="O223" s="1066"/>
      <c r="P223" s="1066"/>
      <c r="Q223" s="1066"/>
      <c r="R223" s="1066"/>
      <c r="S223" s="1066"/>
      <c r="T223" s="1066"/>
      <c r="U223" s="1066"/>
      <c r="V223" s="1066"/>
      <c r="W223" s="1066"/>
      <c r="X223" s="147"/>
      <c r="Y223" s="147"/>
      <c r="Z223" s="147"/>
      <c r="AA223" s="148"/>
      <c r="AB223" s="148"/>
      <c r="AC223" s="148"/>
      <c r="AD223" s="148"/>
      <c r="AE223" s="148"/>
      <c r="AF223" s="148"/>
      <c r="AG223" s="148"/>
      <c r="AH223" s="148"/>
      <c r="AI223" s="149"/>
      <c r="AJ223" s="149"/>
      <c r="AK223" s="149"/>
      <c r="AL223" s="149"/>
      <c r="AM223" s="149"/>
      <c r="AN223" s="149"/>
      <c r="AO223" s="149"/>
      <c r="AP223" s="149"/>
      <c r="AQ223" s="150"/>
      <c r="AR223" s="150"/>
      <c r="AS223" s="150"/>
      <c r="AT223" s="150"/>
      <c r="AU223" s="150"/>
      <c r="AV223" s="150"/>
      <c r="AW223" s="150"/>
      <c r="AX223" s="151"/>
      <c r="AY223" s="133"/>
    </row>
    <row r="224" spans="1:51" ht="24.75" customHeight="1" x14ac:dyDescent="0.15">
      <c r="A224" s="1166"/>
      <c r="B224" s="1167"/>
      <c r="C224" s="1167"/>
      <c r="D224" s="1167"/>
      <c r="E224" s="1167"/>
      <c r="F224" s="1168"/>
      <c r="G224" s="1043" t="s">
        <v>2095</v>
      </c>
      <c r="H224" s="1067"/>
      <c r="I224" s="1067"/>
      <c r="J224" s="1067"/>
      <c r="K224" s="1067"/>
      <c r="L224" s="1067"/>
      <c r="M224" s="1067"/>
      <c r="N224" s="1067"/>
      <c r="O224" s="1067"/>
      <c r="P224" s="1067"/>
      <c r="Q224" s="1067"/>
      <c r="R224" s="1067"/>
      <c r="S224" s="1067"/>
      <c r="T224" s="1067"/>
      <c r="U224" s="1067"/>
      <c r="V224" s="1067"/>
      <c r="W224" s="1067"/>
      <c r="X224" s="1067"/>
      <c r="Y224" s="1067"/>
      <c r="Z224" s="1067"/>
      <c r="AA224" s="1067"/>
      <c r="AB224" s="1068"/>
      <c r="AC224" s="1067" t="s">
        <v>2096</v>
      </c>
      <c r="AD224" s="1067"/>
      <c r="AE224" s="1067"/>
      <c r="AF224" s="1067"/>
      <c r="AG224" s="1067"/>
      <c r="AH224" s="1067"/>
      <c r="AI224" s="1067"/>
      <c r="AJ224" s="1067"/>
      <c r="AK224" s="1067"/>
      <c r="AL224" s="1067"/>
      <c r="AM224" s="1067"/>
      <c r="AN224" s="1067"/>
      <c r="AO224" s="1067"/>
      <c r="AP224" s="1067"/>
      <c r="AQ224" s="1067"/>
      <c r="AR224" s="1067"/>
      <c r="AS224" s="1067"/>
      <c r="AT224" s="1067"/>
      <c r="AU224" s="1067"/>
      <c r="AV224" s="1067"/>
      <c r="AW224" s="1067"/>
      <c r="AX224" s="1069"/>
    </row>
    <row r="225" spans="1:50" ht="24.75" customHeight="1" x14ac:dyDescent="0.15">
      <c r="A225" s="1166"/>
      <c r="B225" s="1167"/>
      <c r="C225" s="1167"/>
      <c r="D225" s="1167"/>
      <c r="E225" s="1167"/>
      <c r="F225" s="1168"/>
      <c r="G225" s="1027" t="s">
        <v>83</v>
      </c>
      <c r="H225" s="484"/>
      <c r="I225" s="484"/>
      <c r="J225" s="484"/>
      <c r="K225" s="485"/>
      <c r="L225" s="483" t="s">
        <v>137</v>
      </c>
      <c r="M225" s="484"/>
      <c r="N225" s="484"/>
      <c r="O225" s="484"/>
      <c r="P225" s="484"/>
      <c r="Q225" s="484"/>
      <c r="R225" s="484"/>
      <c r="S225" s="484"/>
      <c r="T225" s="484"/>
      <c r="U225" s="484"/>
      <c r="V225" s="484"/>
      <c r="W225" s="484"/>
      <c r="X225" s="485"/>
      <c r="Y225" s="981" t="s">
        <v>138</v>
      </c>
      <c r="Z225" s="1001"/>
      <c r="AA225" s="1001"/>
      <c r="AB225" s="1058"/>
      <c r="AC225" s="484" t="s">
        <v>83</v>
      </c>
      <c r="AD225" s="484"/>
      <c r="AE225" s="484"/>
      <c r="AF225" s="484"/>
      <c r="AG225" s="485"/>
      <c r="AH225" s="483" t="s">
        <v>137</v>
      </c>
      <c r="AI225" s="484"/>
      <c r="AJ225" s="484"/>
      <c r="AK225" s="484"/>
      <c r="AL225" s="484"/>
      <c r="AM225" s="484"/>
      <c r="AN225" s="484"/>
      <c r="AO225" s="484"/>
      <c r="AP225" s="484"/>
      <c r="AQ225" s="484"/>
      <c r="AR225" s="484"/>
      <c r="AS225" s="484"/>
      <c r="AT225" s="485"/>
      <c r="AU225" s="981" t="s">
        <v>138</v>
      </c>
      <c r="AV225" s="1001"/>
      <c r="AW225" s="1001"/>
      <c r="AX225" s="1002"/>
    </row>
    <row r="226" spans="1:50" ht="24.75" customHeight="1" x14ac:dyDescent="0.15">
      <c r="A226" s="1166"/>
      <c r="B226" s="1167"/>
      <c r="C226" s="1167"/>
      <c r="D226" s="1167"/>
      <c r="E226" s="1167"/>
      <c r="F226" s="1168"/>
      <c r="G226" s="958" t="s">
        <v>1641</v>
      </c>
      <c r="H226" s="959"/>
      <c r="I226" s="959"/>
      <c r="J226" s="959"/>
      <c r="K226" s="960"/>
      <c r="L226" s="987" t="s">
        <v>2097</v>
      </c>
      <c r="M226" s="1056"/>
      <c r="N226" s="1056"/>
      <c r="O226" s="1056"/>
      <c r="P226" s="1056"/>
      <c r="Q226" s="1056"/>
      <c r="R226" s="1056"/>
      <c r="S226" s="1056"/>
      <c r="T226" s="1056"/>
      <c r="U226" s="1056"/>
      <c r="V226" s="1056"/>
      <c r="W226" s="1056"/>
      <c r="X226" s="1057"/>
      <c r="Y226" s="990">
        <v>28</v>
      </c>
      <c r="Z226" s="991"/>
      <c r="AA226" s="991"/>
      <c r="AB226" s="992"/>
      <c r="AC226" s="985" t="s">
        <v>2081</v>
      </c>
      <c r="AD226" s="985"/>
      <c r="AE226" s="985"/>
      <c r="AF226" s="985"/>
      <c r="AG226" s="986"/>
      <c r="AH226" s="987" t="s">
        <v>2098</v>
      </c>
      <c r="AI226" s="1056"/>
      <c r="AJ226" s="1056"/>
      <c r="AK226" s="1056"/>
      <c r="AL226" s="1056"/>
      <c r="AM226" s="1056"/>
      <c r="AN226" s="1056"/>
      <c r="AO226" s="1056"/>
      <c r="AP226" s="1056"/>
      <c r="AQ226" s="1056"/>
      <c r="AR226" s="1056"/>
      <c r="AS226" s="1056"/>
      <c r="AT226" s="1057"/>
      <c r="AU226" s="990">
        <v>52</v>
      </c>
      <c r="AV226" s="991"/>
      <c r="AW226" s="991"/>
      <c r="AX226" s="1004"/>
    </row>
    <row r="227" spans="1:50" ht="24.75" customHeight="1" x14ac:dyDescent="0.15">
      <c r="A227" s="1166"/>
      <c r="B227" s="1167"/>
      <c r="C227" s="1167"/>
      <c r="D227" s="1167"/>
      <c r="E227" s="1167"/>
      <c r="F227" s="1168"/>
      <c r="G227" s="1064" t="s">
        <v>1641</v>
      </c>
      <c r="H227" s="1048"/>
      <c r="I227" s="1048"/>
      <c r="J227" s="1048"/>
      <c r="K227" s="1049"/>
      <c r="L227" s="1050" t="s">
        <v>2099</v>
      </c>
      <c r="M227" s="1051"/>
      <c r="N227" s="1051"/>
      <c r="O227" s="1051"/>
      <c r="P227" s="1051"/>
      <c r="Q227" s="1051"/>
      <c r="R227" s="1051"/>
      <c r="S227" s="1051"/>
      <c r="T227" s="1051"/>
      <c r="U227" s="1051"/>
      <c r="V227" s="1051"/>
      <c r="W227" s="1051"/>
      <c r="X227" s="1052"/>
      <c r="Y227" s="1053">
        <v>5</v>
      </c>
      <c r="Z227" s="1054"/>
      <c r="AA227" s="1054"/>
      <c r="AB227" s="1063"/>
      <c r="AC227" s="959" t="s">
        <v>44</v>
      </c>
      <c r="AD227" s="959"/>
      <c r="AE227" s="959"/>
      <c r="AF227" s="959"/>
      <c r="AG227" s="960"/>
      <c r="AH227" s="961"/>
      <c r="AI227" s="962"/>
      <c r="AJ227" s="962"/>
      <c r="AK227" s="962"/>
      <c r="AL227" s="962"/>
      <c r="AM227" s="962"/>
      <c r="AN227" s="962"/>
      <c r="AO227" s="962"/>
      <c r="AP227" s="962"/>
      <c r="AQ227" s="962"/>
      <c r="AR227" s="962"/>
      <c r="AS227" s="962"/>
      <c r="AT227" s="963"/>
      <c r="AU227" s="964">
        <v>52</v>
      </c>
      <c r="AV227" s="965"/>
      <c r="AW227" s="965"/>
      <c r="AX227" s="1031"/>
    </row>
    <row r="228" spans="1:50" ht="24.75" customHeight="1" x14ac:dyDescent="0.15">
      <c r="A228" s="1166"/>
      <c r="B228" s="1167"/>
      <c r="C228" s="1167"/>
      <c r="D228" s="1167"/>
      <c r="E228" s="1167"/>
      <c r="F228" s="1168"/>
      <c r="G228" s="1060" t="s">
        <v>1641</v>
      </c>
      <c r="H228" s="1061"/>
      <c r="I228" s="1061"/>
      <c r="J228" s="1061"/>
      <c r="K228" s="1062"/>
      <c r="L228" s="1050" t="s">
        <v>2100</v>
      </c>
      <c r="M228" s="1051"/>
      <c r="N228" s="1051"/>
      <c r="O228" s="1051"/>
      <c r="P228" s="1051"/>
      <c r="Q228" s="1051"/>
      <c r="R228" s="1051"/>
      <c r="S228" s="1051"/>
      <c r="T228" s="1051"/>
      <c r="U228" s="1051"/>
      <c r="V228" s="1051"/>
      <c r="W228" s="1051"/>
      <c r="X228" s="1052"/>
      <c r="Y228" s="1053">
        <v>1</v>
      </c>
      <c r="Z228" s="1054"/>
      <c r="AA228" s="1054"/>
      <c r="AB228" s="1063"/>
      <c r="AC228" s="1025" t="s">
        <v>2101</v>
      </c>
      <c r="AD228" s="1025"/>
      <c r="AE228" s="1025"/>
      <c r="AF228" s="1025"/>
      <c r="AG228" s="1025"/>
      <c r="AH228" s="1025"/>
      <c r="AI228" s="1025"/>
      <c r="AJ228" s="1025"/>
      <c r="AK228" s="1025"/>
      <c r="AL228" s="1025"/>
      <c r="AM228" s="1025"/>
      <c r="AN228" s="1025"/>
      <c r="AO228" s="1025"/>
      <c r="AP228" s="1025"/>
      <c r="AQ228" s="1025"/>
      <c r="AR228" s="1025"/>
      <c r="AS228" s="1025"/>
      <c r="AT228" s="1025"/>
      <c r="AU228" s="1025"/>
      <c r="AV228" s="1025"/>
      <c r="AW228" s="1025"/>
      <c r="AX228" s="1032"/>
    </row>
    <row r="229" spans="1:50" ht="24.75" customHeight="1" x14ac:dyDescent="0.15">
      <c r="A229" s="1166"/>
      <c r="B229" s="1167"/>
      <c r="C229" s="1167"/>
      <c r="D229" s="1167"/>
      <c r="E229" s="1167"/>
      <c r="F229" s="1168"/>
      <c r="G229" s="974" t="s">
        <v>44</v>
      </c>
      <c r="H229" s="846"/>
      <c r="I229" s="846"/>
      <c r="J229" s="846"/>
      <c r="K229" s="847"/>
      <c r="L229" s="975"/>
      <c r="M229" s="1046"/>
      <c r="N229" s="1046"/>
      <c r="O229" s="1046"/>
      <c r="P229" s="1046"/>
      <c r="Q229" s="1046"/>
      <c r="R229" s="1046"/>
      <c r="S229" s="1046"/>
      <c r="T229" s="1046"/>
      <c r="U229" s="1046"/>
      <c r="V229" s="1046"/>
      <c r="W229" s="1046"/>
      <c r="X229" s="1047"/>
      <c r="Y229" s="978">
        <f>SUM(Y226:AB228)</f>
        <v>34</v>
      </c>
      <c r="Z229" s="979"/>
      <c r="AA229" s="979"/>
      <c r="AB229" s="980"/>
      <c r="AC229" s="484" t="s">
        <v>83</v>
      </c>
      <c r="AD229" s="484"/>
      <c r="AE229" s="484"/>
      <c r="AF229" s="484"/>
      <c r="AG229" s="485"/>
      <c r="AH229" s="483" t="s">
        <v>137</v>
      </c>
      <c r="AI229" s="484"/>
      <c r="AJ229" s="484"/>
      <c r="AK229" s="484"/>
      <c r="AL229" s="484"/>
      <c r="AM229" s="484"/>
      <c r="AN229" s="484"/>
      <c r="AO229" s="484"/>
      <c r="AP229" s="484"/>
      <c r="AQ229" s="484"/>
      <c r="AR229" s="484"/>
      <c r="AS229" s="484"/>
      <c r="AT229" s="485"/>
      <c r="AU229" s="981" t="s">
        <v>138</v>
      </c>
      <c r="AV229" s="1001"/>
      <c r="AW229" s="1001"/>
      <c r="AX229" s="1002"/>
    </row>
    <row r="230" spans="1:50" ht="24.75" customHeight="1" x14ac:dyDescent="0.15">
      <c r="A230" s="1166"/>
      <c r="B230" s="1167"/>
      <c r="C230" s="1167"/>
      <c r="D230" s="1167"/>
      <c r="E230" s="1167"/>
      <c r="F230" s="1168"/>
      <c r="G230" s="994" t="s">
        <v>2102</v>
      </c>
      <c r="H230" s="1025"/>
      <c r="I230" s="1025"/>
      <c r="J230" s="1025"/>
      <c r="K230" s="1025"/>
      <c r="L230" s="1025"/>
      <c r="M230" s="1025"/>
      <c r="N230" s="1025"/>
      <c r="O230" s="1025"/>
      <c r="P230" s="1025"/>
      <c r="Q230" s="1025"/>
      <c r="R230" s="1025"/>
      <c r="S230" s="1025"/>
      <c r="T230" s="1025"/>
      <c r="U230" s="1025"/>
      <c r="V230" s="1025"/>
      <c r="W230" s="1025"/>
      <c r="X230" s="1025"/>
      <c r="Y230" s="1025"/>
      <c r="Z230" s="1025"/>
      <c r="AA230" s="1025"/>
      <c r="AB230" s="1059"/>
      <c r="AC230" s="985" t="s">
        <v>2081</v>
      </c>
      <c r="AD230" s="985"/>
      <c r="AE230" s="985"/>
      <c r="AF230" s="985"/>
      <c r="AG230" s="986"/>
      <c r="AH230" s="987" t="s">
        <v>2103</v>
      </c>
      <c r="AI230" s="1056"/>
      <c r="AJ230" s="1056"/>
      <c r="AK230" s="1056"/>
      <c r="AL230" s="1056"/>
      <c r="AM230" s="1056"/>
      <c r="AN230" s="1056"/>
      <c r="AO230" s="1056"/>
      <c r="AP230" s="1056"/>
      <c r="AQ230" s="1056"/>
      <c r="AR230" s="1056"/>
      <c r="AS230" s="1056"/>
      <c r="AT230" s="1057"/>
      <c r="AU230" s="990">
        <v>97</v>
      </c>
      <c r="AV230" s="991"/>
      <c r="AW230" s="991"/>
      <c r="AX230" s="1004"/>
    </row>
    <row r="231" spans="1:50" ht="24.75" customHeight="1" x14ac:dyDescent="0.15">
      <c r="A231" s="1166"/>
      <c r="B231" s="1167"/>
      <c r="C231" s="1167"/>
      <c r="D231" s="1167"/>
      <c r="E231" s="1167"/>
      <c r="F231" s="1168"/>
      <c r="G231" s="1027" t="s">
        <v>83</v>
      </c>
      <c r="H231" s="484"/>
      <c r="I231" s="484"/>
      <c r="J231" s="484"/>
      <c r="K231" s="485"/>
      <c r="L231" s="483" t="s">
        <v>137</v>
      </c>
      <c r="M231" s="484"/>
      <c r="N231" s="484"/>
      <c r="O231" s="484"/>
      <c r="P231" s="484"/>
      <c r="Q231" s="484"/>
      <c r="R231" s="484"/>
      <c r="S231" s="484"/>
      <c r="T231" s="484"/>
      <c r="U231" s="484"/>
      <c r="V231" s="484"/>
      <c r="W231" s="484"/>
      <c r="X231" s="485"/>
      <c r="Y231" s="981" t="s">
        <v>138</v>
      </c>
      <c r="Z231" s="1001"/>
      <c r="AA231" s="1001"/>
      <c r="AB231" s="1058"/>
      <c r="AC231" s="846" t="s">
        <v>44</v>
      </c>
      <c r="AD231" s="846"/>
      <c r="AE231" s="846"/>
      <c r="AF231" s="846"/>
      <c r="AG231" s="847"/>
      <c r="AH231" s="975"/>
      <c r="AI231" s="1046"/>
      <c r="AJ231" s="1046"/>
      <c r="AK231" s="1046"/>
      <c r="AL231" s="1046"/>
      <c r="AM231" s="1046"/>
      <c r="AN231" s="1046"/>
      <c r="AO231" s="1046"/>
      <c r="AP231" s="1046"/>
      <c r="AQ231" s="1046"/>
      <c r="AR231" s="1046"/>
      <c r="AS231" s="1046"/>
      <c r="AT231" s="1047"/>
      <c r="AU231" s="978">
        <f>SUM(AU228:AX230)</f>
        <v>97</v>
      </c>
      <c r="AV231" s="979"/>
      <c r="AW231" s="979"/>
      <c r="AX231" s="1003"/>
    </row>
    <row r="232" spans="1:50" ht="24.75" customHeight="1" x14ac:dyDescent="0.15">
      <c r="A232" s="1166"/>
      <c r="B232" s="1167"/>
      <c r="C232" s="1167"/>
      <c r="D232" s="1167"/>
      <c r="E232" s="1167"/>
      <c r="F232" s="1168"/>
      <c r="G232" s="958" t="s">
        <v>1395</v>
      </c>
      <c r="H232" s="959"/>
      <c r="I232" s="959"/>
      <c r="J232" s="959"/>
      <c r="K232" s="960"/>
      <c r="L232" s="987" t="s">
        <v>2104</v>
      </c>
      <c r="M232" s="1056"/>
      <c r="N232" s="1056"/>
      <c r="O232" s="1056"/>
      <c r="P232" s="1056"/>
      <c r="Q232" s="1056"/>
      <c r="R232" s="1056"/>
      <c r="S232" s="1056"/>
      <c r="T232" s="1056"/>
      <c r="U232" s="1056"/>
      <c r="V232" s="1056"/>
      <c r="W232" s="1056"/>
      <c r="X232" s="1057"/>
      <c r="Y232" s="990">
        <v>162</v>
      </c>
      <c r="Z232" s="991"/>
      <c r="AA232" s="991"/>
      <c r="AB232" s="992"/>
      <c r="AC232" s="1025" t="s">
        <v>2105</v>
      </c>
      <c r="AD232" s="653"/>
      <c r="AE232" s="653"/>
      <c r="AF232" s="653"/>
      <c r="AG232" s="653"/>
      <c r="AH232" s="653"/>
      <c r="AI232" s="653"/>
      <c r="AJ232" s="653"/>
      <c r="AK232" s="653"/>
      <c r="AL232" s="653"/>
      <c r="AM232" s="653"/>
      <c r="AN232" s="653"/>
      <c r="AO232" s="653"/>
      <c r="AP232" s="653"/>
      <c r="AQ232" s="653"/>
      <c r="AR232" s="653"/>
      <c r="AS232" s="653"/>
      <c r="AT232" s="653"/>
      <c r="AU232" s="653"/>
      <c r="AV232" s="653"/>
      <c r="AW232" s="653"/>
      <c r="AX232" s="654"/>
    </row>
    <row r="233" spans="1:50" ht="24.75" customHeight="1" x14ac:dyDescent="0.15">
      <c r="A233" s="1166"/>
      <c r="B233" s="1167"/>
      <c r="C233" s="1167"/>
      <c r="D233" s="1167"/>
      <c r="E233" s="1167"/>
      <c r="F233" s="1168"/>
      <c r="G233" s="1064" t="s">
        <v>1395</v>
      </c>
      <c r="H233" s="1048"/>
      <c r="I233" s="1048"/>
      <c r="J233" s="1048"/>
      <c r="K233" s="1049"/>
      <c r="L233" s="1050" t="s">
        <v>2106</v>
      </c>
      <c r="M233" s="1051"/>
      <c r="N233" s="1051"/>
      <c r="O233" s="1051"/>
      <c r="P233" s="1051"/>
      <c r="Q233" s="1051"/>
      <c r="R233" s="1051"/>
      <c r="S233" s="1051"/>
      <c r="T233" s="1051"/>
      <c r="U233" s="1051"/>
      <c r="V233" s="1051"/>
      <c r="W233" s="1051"/>
      <c r="X233" s="1052"/>
      <c r="Y233" s="1053">
        <v>12</v>
      </c>
      <c r="Z233" s="1054"/>
      <c r="AA233" s="1054"/>
      <c r="AB233" s="1063"/>
      <c r="AC233" s="484" t="s">
        <v>83</v>
      </c>
      <c r="AD233" s="484"/>
      <c r="AE233" s="484"/>
      <c r="AF233" s="484"/>
      <c r="AG233" s="485"/>
      <c r="AH233" s="483" t="s">
        <v>137</v>
      </c>
      <c r="AI233" s="484"/>
      <c r="AJ233" s="484"/>
      <c r="AK233" s="484"/>
      <c r="AL233" s="484"/>
      <c r="AM233" s="484"/>
      <c r="AN233" s="484"/>
      <c r="AO233" s="484"/>
      <c r="AP233" s="484"/>
      <c r="AQ233" s="484"/>
      <c r="AR233" s="484"/>
      <c r="AS233" s="484"/>
      <c r="AT233" s="485"/>
      <c r="AU233" s="981" t="s">
        <v>138</v>
      </c>
      <c r="AV233" s="1001"/>
      <c r="AW233" s="1001"/>
      <c r="AX233" s="1002"/>
    </row>
    <row r="234" spans="1:50" ht="24.75" customHeight="1" x14ac:dyDescent="0.15">
      <c r="A234" s="1166"/>
      <c r="B234" s="1167"/>
      <c r="C234" s="1167"/>
      <c r="D234" s="1167"/>
      <c r="E234" s="1167"/>
      <c r="F234" s="1168"/>
      <c r="G234" s="1064" t="s">
        <v>1395</v>
      </c>
      <c r="H234" s="1048"/>
      <c r="I234" s="1048"/>
      <c r="J234" s="1048"/>
      <c r="K234" s="1049"/>
      <c r="L234" s="1050" t="s">
        <v>2107</v>
      </c>
      <c r="M234" s="1051"/>
      <c r="N234" s="1051"/>
      <c r="O234" s="1051"/>
      <c r="P234" s="1051"/>
      <c r="Q234" s="1051"/>
      <c r="R234" s="1051"/>
      <c r="S234" s="1051"/>
      <c r="T234" s="1051"/>
      <c r="U234" s="1051"/>
      <c r="V234" s="1051"/>
      <c r="W234" s="1051"/>
      <c r="X234" s="1052"/>
      <c r="Y234" s="1053">
        <v>1</v>
      </c>
      <c r="Z234" s="1054"/>
      <c r="AA234" s="1054"/>
      <c r="AB234" s="1063"/>
      <c r="AC234" s="985" t="s">
        <v>2069</v>
      </c>
      <c r="AD234" s="985"/>
      <c r="AE234" s="985"/>
      <c r="AF234" s="985"/>
      <c r="AG234" s="986"/>
      <c r="AH234" s="987" t="s">
        <v>2108</v>
      </c>
      <c r="AI234" s="1056"/>
      <c r="AJ234" s="1056"/>
      <c r="AK234" s="1056"/>
      <c r="AL234" s="1056"/>
      <c r="AM234" s="1056"/>
      <c r="AN234" s="1056"/>
      <c r="AO234" s="1056"/>
      <c r="AP234" s="1056"/>
      <c r="AQ234" s="1056"/>
      <c r="AR234" s="1056"/>
      <c r="AS234" s="1056"/>
      <c r="AT234" s="1057"/>
      <c r="AU234" s="990">
        <v>52</v>
      </c>
      <c r="AV234" s="991"/>
      <c r="AW234" s="991"/>
      <c r="AX234" s="1004"/>
    </row>
    <row r="235" spans="1:50" ht="24.75" customHeight="1" x14ac:dyDescent="0.15">
      <c r="A235" s="1166"/>
      <c r="B235" s="1167"/>
      <c r="C235" s="1167"/>
      <c r="D235" s="1167"/>
      <c r="E235" s="1167"/>
      <c r="F235" s="1168"/>
      <c r="G235" s="1060" t="s">
        <v>1395</v>
      </c>
      <c r="H235" s="1061"/>
      <c r="I235" s="1061"/>
      <c r="J235" s="1061"/>
      <c r="K235" s="1062"/>
      <c r="L235" s="1050" t="s">
        <v>2109</v>
      </c>
      <c r="M235" s="1051"/>
      <c r="N235" s="1051"/>
      <c r="O235" s="1051"/>
      <c r="P235" s="1051"/>
      <c r="Q235" s="1051"/>
      <c r="R235" s="1051"/>
      <c r="S235" s="1051"/>
      <c r="T235" s="1051"/>
      <c r="U235" s="1051"/>
      <c r="V235" s="1051"/>
      <c r="W235" s="1051"/>
      <c r="X235" s="1052"/>
      <c r="Y235" s="1053">
        <v>52</v>
      </c>
      <c r="Z235" s="1054"/>
      <c r="AA235" s="1054"/>
      <c r="AB235" s="1063"/>
      <c r="AC235" s="846" t="s">
        <v>44</v>
      </c>
      <c r="AD235" s="846"/>
      <c r="AE235" s="846"/>
      <c r="AF235" s="846"/>
      <c r="AG235" s="847"/>
      <c r="AH235" s="975"/>
      <c r="AI235" s="1046"/>
      <c r="AJ235" s="1046"/>
      <c r="AK235" s="1046"/>
      <c r="AL235" s="1046"/>
      <c r="AM235" s="1046"/>
      <c r="AN235" s="1046"/>
      <c r="AO235" s="1046"/>
      <c r="AP235" s="1046"/>
      <c r="AQ235" s="1046"/>
      <c r="AR235" s="1046"/>
      <c r="AS235" s="1046"/>
      <c r="AT235" s="1047"/>
      <c r="AU235" s="978">
        <v>52</v>
      </c>
      <c r="AV235" s="979"/>
      <c r="AW235" s="979"/>
      <c r="AX235" s="1003"/>
    </row>
    <row r="236" spans="1:50" ht="24.75" customHeight="1" x14ac:dyDescent="0.15">
      <c r="A236" s="1166"/>
      <c r="B236" s="1167"/>
      <c r="C236" s="1167"/>
      <c r="D236" s="1167"/>
      <c r="E236" s="1167"/>
      <c r="F236" s="1168"/>
      <c r="G236" s="974" t="s">
        <v>44</v>
      </c>
      <c r="H236" s="846"/>
      <c r="I236" s="846"/>
      <c r="J236" s="846"/>
      <c r="K236" s="847"/>
      <c r="L236" s="975"/>
      <c r="M236" s="1046"/>
      <c r="N236" s="1046"/>
      <c r="O236" s="1046"/>
      <c r="P236" s="1046"/>
      <c r="Q236" s="1046"/>
      <c r="R236" s="1046"/>
      <c r="S236" s="1046"/>
      <c r="T236" s="1046"/>
      <c r="U236" s="1046"/>
      <c r="V236" s="1046"/>
      <c r="W236" s="1046"/>
      <c r="X236" s="1047"/>
      <c r="Y236" s="978">
        <f>SUM(Y232:AB235)</f>
        <v>227</v>
      </c>
      <c r="Z236" s="979"/>
      <c r="AA236" s="979"/>
      <c r="AB236" s="980"/>
      <c r="AC236" s="1025" t="s">
        <v>2110</v>
      </c>
      <c r="AD236" s="1025"/>
      <c r="AE236" s="1025"/>
      <c r="AF236" s="1025"/>
      <c r="AG236" s="1025"/>
      <c r="AH236" s="1025"/>
      <c r="AI236" s="1025"/>
      <c r="AJ236" s="1025"/>
      <c r="AK236" s="1025"/>
      <c r="AL236" s="1025"/>
      <c r="AM236" s="1025"/>
      <c r="AN236" s="1025"/>
      <c r="AO236" s="1025"/>
      <c r="AP236" s="1025"/>
      <c r="AQ236" s="1025"/>
      <c r="AR236" s="1025"/>
      <c r="AS236" s="1025"/>
      <c r="AT236" s="1025"/>
      <c r="AU236" s="1025"/>
      <c r="AV236" s="1025"/>
      <c r="AW236" s="1025"/>
      <c r="AX236" s="1032"/>
    </row>
    <row r="237" spans="1:50" ht="24.75" customHeight="1" x14ac:dyDescent="0.15">
      <c r="A237" s="1166"/>
      <c r="B237" s="1167"/>
      <c r="C237" s="1167"/>
      <c r="D237" s="1167"/>
      <c r="E237" s="1167"/>
      <c r="F237" s="1168"/>
      <c r="G237" s="994" t="s">
        <v>2111</v>
      </c>
      <c r="H237" s="1025"/>
      <c r="I237" s="1025"/>
      <c r="J237" s="1025"/>
      <c r="K237" s="1025"/>
      <c r="L237" s="1025"/>
      <c r="M237" s="1025"/>
      <c r="N237" s="1025"/>
      <c r="O237" s="1025"/>
      <c r="P237" s="1025"/>
      <c r="Q237" s="1025"/>
      <c r="R237" s="1025"/>
      <c r="S237" s="1025"/>
      <c r="T237" s="1025"/>
      <c r="U237" s="1025"/>
      <c r="V237" s="1025"/>
      <c r="W237" s="1025"/>
      <c r="X237" s="1025"/>
      <c r="Y237" s="1025"/>
      <c r="Z237" s="1025"/>
      <c r="AA237" s="1025"/>
      <c r="AB237" s="1059"/>
      <c r="AC237" s="484" t="s">
        <v>83</v>
      </c>
      <c r="AD237" s="484"/>
      <c r="AE237" s="484"/>
      <c r="AF237" s="484"/>
      <c r="AG237" s="485"/>
      <c r="AH237" s="483" t="s">
        <v>137</v>
      </c>
      <c r="AI237" s="484"/>
      <c r="AJ237" s="484"/>
      <c r="AK237" s="484"/>
      <c r="AL237" s="484"/>
      <c r="AM237" s="484"/>
      <c r="AN237" s="484"/>
      <c r="AO237" s="484"/>
      <c r="AP237" s="484"/>
      <c r="AQ237" s="484"/>
      <c r="AR237" s="484"/>
      <c r="AS237" s="484"/>
      <c r="AT237" s="485"/>
      <c r="AU237" s="981" t="s">
        <v>138</v>
      </c>
      <c r="AV237" s="1001"/>
      <c r="AW237" s="1001"/>
      <c r="AX237" s="1002"/>
    </row>
    <row r="238" spans="1:50" ht="24.75" customHeight="1" x14ac:dyDescent="0.15">
      <c r="A238" s="1166"/>
      <c r="B238" s="1167"/>
      <c r="C238" s="1167"/>
      <c r="D238" s="1167"/>
      <c r="E238" s="1167"/>
      <c r="F238" s="1168"/>
      <c r="G238" s="1027" t="s">
        <v>83</v>
      </c>
      <c r="H238" s="484"/>
      <c r="I238" s="484"/>
      <c r="J238" s="484"/>
      <c r="K238" s="485"/>
      <c r="L238" s="483" t="s">
        <v>137</v>
      </c>
      <c r="M238" s="484"/>
      <c r="N238" s="484"/>
      <c r="O238" s="484"/>
      <c r="P238" s="484"/>
      <c r="Q238" s="484"/>
      <c r="R238" s="484"/>
      <c r="S238" s="484"/>
      <c r="T238" s="484"/>
      <c r="U238" s="484"/>
      <c r="V238" s="484"/>
      <c r="W238" s="484"/>
      <c r="X238" s="485"/>
      <c r="Y238" s="981" t="s">
        <v>138</v>
      </c>
      <c r="Z238" s="1001"/>
      <c r="AA238" s="1001"/>
      <c r="AB238" s="1058"/>
      <c r="AC238" s="985" t="s">
        <v>2069</v>
      </c>
      <c r="AD238" s="985"/>
      <c r="AE238" s="985"/>
      <c r="AF238" s="985"/>
      <c r="AG238" s="986"/>
      <c r="AH238" s="987" t="s">
        <v>2112</v>
      </c>
      <c r="AI238" s="1056"/>
      <c r="AJ238" s="1056"/>
      <c r="AK238" s="1056"/>
      <c r="AL238" s="1056"/>
      <c r="AM238" s="1056"/>
      <c r="AN238" s="1056"/>
      <c r="AO238" s="1056"/>
      <c r="AP238" s="1056"/>
      <c r="AQ238" s="1056"/>
      <c r="AR238" s="1056"/>
      <c r="AS238" s="1056"/>
      <c r="AT238" s="1057"/>
      <c r="AU238" s="990">
        <v>160</v>
      </c>
      <c r="AV238" s="991"/>
      <c r="AW238" s="991"/>
      <c r="AX238" s="1004"/>
    </row>
    <row r="239" spans="1:50" ht="24.75" customHeight="1" x14ac:dyDescent="0.15">
      <c r="A239" s="1166"/>
      <c r="B239" s="1167"/>
      <c r="C239" s="1167"/>
      <c r="D239" s="1167"/>
      <c r="E239" s="1167"/>
      <c r="F239" s="1168"/>
      <c r="G239" s="984" t="s">
        <v>1641</v>
      </c>
      <c r="H239" s="985"/>
      <c r="I239" s="985"/>
      <c r="J239" s="985"/>
      <c r="K239" s="986"/>
      <c r="L239" s="987" t="s">
        <v>2098</v>
      </c>
      <c r="M239" s="1056"/>
      <c r="N239" s="1056"/>
      <c r="O239" s="1056"/>
      <c r="P239" s="1056"/>
      <c r="Q239" s="1056"/>
      <c r="R239" s="1056"/>
      <c r="S239" s="1056"/>
      <c r="T239" s="1056"/>
      <c r="U239" s="1056"/>
      <c r="V239" s="1056"/>
      <c r="W239" s="1056"/>
      <c r="X239" s="1057"/>
      <c r="Y239" s="990">
        <v>3</v>
      </c>
      <c r="Z239" s="991"/>
      <c r="AA239" s="991"/>
      <c r="AB239" s="992"/>
      <c r="AC239" s="1048" t="s">
        <v>2113</v>
      </c>
      <c r="AD239" s="1048"/>
      <c r="AE239" s="1048"/>
      <c r="AF239" s="1048"/>
      <c r="AG239" s="1049"/>
      <c r="AH239" s="1050" t="s">
        <v>2114</v>
      </c>
      <c r="AI239" s="1051"/>
      <c r="AJ239" s="1051"/>
      <c r="AK239" s="1051"/>
      <c r="AL239" s="1051"/>
      <c r="AM239" s="1051"/>
      <c r="AN239" s="1051"/>
      <c r="AO239" s="1051"/>
      <c r="AP239" s="1051"/>
      <c r="AQ239" s="1051"/>
      <c r="AR239" s="1051"/>
      <c r="AS239" s="1051"/>
      <c r="AT239" s="1052"/>
      <c r="AU239" s="1053">
        <v>21</v>
      </c>
      <c r="AV239" s="1054"/>
      <c r="AW239" s="1054"/>
      <c r="AX239" s="1055"/>
    </row>
    <row r="240" spans="1:50" ht="24.75" customHeight="1" x14ac:dyDescent="0.15">
      <c r="A240" s="1166"/>
      <c r="B240" s="1167"/>
      <c r="C240" s="1167"/>
      <c r="D240" s="1167"/>
      <c r="E240" s="1167"/>
      <c r="F240" s="1168"/>
      <c r="G240" s="974" t="s">
        <v>44</v>
      </c>
      <c r="H240" s="846"/>
      <c r="I240" s="846"/>
      <c r="J240" s="846"/>
      <c r="K240" s="847"/>
      <c r="L240" s="975"/>
      <c r="M240" s="1046"/>
      <c r="N240" s="1046"/>
      <c r="O240" s="1046"/>
      <c r="P240" s="1046"/>
      <c r="Q240" s="1046"/>
      <c r="R240" s="1046"/>
      <c r="S240" s="1046"/>
      <c r="T240" s="1046"/>
      <c r="U240" s="1046"/>
      <c r="V240" s="1046"/>
      <c r="W240" s="1046"/>
      <c r="X240" s="1047"/>
      <c r="Y240" s="978">
        <f>SUM(Y237:AB239)</f>
        <v>3</v>
      </c>
      <c r="Z240" s="979"/>
      <c r="AA240" s="979"/>
      <c r="AB240" s="980"/>
      <c r="AC240" s="1048" t="s">
        <v>2069</v>
      </c>
      <c r="AD240" s="1048"/>
      <c r="AE240" s="1048"/>
      <c r="AF240" s="1048"/>
      <c r="AG240" s="1049"/>
      <c r="AH240" s="1050" t="s">
        <v>2115</v>
      </c>
      <c r="AI240" s="1051"/>
      <c r="AJ240" s="1051"/>
      <c r="AK240" s="1051"/>
      <c r="AL240" s="1051"/>
      <c r="AM240" s="1051"/>
      <c r="AN240" s="1051"/>
      <c r="AO240" s="1051"/>
      <c r="AP240" s="1051"/>
      <c r="AQ240" s="1051"/>
      <c r="AR240" s="1051"/>
      <c r="AS240" s="1051"/>
      <c r="AT240" s="1052"/>
      <c r="AU240" s="1053">
        <v>6</v>
      </c>
      <c r="AV240" s="1054"/>
      <c r="AW240" s="1054"/>
      <c r="AX240" s="1055"/>
    </row>
    <row r="241" spans="1:50" ht="24.75" customHeight="1" thickBot="1" x14ac:dyDescent="0.2">
      <c r="A241" s="1169"/>
      <c r="B241" s="1170"/>
      <c r="C241" s="1170"/>
      <c r="D241" s="1170"/>
      <c r="E241" s="1170"/>
      <c r="F241" s="1171"/>
      <c r="G241" s="152"/>
      <c r="H241" s="1033"/>
      <c r="I241" s="1034"/>
      <c r="J241" s="1034"/>
      <c r="K241" s="1034"/>
      <c r="L241" s="1034"/>
      <c r="M241" s="1034"/>
      <c r="N241" s="1034"/>
      <c r="O241" s="1034"/>
      <c r="P241" s="1034"/>
      <c r="Q241" s="1034"/>
      <c r="R241" s="1034"/>
      <c r="S241" s="1034"/>
      <c r="T241" s="1034"/>
      <c r="U241" s="1034"/>
      <c r="V241" s="1034"/>
      <c r="W241" s="1034"/>
      <c r="X241" s="153"/>
      <c r="Y241" s="153"/>
      <c r="Z241" s="153"/>
      <c r="AA241" s="154"/>
      <c r="AB241" s="155"/>
      <c r="AC241" s="1035" t="s">
        <v>44</v>
      </c>
      <c r="AD241" s="1035"/>
      <c r="AE241" s="1035"/>
      <c r="AF241" s="1035"/>
      <c r="AG241" s="1036"/>
      <c r="AH241" s="1037"/>
      <c r="AI241" s="1038"/>
      <c r="AJ241" s="1038"/>
      <c r="AK241" s="1038"/>
      <c r="AL241" s="1038"/>
      <c r="AM241" s="1038"/>
      <c r="AN241" s="1038"/>
      <c r="AO241" s="1038"/>
      <c r="AP241" s="1038"/>
      <c r="AQ241" s="1038"/>
      <c r="AR241" s="1038"/>
      <c r="AS241" s="1038"/>
      <c r="AT241" s="1039"/>
      <c r="AU241" s="1040">
        <f>SUM(AU238:AX240)</f>
        <v>187</v>
      </c>
      <c r="AV241" s="1041"/>
      <c r="AW241" s="1041"/>
      <c r="AX241" s="1042"/>
    </row>
    <row r="242" spans="1:50" ht="24.75" customHeight="1" x14ac:dyDescent="0.15">
      <c r="A242" s="896" t="s">
        <v>2116</v>
      </c>
      <c r="B242" s="897"/>
      <c r="C242" s="897"/>
      <c r="D242" s="897"/>
      <c r="E242" s="897"/>
      <c r="F242" s="898"/>
      <c r="G242" s="1043" t="s">
        <v>2117</v>
      </c>
      <c r="H242" s="689"/>
      <c r="I242" s="689"/>
      <c r="J242" s="689"/>
      <c r="K242" s="689"/>
      <c r="L242" s="689"/>
      <c r="M242" s="689"/>
      <c r="N242" s="689"/>
      <c r="O242" s="689"/>
      <c r="P242" s="689"/>
      <c r="Q242" s="689"/>
      <c r="R242" s="689"/>
      <c r="S242" s="689"/>
      <c r="T242" s="689"/>
      <c r="U242" s="689"/>
      <c r="V242" s="689"/>
      <c r="W242" s="689"/>
      <c r="X242" s="689"/>
      <c r="Y242" s="689"/>
      <c r="Z242" s="689"/>
      <c r="AA242" s="689"/>
      <c r="AB242" s="1044"/>
      <c r="AC242" s="1045" t="s">
        <v>2118</v>
      </c>
      <c r="AD242" s="1045"/>
      <c r="AE242" s="1045"/>
      <c r="AF242" s="1045"/>
      <c r="AG242" s="1045"/>
      <c r="AH242" s="693"/>
      <c r="AI242" s="693"/>
      <c r="AJ242" s="693"/>
      <c r="AK242" s="693"/>
      <c r="AL242" s="693"/>
      <c r="AM242" s="693"/>
      <c r="AN242" s="693"/>
      <c r="AO242" s="693"/>
      <c r="AP242" s="693"/>
      <c r="AQ242" s="693"/>
      <c r="AR242" s="693"/>
      <c r="AS242" s="693"/>
      <c r="AT242" s="693"/>
      <c r="AU242" s="693"/>
      <c r="AV242" s="693"/>
      <c r="AW242" s="693"/>
      <c r="AX242" s="694"/>
    </row>
    <row r="243" spans="1:50" ht="24.75" customHeight="1" x14ac:dyDescent="0.15">
      <c r="A243" s="899"/>
      <c r="B243" s="900"/>
      <c r="C243" s="900"/>
      <c r="D243" s="900"/>
      <c r="E243" s="900"/>
      <c r="F243" s="901"/>
      <c r="G243" s="1027" t="s">
        <v>83</v>
      </c>
      <c r="H243" s="653"/>
      <c r="I243" s="653"/>
      <c r="J243" s="653"/>
      <c r="K243" s="665"/>
      <c r="L243" s="483" t="s">
        <v>137</v>
      </c>
      <c r="M243" s="653"/>
      <c r="N243" s="653"/>
      <c r="O243" s="653"/>
      <c r="P243" s="653"/>
      <c r="Q243" s="653"/>
      <c r="R243" s="653"/>
      <c r="S243" s="653"/>
      <c r="T243" s="653"/>
      <c r="U243" s="653"/>
      <c r="V243" s="653"/>
      <c r="W243" s="653"/>
      <c r="X243" s="665"/>
      <c r="Y243" s="981" t="s">
        <v>138</v>
      </c>
      <c r="Z243" s="680"/>
      <c r="AA243" s="680"/>
      <c r="AB243" s="913"/>
      <c r="AC243" s="484" t="s">
        <v>83</v>
      </c>
      <c r="AD243" s="484"/>
      <c r="AE243" s="484"/>
      <c r="AF243" s="484"/>
      <c r="AG243" s="485"/>
      <c r="AH243" s="483" t="s">
        <v>137</v>
      </c>
      <c r="AI243" s="484"/>
      <c r="AJ243" s="484"/>
      <c r="AK243" s="484"/>
      <c r="AL243" s="484"/>
      <c r="AM243" s="484"/>
      <c r="AN243" s="484"/>
      <c r="AO243" s="484"/>
      <c r="AP243" s="484"/>
      <c r="AQ243" s="484"/>
      <c r="AR243" s="484"/>
      <c r="AS243" s="484"/>
      <c r="AT243" s="485"/>
      <c r="AU243" s="981" t="s">
        <v>138</v>
      </c>
      <c r="AV243" s="1001"/>
      <c r="AW243" s="1001"/>
      <c r="AX243" s="1002"/>
    </row>
    <row r="244" spans="1:50" ht="24.75" customHeight="1" x14ac:dyDescent="0.15">
      <c r="A244" s="899"/>
      <c r="B244" s="900"/>
      <c r="C244" s="900"/>
      <c r="D244" s="900"/>
      <c r="E244" s="900"/>
      <c r="F244" s="901"/>
      <c r="G244" s="974" t="s">
        <v>2069</v>
      </c>
      <c r="H244" s="653"/>
      <c r="I244" s="653"/>
      <c r="J244" s="653"/>
      <c r="K244" s="665"/>
      <c r="L244" s="993" t="s">
        <v>2119</v>
      </c>
      <c r="M244" s="889"/>
      <c r="N244" s="889"/>
      <c r="O244" s="889"/>
      <c r="P244" s="889"/>
      <c r="Q244" s="889"/>
      <c r="R244" s="889"/>
      <c r="S244" s="889"/>
      <c r="T244" s="889"/>
      <c r="U244" s="889"/>
      <c r="V244" s="889"/>
      <c r="W244" s="889"/>
      <c r="X244" s="890"/>
      <c r="Y244" s="978">
        <v>225</v>
      </c>
      <c r="Z244" s="982"/>
      <c r="AA244" s="982"/>
      <c r="AB244" s="1024"/>
      <c r="AC244" s="846" t="s">
        <v>2113</v>
      </c>
      <c r="AD244" s="653"/>
      <c r="AE244" s="653"/>
      <c r="AF244" s="653"/>
      <c r="AG244" s="665"/>
      <c r="AH244" s="993" t="s">
        <v>2120</v>
      </c>
      <c r="AI244" s="889"/>
      <c r="AJ244" s="889"/>
      <c r="AK244" s="889"/>
      <c r="AL244" s="889"/>
      <c r="AM244" s="889"/>
      <c r="AN244" s="889"/>
      <c r="AO244" s="889"/>
      <c r="AP244" s="889"/>
      <c r="AQ244" s="889"/>
      <c r="AR244" s="889"/>
      <c r="AS244" s="889"/>
      <c r="AT244" s="890"/>
      <c r="AU244" s="978">
        <v>30</v>
      </c>
      <c r="AV244" s="982"/>
      <c r="AW244" s="982"/>
      <c r="AX244" s="983"/>
    </row>
    <row r="245" spans="1:50" ht="24.75" customHeight="1" x14ac:dyDescent="0.15">
      <c r="A245" s="899"/>
      <c r="B245" s="900"/>
      <c r="C245" s="900"/>
      <c r="D245" s="900"/>
      <c r="E245" s="900"/>
      <c r="F245" s="901"/>
      <c r="G245" s="958" t="s">
        <v>44</v>
      </c>
      <c r="H245" s="959"/>
      <c r="I245" s="959"/>
      <c r="J245" s="959"/>
      <c r="K245" s="960"/>
      <c r="L245" s="961"/>
      <c r="M245" s="962"/>
      <c r="N245" s="962"/>
      <c r="O245" s="962"/>
      <c r="P245" s="962"/>
      <c r="Q245" s="962"/>
      <c r="R245" s="962"/>
      <c r="S245" s="962"/>
      <c r="T245" s="962"/>
      <c r="U245" s="962"/>
      <c r="V245" s="962"/>
      <c r="W245" s="962"/>
      <c r="X245" s="963"/>
      <c r="Y245" s="964">
        <f>SUM(Y244:AB244)</f>
        <v>225</v>
      </c>
      <c r="Z245" s="965"/>
      <c r="AA245" s="965"/>
      <c r="AB245" s="966"/>
      <c r="AC245" s="846" t="s">
        <v>44</v>
      </c>
      <c r="AD245" s="653"/>
      <c r="AE245" s="653"/>
      <c r="AF245" s="653"/>
      <c r="AG245" s="665"/>
      <c r="AH245" s="975"/>
      <c r="AI245" s="950"/>
      <c r="AJ245" s="950"/>
      <c r="AK245" s="950"/>
      <c r="AL245" s="950"/>
      <c r="AM245" s="950"/>
      <c r="AN245" s="950"/>
      <c r="AO245" s="950"/>
      <c r="AP245" s="950"/>
      <c r="AQ245" s="950"/>
      <c r="AR245" s="950"/>
      <c r="AS245" s="950"/>
      <c r="AT245" s="951"/>
      <c r="AU245" s="978">
        <f>SUM(AU244:AX244)</f>
        <v>30</v>
      </c>
      <c r="AV245" s="982"/>
      <c r="AW245" s="982"/>
      <c r="AX245" s="983"/>
    </row>
    <row r="246" spans="1:50" ht="24.75" customHeight="1" x14ac:dyDescent="0.15">
      <c r="A246" s="899"/>
      <c r="B246" s="900"/>
      <c r="C246" s="900"/>
      <c r="D246" s="900"/>
      <c r="E246" s="900"/>
      <c r="F246" s="901"/>
      <c r="G246" s="994" t="s">
        <v>1399</v>
      </c>
      <c r="H246" s="653"/>
      <c r="I246" s="653"/>
      <c r="J246" s="653"/>
      <c r="K246" s="653"/>
      <c r="L246" s="653"/>
      <c r="M246" s="653"/>
      <c r="N246" s="653"/>
      <c r="O246" s="653"/>
      <c r="P246" s="653"/>
      <c r="Q246" s="653"/>
      <c r="R246" s="653"/>
      <c r="S246" s="653"/>
      <c r="T246" s="653"/>
      <c r="U246" s="653"/>
      <c r="V246" s="653"/>
      <c r="W246" s="653"/>
      <c r="X246" s="653"/>
      <c r="Y246" s="653"/>
      <c r="Z246" s="653"/>
      <c r="AA246" s="653"/>
      <c r="AB246" s="1026"/>
      <c r="AC246" s="1025" t="s">
        <v>2121</v>
      </c>
      <c r="AD246" s="1025"/>
      <c r="AE246" s="1025"/>
      <c r="AF246" s="1025"/>
      <c r="AG246" s="1025"/>
      <c r="AH246" s="1025"/>
      <c r="AI246" s="1025"/>
      <c r="AJ246" s="1025"/>
      <c r="AK246" s="1025"/>
      <c r="AL246" s="1025"/>
      <c r="AM246" s="1025"/>
      <c r="AN246" s="1025"/>
      <c r="AO246" s="1025"/>
      <c r="AP246" s="1025"/>
      <c r="AQ246" s="1025"/>
      <c r="AR246" s="1025"/>
      <c r="AS246" s="1025"/>
      <c r="AT246" s="1025"/>
      <c r="AU246" s="1025"/>
      <c r="AV246" s="1025"/>
      <c r="AW246" s="1025"/>
      <c r="AX246" s="1032"/>
    </row>
    <row r="247" spans="1:50" ht="24.75" customHeight="1" x14ac:dyDescent="0.15">
      <c r="A247" s="899"/>
      <c r="B247" s="900"/>
      <c r="C247" s="900"/>
      <c r="D247" s="900"/>
      <c r="E247" s="900"/>
      <c r="F247" s="901"/>
      <c r="G247" s="1027" t="s">
        <v>83</v>
      </c>
      <c r="H247" s="653"/>
      <c r="I247" s="653"/>
      <c r="J247" s="653"/>
      <c r="K247" s="665"/>
      <c r="L247" s="483" t="s">
        <v>137</v>
      </c>
      <c r="M247" s="653"/>
      <c r="N247" s="653"/>
      <c r="O247" s="653"/>
      <c r="P247" s="653"/>
      <c r="Q247" s="653"/>
      <c r="R247" s="653"/>
      <c r="S247" s="653"/>
      <c r="T247" s="653"/>
      <c r="U247" s="653"/>
      <c r="V247" s="653"/>
      <c r="W247" s="653"/>
      <c r="X247" s="665"/>
      <c r="Y247" s="981" t="s">
        <v>138</v>
      </c>
      <c r="Z247" s="680"/>
      <c r="AA247" s="680"/>
      <c r="AB247" s="913"/>
      <c r="AC247" s="484" t="s">
        <v>83</v>
      </c>
      <c r="AD247" s="653"/>
      <c r="AE247" s="653"/>
      <c r="AF247" s="653"/>
      <c r="AG247" s="665"/>
      <c r="AH247" s="483" t="s">
        <v>137</v>
      </c>
      <c r="AI247" s="653"/>
      <c r="AJ247" s="653"/>
      <c r="AK247" s="653"/>
      <c r="AL247" s="653"/>
      <c r="AM247" s="653"/>
      <c r="AN247" s="653"/>
      <c r="AO247" s="653"/>
      <c r="AP247" s="653"/>
      <c r="AQ247" s="653"/>
      <c r="AR247" s="653"/>
      <c r="AS247" s="653"/>
      <c r="AT247" s="665"/>
      <c r="AU247" s="981" t="s">
        <v>138</v>
      </c>
      <c r="AV247" s="680"/>
      <c r="AW247" s="680"/>
      <c r="AX247" s="681"/>
    </row>
    <row r="248" spans="1:50" ht="24.75" customHeight="1" x14ac:dyDescent="0.15">
      <c r="A248" s="899"/>
      <c r="B248" s="900"/>
      <c r="C248" s="900"/>
      <c r="D248" s="900"/>
      <c r="E248" s="900"/>
      <c r="F248" s="901"/>
      <c r="G248" s="974" t="s">
        <v>2069</v>
      </c>
      <c r="H248" s="653"/>
      <c r="I248" s="653"/>
      <c r="J248" s="653"/>
      <c r="K248" s="665"/>
      <c r="L248" s="993" t="s">
        <v>2122</v>
      </c>
      <c r="M248" s="889"/>
      <c r="N248" s="889"/>
      <c r="O248" s="889"/>
      <c r="P248" s="889"/>
      <c r="Q248" s="889"/>
      <c r="R248" s="889"/>
      <c r="S248" s="889"/>
      <c r="T248" s="889"/>
      <c r="U248" s="889"/>
      <c r="V248" s="889"/>
      <c r="W248" s="889"/>
      <c r="X248" s="890"/>
      <c r="Y248" s="978">
        <v>3.1</v>
      </c>
      <c r="Z248" s="982"/>
      <c r="AA248" s="982"/>
      <c r="AB248" s="1024"/>
      <c r="AC248" s="846" t="s">
        <v>2069</v>
      </c>
      <c r="AD248" s="653"/>
      <c r="AE248" s="653"/>
      <c r="AF248" s="653"/>
      <c r="AG248" s="665"/>
      <c r="AH248" s="993" t="s">
        <v>2123</v>
      </c>
      <c r="AI248" s="889"/>
      <c r="AJ248" s="889"/>
      <c r="AK248" s="889"/>
      <c r="AL248" s="889"/>
      <c r="AM248" s="889"/>
      <c r="AN248" s="889"/>
      <c r="AO248" s="889"/>
      <c r="AP248" s="889"/>
      <c r="AQ248" s="889"/>
      <c r="AR248" s="889"/>
      <c r="AS248" s="889"/>
      <c r="AT248" s="890"/>
      <c r="AU248" s="978">
        <v>5</v>
      </c>
      <c r="AV248" s="982"/>
      <c r="AW248" s="982"/>
      <c r="AX248" s="983"/>
    </row>
    <row r="249" spans="1:50" ht="24.75" customHeight="1" x14ac:dyDescent="0.15">
      <c r="A249" s="899"/>
      <c r="B249" s="900"/>
      <c r="C249" s="900"/>
      <c r="D249" s="900"/>
      <c r="E249" s="900"/>
      <c r="F249" s="901"/>
      <c r="G249" s="958" t="s">
        <v>44</v>
      </c>
      <c r="H249" s="959"/>
      <c r="I249" s="959"/>
      <c r="J249" s="959"/>
      <c r="K249" s="960"/>
      <c r="L249" s="961"/>
      <c r="M249" s="962"/>
      <c r="N249" s="962"/>
      <c r="O249" s="962"/>
      <c r="P249" s="962"/>
      <c r="Q249" s="962"/>
      <c r="R249" s="962"/>
      <c r="S249" s="962"/>
      <c r="T249" s="962"/>
      <c r="U249" s="962"/>
      <c r="V249" s="962"/>
      <c r="W249" s="962"/>
      <c r="X249" s="963"/>
      <c r="Y249" s="964">
        <f>SUM(Y248:AB248)</f>
        <v>3.1</v>
      </c>
      <c r="Z249" s="965"/>
      <c r="AA249" s="965"/>
      <c r="AB249" s="966"/>
      <c r="AC249" s="846" t="s">
        <v>44</v>
      </c>
      <c r="AD249" s="653"/>
      <c r="AE249" s="653"/>
      <c r="AF249" s="653"/>
      <c r="AG249" s="665"/>
      <c r="AH249" s="975"/>
      <c r="AI249" s="950"/>
      <c r="AJ249" s="950"/>
      <c r="AK249" s="950"/>
      <c r="AL249" s="950"/>
      <c r="AM249" s="950"/>
      <c r="AN249" s="950"/>
      <c r="AO249" s="950"/>
      <c r="AP249" s="950"/>
      <c r="AQ249" s="950"/>
      <c r="AR249" s="950"/>
      <c r="AS249" s="950"/>
      <c r="AT249" s="951"/>
      <c r="AU249" s="978">
        <f>SUM(AU248:AX248)</f>
        <v>5</v>
      </c>
      <c r="AV249" s="982"/>
      <c r="AW249" s="982"/>
      <c r="AX249" s="983"/>
    </row>
    <row r="250" spans="1:50" ht="24.75" customHeight="1" x14ac:dyDescent="0.15">
      <c r="A250" s="899"/>
      <c r="B250" s="900"/>
      <c r="C250" s="900"/>
      <c r="D250" s="900"/>
      <c r="E250" s="900"/>
      <c r="F250" s="901"/>
      <c r="G250" s="994" t="s">
        <v>2124</v>
      </c>
      <c r="H250" s="653"/>
      <c r="I250" s="653"/>
      <c r="J250" s="653"/>
      <c r="K250" s="653"/>
      <c r="L250" s="653"/>
      <c r="M250" s="653"/>
      <c r="N250" s="653"/>
      <c r="O250" s="653"/>
      <c r="P250" s="653"/>
      <c r="Q250" s="653"/>
      <c r="R250" s="653"/>
      <c r="S250" s="653"/>
      <c r="T250" s="653"/>
      <c r="U250" s="653"/>
      <c r="V250" s="653"/>
      <c r="W250" s="653"/>
      <c r="X250" s="653"/>
      <c r="Y250" s="653"/>
      <c r="Z250" s="653"/>
      <c r="AA250" s="653"/>
      <c r="AB250" s="1026"/>
      <c r="AC250" s="846"/>
      <c r="AD250" s="653"/>
      <c r="AE250" s="653"/>
      <c r="AF250" s="653"/>
      <c r="AG250" s="665"/>
      <c r="AH250" s="993"/>
      <c r="AI250" s="889"/>
      <c r="AJ250" s="889"/>
      <c r="AK250" s="889"/>
      <c r="AL250" s="889"/>
      <c r="AM250" s="889"/>
      <c r="AN250" s="889"/>
      <c r="AO250" s="889"/>
      <c r="AP250" s="889"/>
      <c r="AQ250" s="889"/>
      <c r="AR250" s="889"/>
      <c r="AS250" s="889"/>
      <c r="AT250" s="890"/>
      <c r="AU250" s="978"/>
      <c r="AV250" s="982"/>
      <c r="AW250" s="982"/>
      <c r="AX250" s="983"/>
    </row>
    <row r="251" spans="1:50" ht="24.75" customHeight="1" x14ac:dyDescent="0.15">
      <c r="A251" s="899"/>
      <c r="B251" s="900"/>
      <c r="C251" s="900"/>
      <c r="D251" s="900"/>
      <c r="E251" s="900"/>
      <c r="F251" s="901"/>
      <c r="G251" s="1027" t="s">
        <v>83</v>
      </c>
      <c r="H251" s="653"/>
      <c r="I251" s="653"/>
      <c r="J251" s="653"/>
      <c r="K251" s="665"/>
      <c r="L251" s="483" t="s">
        <v>137</v>
      </c>
      <c r="M251" s="653"/>
      <c r="N251" s="653"/>
      <c r="O251" s="653"/>
      <c r="P251" s="653"/>
      <c r="Q251" s="653"/>
      <c r="R251" s="653"/>
      <c r="S251" s="653"/>
      <c r="T251" s="653"/>
      <c r="U251" s="653"/>
      <c r="V251" s="653"/>
      <c r="W251" s="653"/>
      <c r="X251" s="665"/>
      <c r="Y251" s="981" t="s">
        <v>138</v>
      </c>
      <c r="Z251" s="680"/>
      <c r="AA251" s="680"/>
      <c r="AB251" s="913"/>
      <c r="AC251" s="959"/>
      <c r="AD251" s="959"/>
      <c r="AE251" s="959"/>
      <c r="AF251" s="959"/>
      <c r="AG251" s="960"/>
      <c r="AH251" s="1028"/>
      <c r="AI251" s="1029"/>
      <c r="AJ251" s="1029"/>
      <c r="AK251" s="1029"/>
      <c r="AL251" s="1029"/>
      <c r="AM251" s="1029"/>
      <c r="AN251" s="1029"/>
      <c r="AO251" s="1029"/>
      <c r="AP251" s="1029"/>
      <c r="AQ251" s="1029"/>
      <c r="AR251" s="1029"/>
      <c r="AS251" s="1029"/>
      <c r="AT251" s="1030"/>
      <c r="AU251" s="964"/>
      <c r="AV251" s="965"/>
      <c r="AW251" s="965"/>
      <c r="AX251" s="1031"/>
    </row>
    <row r="252" spans="1:50" ht="24.75" customHeight="1" x14ac:dyDescent="0.15">
      <c r="A252" s="899"/>
      <c r="B252" s="900"/>
      <c r="C252" s="900"/>
      <c r="D252" s="900"/>
      <c r="E252" s="900"/>
      <c r="F252" s="901"/>
      <c r="G252" s="974" t="s">
        <v>2069</v>
      </c>
      <c r="H252" s="653"/>
      <c r="I252" s="653"/>
      <c r="J252" s="653"/>
      <c r="K252" s="665"/>
      <c r="L252" s="993" t="s">
        <v>2125</v>
      </c>
      <c r="M252" s="889"/>
      <c r="N252" s="889"/>
      <c r="O252" s="889"/>
      <c r="P252" s="889"/>
      <c r="Q252" s="889"/>
      <c r="R252" s="889"/>
      <c r="S252" s="889"/>
      <c r="T252" s="889"/>
      <c r="U252" s="889"/>
      <c r="V252" s="889"/>
      <c r="W252" s="889"/>
      <c r="X252" s="890"/>
      <c r="Y252" s="978">
        <v>49</v>
      </c>
      <c r="Z252" s="982"/>
      <c r="AA252" s="982"/>
      <c r="AB252" s="1024"/>
      <c r="AC252" s="1025"/>
      <c r="AD252" s="653"/>
      <c r="AE252" s="653"/>
      <c r="AF252" s="653"/>
      <c r="AG252" s="653"/>
      <c r="AH252" s="653"/>
      <c r="AI252" s="653"/>
      <c r="AJ252" s="653"/>
      <c r="AK252" s="653"/>
      <c r="AL252" s="653"/>
      <c r="AM252" s="653"/>
      <c r="AN252" s="653"/>
      <c r="AO252" s="653"/>
      <c r="AP252" s="653"/>
      <c r="AQ252" s="653"/>
      <c r="AR252" s="653"/>
      <c r="AS252" s="653"/>
      <c r="AT252" s="653"/>
      <c r="AU252" s="653"/>
      <c r="AV252" s="653"/>
      <c r="AW252" s="653"/>
      <c r="AX252" s="654"/>
    </row>
    <row r="253" spans="1:50" ht="24.75" customHeight="1" x14ac:dyDescent="0.15">
      <c r="A253" s="899"/>
      <c r="B253" s="900"/>
      <c r="C253" s="900"/>
      <c r="D253" s="900"/>
      <c r="E253" s="900"/>
      <c r="F253" s="901"/>
      <c r="G253" s="958" t="s">
        <v>44</v>
      </c>
      <c r="H253" s="959"/>
      <c r="I253" s="959"/>
      <c r="J253" s="959"/>
      <c r="K253" s="960"/>
      <c r="L253" s="961"/>
      <c r="M253" s="962"/>
      <c r="N253" s="962"/>
      <c r="O253" s="962"/>
      <c r="P253" s="962"/>
      <c r="Q253" s="962"/>
      <c r="R253" s="962"/>
      <c r="S253" s="962"/>
      <c r="T253" s="962"/>
      <c r="U253" s="962"/>
      <c r="V253" s="962"/>
      <c r="W253" s="962"/>
      <c r="X253" s="963"/>
      <c r="Y253" s="964">
        <v>49</v>
      </c>
      <c r="Z253" s="965"/>
      <c r="AA253" s="965"/>
      <c r="AB253" s="966"/>
      <c r="AC253" s="484"/>
      <c r="AD253" s="653"/>
      <c r="AE253" s="653"/>
      <c r="AF253" s="653"/>
      <c r="AG253" s="665"/>
      <c r="AH253" s="483"/>
      <c r="AI253" s="653"/>
      <c r="AJ253" s="653"/>
      <c r="AK253" s="653"/>
      <c r="AL253" s="653"/>
      <c r="AM253" s="653"/>
      <c r="AN253" s="653"/>
      <c r="AO253" s="653"/>
      <c r="AP253" s="653"/>
      <c r="AQ253" s="653"/>
      <c r="AR253" s="653"/>
      <c r="AS253" s="653"/>
      <c r="AT253" s="665"/>
      <c r="AU253" s="981"/>
      <c r="AV253" s="680"/>
      <c r="AW253" s="680"/>
      <c r="AX253" s="681"/>
    </row>
    <row r="254" spans="1:50" ht="24.75" customHeight="1" thickBot="1" x14ac:dyDescent="0.2">
      <c r="A254" s="899"/>
      <c r="B254" s="900"/>
      <c r="C254" s="900"/>
      <c r="D254" s="900"/>
      <c r="E254" s="900"/>
      <c r="F254" s="901"/>
      <c r="G254" s="958"/>
      <c r="H254" s="959"/>
      <c r="I254" s="959"/>
      <c r="J254" s="959"/>
      <c r="K254" s="960"/>
      <c r="L254" s="961"/>
      <c r="M254" s="962"/>
      <c r="N254" s="962"/>
      <c r="O254" s="962"/>
      <c r="P254" s="962"/>
      <c r="Q254" s="962"/>
      <c r="R254" s="962"/>
      <c r="S254" s="962"/>
      <c r="T254" s="962"/>
      <c r="U254" s="962"/>
      <c r="V254" s="962"/>
      <c r="W254" s="962"/>
      <c r="X254" s="963"/>
      <c r="Y254" s="964"/>
      <c r="Z254" s="965"/>
      <c r="AA254" s="965"/>
      <c r="AB254" s="966"/>
      <c r="AC254" s="959"/>
      <c r="AD254" s="1017"/>
      <c r="AE254" s="1017"/>
      <c r="AF254" s="1017"/>
      <c r="AG254" s="1018"/>
      <c r="AH254" s="1019"/>
      <c r="AI254" s="1020"/>
      <c r="AJ254" s="1020"/>
      <c r="AK254" s="1020"/>
      <c r="AL254" s="1020"/>
      <c r="AM254" s="1020"/>
      <c r="AN254" s="1020"/>
      <c r="AO254" s="1020"/>
      <c r="AP254" s="1020"/>
      <c r="AQ254" s="1020"/>
      <c r="AR254" s="1020"/>
      <c r="AS254" s="1020"/>
      <c r="AT254" s="1021"/>
      <c r="AU254" s="964"/>
      <c r="AV254" s="1022"/>
      <c r="AW254" s="1022"/>
      <c r="AX254" s="1023"/>
    </row>
    <row r="255" spans="1:50" ht="24.75" customHeight="1" thickBot="1" x14ac:dyDescent="0.2">
      <c r="A255" s="899"/>
      <c r="B255" s="900"/>
      <c r="C255" s="900"/>
      <c r="D255" s="900"/>
      <c r="E255" s="900"/>
      <c r="F255" s="901"/>
      <c r="G255" s="156"/>
      <c r="H255" s="1007" t="s">
        <v>2126</v>
      </c>
      <c r="I255" s="1008"/>
      <c r="J255" s="1008"/>
      <c r="K255" s="1008"/>
      <c r="L255" s="1008"/>
      <c r="M255" s="1008"/>
      <c r="N255" s="1008"/>
      <c r="O255" s="1008"/>
      <c r="P255" s="1008"/>
      <c r="Q255" s="1008"/>
      <c r="R255" s="1008"/>
      <c r="S255" s="1008"/>
      <c r="T255" s="1008"/>
      <c r="U255" s="1008"/>
      <c r="V255" s="1008"/>
      <c r="W255" s="1008"/>
      <c r="X255" s="1008"/>
      <c r="Y255" s="1008"/>
      <c r="Z255" s="1008"/>
      <c r="AA255" s="157"/>
      <c r="AB255" s="157"/>
      <c r="AC255" s="1009"/>
      <c r="AD255" s="1009"/>
      <c r="AE255" s="1009"/>
      <c r="AF255" s="1009"/>
      <c r="AG255" s="1009"/>
      <c r="AH255" s="971"/>
      <c r="AI255" s="971"/>
      <c r="AJ255" s="971"/>
      <c r="AK255" s="971"/>
      <c r="AL255" s="971"/>
      <c r="AM255" s="971"/>
      <c r="AN255" s="971"/>
      <c r="AO255" s="971"/>
      <c r="AP255" s="971"/>
      <c r="AQ255" s="971"/>
      <c r="AR255" s="971"/>
      <c r="AS255" s="971"/>
      <c r="AT255" s="971"/>
      <c r="AU255" s="1010"/>
      <c r="AV255" s="1010"/>
      <c r="AW255" s="1010"/>
      <c r="AX255" s="1011"/>
    </row>
    <row r="256" spans="1:50" ht="24.75" customHeight="1" x14ac:dyDescent="0.15">
      <c r="A256" s="899"/>
      <c r="B256" s="900"/>
      <c r="C256" s="900"/>
      <c r="D256" s="900"/>
      <c r="E256" s="900"/>
      <c r="F256" s="901"/>
      <c r="G256" s="1012" t="s">
        <v>2127</v>
      </c>
      <c r="H256" s="1013"/>
      <c r="I256" s="1013"/>
      <c r="J256" s="1013"/>
      <c r="K256" s="1013"/>
      <c r="L256" s="1013"/>
      <c r="M256" s="1013"/>
      <c r="N256" s="1013"/>
      <c r="O256" s="1013"/>
      <c r="P256" s="1013"/>
      <c r="Q256" s="1013"/>
      <c r="R256" s="1013"/>
      <c r="S256" s="1013"/>
      <c r="T256" s="1013"/>
      <c r="U256" s="1013"/>
      <c r="V256" s="1013"/>
      <c r="W256" s="1013"/>
      <c r="X256" s="1013"/>
      <c r="Y256" s="1013"/>
      <c r="Z256" s="1013"/>
      <c r="AA256" s="1013"/>
      <c r="AB256" s="1014"/>
      <c r="AC256" s="1015" t="s">
        <v>2128</v>
      </c>
      <c r="AD256" s="1013"/>
      <c r="AE256" s="1013"/>
      <c r="AF256" s="1013"/>
      <c r="AG256" s="1013"/>
      <c r="AH256" s="1013"/>
      <c r="AI256" s="1013"/>
      <c r="AJ256" s="1013"/>
      <c r="AK256" s="1013"/>
      <c r="AL256" s="1013"/>
      <c r="AM256" s="1013"/>
      <c r="AN256" s="1013"/>
      <c r="AO256" s="1013"/>
      <c r="AP256" s="1013"/>
      <c r="AQ256" s="1013"/>
      <c r="AR256" s="1013"/>
      <c r="AS256" s="1013"/>
      <c r="AT256" s="1013"/>
      <c r="AU256" s="1013"/>
      <c r="AV256" s="1013"/>
      <c r="AW256" s="1013"/>
      <c r="AX256" s="1016"/>
    </row>
    <row r="257" spans="1:50" ht="24.75" customHeight="1" x14ac:dyDescent="0.15">
      <c r="A257" s="899"/>
      <c r="B257" s="900"/>
      <c r="C257" s="900"/>
      <c r="D257" s="900"/>
      <c r="E257" s="900"/>
      <c r="F257" s="901"/>
      <c r="G257" s="998" t="s">
        <v>83</v>
      </c>
      <c r="H257" s="959"/>
      <c r="I257" s="959"/>
      <c r="J257" s="959"/>
      <c r="K257" s="959"/>
      <c r="L257" s="483" t="s">
        <v>137</v>
      </c>
      <c r="M257" s="846"/>
      <c r="N257" s="846"/>
      <c r="O257" s="846"/>
      <c r="P257" s="846"/>
      <c r="Q257" s="846"/>
      <c r="R257" s="846"/>
      <c r="S257" s="846"/>
      <c r="T257" s="846"/>
      <c r="U257" s="846"/>
      <c r="V257" s="846"/>
      <c r="W257" s="846"/>
      <c r="X257" s="847"/>
      <c r="Y257" s="981" t="s">
        <v>138</v>
      </c>
      <c r="Z257" s="999"/>
      <c r="AA257" s="999"/>
      <c r="AB257" s="1000"/>
      <c r="AC257" s="1005" t="s">
        <v>83</v>
      </c>
      <c r="AD257" s="959"/>
      <c r="AE257" s="959"/>
      <c r="AF257" s="959"/>
      <c r="AG257" s="959"/>
      <c r="AH257" s="483" t="s">
        <v>137</v>
      </c>
      <c r="AI257" s="846"/>
      <c r="AJ257" s="846"/>
      <c r="AK257" s="846"/>
      <c r="AL257" s="846"/>
      <c r="AM257" s="846"/>
      <c r="AN257" s="846"/>
      <c r="AO257" s="846"/>
      <c r="AP257" s="846"/>
      <c r="AQ257" s="846"/>
      <c r="AR257" s="846"/>
      <c r="AS257" s="846"/>
      <c r="AT257" s="847"/>
      <c r="AU257" s="981" t="s">
        <v>138</v>
      </c>
      <c r="AV257" s="999"/>
      <c r="AW257" s="999"/>
      <c r="AX257" s="1006"/>
    </row>
    <row r="258" spans="1:50" ht="24.75" customHeight="1" x14ac:dyDescent="0.15">
      <c r="A258" s="899"/>
      <c r="B258" s="900"/>
      <c r="C258" s="900"/>
      <c r="D258" s="900"/>
      <c r="E258" s="900"/>
      <c r="F258" s="901"/>
      <c r="G258" s="984" t="s">
        <v>2129</v>
      </c>
      <c r="H258" s="985"/>
      <c r="I258" s="985"/>
      <c r="J258" s="985"/>
      <c r="K258" s="986"/>
      <c r="L258" s="987" t="s">
        <v>2130</v>
      </c>
      <c r="M258" s="988"/>
      <c r="N258" s="988"/>
      <c r="O258" s="988"/>
      <c r="P258" s="988"/>
      <c r="Q258" s="988"/>
      <c r="R258" s="988"/>
      <c r="S258" s="988"/>
      <c r="T258" s="988"/>
      <c r="U258" s="988"/>
      <c r="V258" s="988"/>
      <c r="W258" s="988"/>
      <c r="X258" s="989"/>
      <c r="Y258" s="990">
        <v>1</v>
      </c>
      <c r="Z258" s="991"/>
      <c r="AA258" s="991"/>
      <c r="AB258" s="992"/>
      <c r="AC258" s="985" t="s">
        <v>2129</v>
      </c>
      <c r="AD258" s="985"/>
      <c r="AE258" s="985"/>
      <c r="AF258" s="985"/>
      <c r="AG258" s="986"/>
      <c r="AH258" s="987" t="s">
        <v>2131</v>
      </c>
      <c r="AI258" s="988"/>
      <c r="AJ258" s="988"/>
      <c r="AK258" s="988"/>
      <c r="AL258" s="988"/>
      <c r="AM258" s="988"/>
      <c r="AN258" s="988"/>
      <c r="AO258" s="988"/>
      <c r="AP258" s="988"/>
      <c r="AQ258" s="988"/>
      <c r="AR258" s="988"/>
      <c r="AS258" s="988"/>
      <c r="AT258" s="989"/>
      <c r="AU258" s="990">
        <v>3</v>
      </c>
      <c r="AV258" s="991"/>
      <c r="AW258" s="991"/>
      <c r="AX258" s="1004"/>
    </row>
    <row r="259" spans="1:50" ht="24.75" customHeight="1" x14ac:dyDescent="0.15">
      <c r="A259" s="899"/>
      <c r="B259" s="900"/>
      <c r="C259" s="900"/>
      <c r="D259" s="900"/>
      <c r="E259" s="900"/>
      <c r="F259" s="901"/>
      <c r="G259" s="974" t="s">
        <v>44</v>
      </c>
      <c r="H259" s="846"/>
      <c r="I259" s="846"/>
      <c r="J259" s="846"/>
      <c r="K259" s="846"/>
      <c r="L259" s="975"/>
      <c r="M259" s="976"/>
      <c r="N259" s="976"/>
      <c r="O259" s="976"/>
      <c r="P259" s="976"/>
      <c r="Q259" s="976"/>
      <c r="R259" s="976"/>
      <c r="S259" s="976"/>
      <c r="T259" s="976"/>
      <c r="U259" s="976"/>
      <c r="V259" s="976"/>
      <c r="W259" s="976"/>
      <c r="X259" s="977"/>
      <c r="Y259" s="978">
        <f>SUM(Y258:AB258)</f>
        <v>1</v>
      </c>
      <c r="Z259" s="979"/>
      <c r="AA259" s="979"/>
      <c r="AB259" s="980"/>
      <c r="AC259" s="846" t="s">
        <v>44</v>
      </c>
      <c r="AD259" s="846"/>
      <c r="AE259" s="846"/>
      <c r="AF259" s="846"/>
      <c r="AG259" s="846"/>
      <c r="AH259" s="975"/>
      <c r="AI259" s="976"/>
      <c r="AJ259" s="976"/>
      <c r="AK259" s="976"/>
      <c r="AL259" s="976"/>
      <c r="AM259" s="976"/>
      <c r="AN259" s="976"/>
      <c r="AO259" s="976"/>
      <c r="AP259" s="976"/>
      <c r="AQ259" s="976"/>
      <c r="AR259" s="976"/>
      <c r="AS259" s="976"/>
      <c r="AT259" s="977"/>
      <c r="AU259" s="978">
        <f>SUM(AU258:AX258)</f>
        <v>3</v>
      </c>
      <c r="AV259" s="979"/>
      <c r="AW259" s="979"/>
      <c r="AX259" s="1003"/>
    </row>
    <row r="260" spans="1:50" ht="24.75" customHeight="1" x14ac:dyDescent="0.15">
      <c r="A260" s="899"/>
      <c r="B260" s="900"/>
      <c r="C260" s="900"/>
      <c r="D260" s="900"/>
      <c r="E260" s="900"/>
      <c r="F260" s="901"/>
      <c r="G260" s="994" t="s">
        <v>2132</v>
      </c>
      <c r="H260" s="995"/>
      <c r="I260" s="995"/>
      <c r="J260" s="995"/>
      <c r="K260" s="995"/>
      <c r="L260" s="995"/>
      <c r="M260" s="995"/>
      <c r="N260" s="995"/>
      <c r="O260" s="995"/>
      <c r="P260" s="995"/>
      <c r="Q260" s="995"/>
      <c r="R260" s="995"/>
      <c r="S260" s="995"/>
      <c r="T260" s="995"/>
      <c r="U260" s="995"/>
      <c r="V260" s="995"/>
      <c r="W260" s="995"/>
      <c r="X260" s="995"/>
      <c r="Y260" s="995"/>
      <c r="Z260" s="995"/>
      <c r="AA260" s="995"/>
      <c r="AB260" s="996"/>
      <c r="AC260" s="997"/>
      <c r="AD260" s="997"/>
      <c r="AE260" s="997"/>
      <c r="AF260" s="997"/>
      <c r="AG260" s="997"/>
      <c r="AH260" s="680"/>
      <c r="AI260" s="680"/>
      <c r="AJ260" s="680"/>
      <c r="AK260" s="680"/>
      <c r="AL260" s="680"/>
      <c r="AM260" s="680"/>
      <c r="AN260" s="680"/>
      <c r="AO260" s="680"/>
      <c r="AP260" s="680"/>
      <c r="AQ260" s="680"/>
      <c r="AR260" s="680"/>
      <c r="AS260" s="680"/>
      <c r="AT260" s="680"/>
      <c r="AU260" s="680"/>
      <c r="AV260" s="680"/>
      <c r="AW260" s="680"/>
      <c r="AX260" s="681"/>
    </row>
    <row r="261" spans="1:50" ht="24.75" customHeight="1" x14ac:dyDescent="0.15">
      <c r="A261" s="899"/>
      <c r="B261" s="900"/>
      <c r="C261" s="900"/>
      <c r="D261" s="900"/>
      <c r="E261" s="900"/>
      <c r="F261" s="901"/>
      <c r="G261" s="998" t="s">
        <v>83</v>
      </c>
      <c r="H261" s="959"/>
      <c r="I261" s="959"/>
      <c r="J261" s="959"/>
      <c r="K261" s="959"/>
      <c r="L261" s="483" t="s">
        <v>137</v>
      </c>
      <c r="M261" s="846"/>
      <c r="N261" s="846"/>
      <c r="O261" s="846"/>
      <c r="P261" s="846"/>
      <c r="Q261" s="846"/>
      <c r="R261" s="846"/>
      <c r="S261" s="846"/>
      <c r="T261" s="846"/>
      <c r="U261" s="846"/>
      <c r="V261" s="846"/>
      <c r="W261" s="846"/>
      <c r="X261" s="847"/>
      <c r="Y261" s="981" t="s">
        <v>138</v>
      </c>
      <c r="Z261" s="999"/>
      <c r="AA261" s="999"/>
      <c r="AB261" s="1000"/>
      <c r="AC261" s="484"/>
      <c r="AD261" s="484"/>
      <c r="AE261" s="484"/>
      <c r="AF261" s="484"/>
      <c r="AG261" s="485"/>
      <c r="AH261" s="483"/>
      <c r="AI261" s="484"/>
      <c r="AJ261" s="484"/>
      <c r="AK261" s="484"/>
      <c r="AL261" s="484"/>
      <c r="AM261" s="484"/>
      <c r="AN261" s="484"/>
      <c r="AO261" s="484"/>
      <c r="AP261" s="484"/>
      <c r="AQ261" s="484"/>
      <c r="AR261" s="484"/>
      <c r="AS261" s="484"/>
      <c r="AT261" s="485"/>
      <c r="AU261" s="981"/>
      <c r="AV261" s="1001"/>
      <c r="AW261" s="1001"/>
      <c r="AX261" s="1002"/>
    </row>
    <row r="262" spans="1:50" ht="24.75" customHeight="1" x14ac:dyDescent="0.15">
      <c r="A262" s="899"/>
      <c r="B262" s="900"/>
      <c r="C262" s="900"/>
      <c r="D262" s="900"/>
      <c r="E262" s="900"/>
      <c r="F262" s="901"/>
      <c r="G262" s="984" t="s">
        <v>2129</v>
      </c>
      <c r="H262" s="985"/>
      <c r="I262" s="985"/>
      <c r="J262" s="985"/>
      <c r="K262" s="986"/>
      <c r="L262" s="987" t="s">
        <v>2133</v>
      </c>
      <c r="M262" s="988"/>
      <c r="N262" s="988"/>
      <c r="O262" s="988"/>
      <c r="P262" s="988"/>
      <c r="Q262" s="988"/>
      <c r="R262" s="988"/>
      <c r="S262" s="988"/>
      <c r="T262" s="988"/>
      <c r="U262" s="988"/>
      <c r="V262" s="988"/>
      <c r="W262" s="988"/>
      <c r="X262" s="989"/>
      <c r="Y262" s="990">
        <v>19</v>
      </c>
      <c r="Z262" s="991"/>
      <c r="AA262" s="991"/>
      <c r="AB262" s="992"/>
      <c r="AC262" s="846"/>
      <c r="AD262" s="653"/>
      <c r="AE262" s="653"/>
      <c r="AF262" s="653"/>
      <c r="AG262" s="665"/>
      <c r="AH262" s="993"/>
      <c r="AI262" s="889"/>
      <c r="AJ262" s="889"/>
      <c r="AK262" s="889"/>
      <c r="AL262" s="889"/>
      <c r="AM262" s="889"/>
      <c r="AN262" s="889"/>
      <c r="AO262" s="889"/>
      <c r="AP262" s="889"/>
      <c r="AQ262" s="889"/>
      <c r="AR262" s="889"/>
      <c r="AS262" s="889"/>
      <c r="AT262" s="890"/>
      <c r="AU262" s="978"/>
      <c r="AV262" s="982"/>
      <c r="AW262" s="982"/>
      <c r="AX262" s="983"/>
    </row>
    <row r="263" spans="1:50" ht="24.75" customHeight="1" x14ac:dyDescent="0.15">
      <c r="A263" s="899"/>
      <c r="B263" s="900"/>
      <c r="C263" s="900"/>
      <c r="D263" s="900"/>
      <c r="E263" s="900"/>
      <c r="F263" s="901"/>
      <c r="G263" s="974" t="s">
        <v>44</v>
      </c>
      <c r="H263" s="846"/>
      <c r="I263" s="846"/>
      <c r="J263" s="846"/>
      <c r="K263" s="846"/>
      <c r="L263" s="975"/>
      <c r="M263" s="976"/>
      <c r="N263" s="976"/>
      <c r="O263" s="976"/>
      <c r="P263" s="976"/>
      <c r="Q263" s="976"/>
      <c r="R263" s="976"/>
      <c r="S263" s="976"/>
      <c r="T263" s="976"/>
      <c r="U263" s="976"/>
      <c r="V263" s="976"/>
      <c r="W263" s="976"/>
      <c r="X263" s="977"/>
      <c r="Y263" s="978">
        <f>SUM(Y262:AB262)</f>
        <v>19</v>
      </c>
      <c r="Z263" s="979"/>
      <c r="AA263" s="979"/>
      <c r="AB263" s="980"/>
      <c r="AC263" s="846"/>
      <c r="AD263" s="653"/>
      <c r="AE263" s="653"/>
      <c r="AF263" s="653"/>
      <c r="AG263" s="665"/>
      <c r="AH263" s="981"/>
      <c r="AI263" s="680"/>
      <c r="AJ263" s="680"/>
      <c r="AK263" s="680"/>
      <c r="AL263" s="680"/>
      <c r="AM263" s="680"/>
      <c r="AN263" s="680"/>
      <c r="AO263" s="680"/>
      <c r="AP263" s="680"/>
      <c r="AQ263" s="680"/>
      <c r="AR263" s="680"/>
      <c r="AS263" s="680"/>
      <c r="AT263" s="887"/>
      <c r="AU263" s="978"/>
      <c r="AV263" s="982"/>
      <c r="AW263" s="982"/>
      <c r="AX263" s="983"/>
    </row>
    <row r="264" spans="1:50" ht="24.75" customHeight="1" thickBot="1" x14ac:dyDescent="0.2">
      <c r="A264" s="899"/>
      <c r="B264" s="900"/>
      <c r="C264" s="900"/>
      <c r="D264" s="900"/>
      <c r="E264" s="900"/>
      <c r="F264" s="901"/>
      <c r="G264" s="958"/>
      <c r="H264" s="959"/>
      <c r="I264" s="959"/>
      <c r="J264" s="959"/>
      <c r="K264" s="960"/>
      <c r="L264" s="961"/>
      <c r="M264" s="962"/>
      <c r="N264" s="962"/>
      <c r="O264" s="962"/>
      <c r="P264" s="962"/>
      <c r="Q264" s="962"/>
      <c r="R264" s="962"/>
      <c r="S264" s="962"/>
      <c r="T264" s="962"/>
      <c r="U264" s="962"/>
      <c r="V264" s="962"/>
      <c r="W264" s="962"/>
      <c r="X264" s="963"/>
      <c r="Y264" s="964"/>
      <c r="Z264" s="965"/>
      <c r="AA264" s="965"/>
      <c r="AB264" s="966"/>
      <c r="AC264" s="967"/>
      <c r="AD264" s="967"/>
      <c r="AE264" s="967"/>
      <c r="AF264" s="967"/>
      <c r="AG264" s="967"/>
      <c r="AH264" s="967"/>
      <c r="AI264" s="967"/>
      <c r="AJ264" s="967"/>
      <c r="AK264" s="967"/>
      <c r="AL264" s="967"/>
      <c r="AM264" s="967"/>
      <c r="AN264" s="967"/>
      <c r="AO264" s="967"/>
      <c r="AP264" s="967"/>
      <c r="AQ264" s="967"/>
      <c r="AR264" s="967"/>
      <c r="AS264" s="967"/>
      <c r="AT264" s="967"/>
      <c r="AU264" s="967"/>
      <c r="AV264" s="967"/>
      <c r="AW264" s="967"/>
      <c r="AX264" s="968"/>
    </row>
    <row r="265" spans="1:50" ht="24.75" customHeight="1" thickBot="1" x14ac:dyDescent="0.2">
      <c r="A265" s="899"/>
      <c r="B265" s="900"/>
      <c r="C265" s="900"/>
      <c r="D265" s="900"/>
      <c r="E265" s="900"/>
      <c r="F265" s="901"/>
      <c r="G265" s="158"/>
      <c r="H265" s="159" t="s">
        <v>2134</v>
      </c>
      <c r="I265" s="159"/>
      <c r="J265" s="159"/>
      <c r="K265" s="159"/>
      <c r="L265" s="159"/>
      <c r="M265" s="159"/>
      <c r="N265" s="159"/>
      <c r="O265" s="159"/>
      <c r="P265" s="159"/>
      <c r="Q265" s="159"/>
      <c r="R265" s="159"/>
      <c r="S265" s="159"/>
      <c r="T265" s="159"/>
      <c r="U265" s="159"/>
      <c r="V265" s="159"/>
      <c r="W265" s="159"/>
      <c r="X265" s="159"/>
      <c r="Y265" s="159"/>
      <c r="Z265" s="159"/>
      <c r="AA265" s="159"/>
      <c r="AB265" s="159"/>
      <c r="AC265" s="969"/>
      <c r="AD265" s="970"/>
      <c r="AE265" s="970"/>
      <c r="AF265" s="970"/>
      <c r="AG265" s="970"/>
      <c r="AH265" s="969"/>
      <c r="AI265" s="970"/>
      <c r="AJ265" s="970"/>
      <c r="AK265" s="970"/>
      <c r="AL265" s="970"/>
      <c r="AM265" s="970"/>
      <c r="AN265" s="970"/>
      <c r="AO265" s="970"/>
      <c r="AP265" s="970"/>
      <c r="AQ265" s="970"/>
      <c r="AR265" s="970"/>
      <c r="AS265" s="970"/>
      <c r="AT265" s="970"/>
      <c r="AU265" s="971"/>
      <c r="AV265" s="972"/>
      <c r="AW265" s="972"/>
      <c r="AX265" s="973"/>
    </row>
    <row r="266" spans="1:50" ht="24.75" customHeight="1" x14ac:dyDescent="0.15">
      <c r="A266" s="899"/>
      <c r="B266" s="900"/>
      <c r="C266" s="900"/>
      <c r="D266" s="900"/>
      <c r="E266" s="900"/>
      <c r="F266" s="901"/>
      <c r="G266" s="905" t="s">
        <v>2135</v>
      </c>
      <c r="H266" s="906"/>
      <c r="I266" s="906"/>
      <c r="J266" s="906"/>
      <c r="K266" s="906"/>
      <c r="L266" s="906"/>
      <c r="M266" s="906"/>
      <c r="N266" s="906"/>
      <c r="O266" s="906"/>
      <c r="P266" s="906"/>
      <c r="Q266" s="906"/>
      <c r="R266" s="906"/>
      <c r="S266" s="906"/>
      <c r="T266" s="906"/>
      <c r="U266" s="906"/>
      <c r="V266" s="906"/>
      <c r="W266" s="906"/>
      <c r="X266" s="906"/>
      <c r="Y266" s="906"/>
      <c r="Z266" s="906"/>
      <c r="AA266" s="906"/>
      <c r="AB266" s="907"/>
      <c r="AC266" s="908" t="s">
        <v>2136</v>
      </c>
      <c r="AD266" s="906"/>
      <c r="AE266" s="906"/>
      <c r="AF266" s="906"/>
      <c r="AG266" s="906"/>
      <c r="AH266" s="906"/>
      <c r="AI266" s="906"/>
      <c r="AJ266" s="906"/>
      <c r="AK266" s="906"/>
      <c r="AL266" s="906"/>
      <c r="AM266" s="906"/>
      <c r="AN266" s="906"/>
      <c r="AO266" s="906"/>
      <c r="AP266" s="906"/>
      <c r="AQ266" s="906"/>
      <c r="AR266" s="906"/>
      <c r="AS266" s="906"/>
      <c r="AT266" s="906"/>
      <c r="AU266" s="906"/>
      <c r="AV266" s="906"/>
      <c r="AW266" s="906"/>
      <c r="AX266" s="909"/>
    </row>
    <row r="267" spans="1:50" ht="24.75" customHeight="1" x14ac:dyDescent="0.15">
      <c r="A267" s="899"/>
      <c r="B267" s="900"/>
      <c r="C267" s="900"/>
      <c r="D267" s="900"/>
      <c r="E267" s="900"/>
      <c r="F267" s="901"/>
      <c r="G267" s="939" t="s">
        <v>83</v>
      </c>
      <c r="H267" s="680"/>
      <c r="I267" s="680"/>
      <c r="J267" s="680"/>
      <c r="K267" s="887"/>
      <c r="L267" s="911" t="s">
        <v>137</v>
      </c>
      <c r="M267" s="680"/>
      <c r="N267" s="680"/>
      <c r="O267" s="680"/>
      <c r="P267" s="680"/>
      <c r="Q267" s="680"/>
      <c r="R267" s="680"/>
      <c r="S267" s="680"/>
      <c r="T267" s="680"/>
      <c r="U267" s="680"/>
      <c r="V267" s="680"/>
      <c r="W267" s="680"/>
      <c r="X267" s="887"/>
      <c r="Y267" s="912" t="s">
        <v>138</v>
      </c>
      <c r="Z267" s="680"/>
      <c r="AA267" s="680"/>
      <c r="AB267" s="913"/>
      <c r="AC267" s="910" t="s">
        <v>83</v>
      </c>
      <c r="AD267" s="680"/>
      <c r="AE267" s="680"/>
      <c r="AF267" s="680"/>
      <c r="AG267" s="887"/>
      <c r="AH267" s="911" t="s">
        <v>137</v>
      </c>
      <c r="AI267" s="680"/>
      <c r="AJ267" s="680"/>
      <c r="AK267" s="680"/>
      <c r="AL267" s="680"/>
      <c r="AM267" s="680"/>
      <c r="AN267" s="680"/>
      <c r="AO267" s="680"/>
      <c r="AP267" s="680"/>
      <c r="AQ267" s="680"/>
      <c r="AR267" s="680"/>
      <c r="AS267" s="680"/>
      <c r="AT267" s="887"/>
      <c r="AU267" s="912" t="s">
        <v>138</v>
      </c>
      <c r="AV267" s="680"/>
      <c r="AW267" s="680"/>
      <c r="AX267" s="681"/>
    </row>
    <row r="268" spans="1:50" ht="24.75" customHeight="1" x14ac:dyDescent="0.15">
      <c r="A268" s="899"/>
      <c r="B268" s="900"/>
      <c r="C268" s="900"/>
      <c r="D268" s="900"/>
      <c r="E268" s="900"/>
      <c r="F268" s="901"/>
      <c r="G268" s="894" t="s">
        <v>1641</v>
      </c>
      <c r="H268" s="680"/>
      <c r="I268" s="680"/>
      <c r="J268" s="680"/>
      <c r="K268" s="887"/>
      <c r="L268" s="955" t="s">
        <v>2137</v>
      </c>
      <c r="M268" s="956"/>
      <c r="N268" s="956"/>
      <c r="O268" s="956"/>
      <c r="P268" s="956"/>
      <c r="Q268" s="956"/>
      <c r="R268" s="956"/>
      <c r="S268" s="956"/>
      <c r="T268" s="956"/>
      <c r="U268" s="956"/>
      <c r="V268" s="956"/>
      <c r="W268" s="956"/>
      <c r="X268" s="957"/>
      <c r="Y268" s="920">
        <v>9</v>
      </c>
      <c r="Z268" s="921"/>
      <c r="AA268" s="921"/>
      <c r="AB268" s="934"/>
      <c r="AC268" s="680" t="s">
        <v>1641</v>
      </c>
      <c r="AD268" s="680"/>
      <c r="AE268" s="680"/>
      <c r="AF268" s="680"/>
      <c r="AG268" s="887"/>
      <c r="AH268" s="955" t="s">
        <v>2138</v>
      </c>
      <c r="AI268" s="956"/>
      <c r="AJ268" s="956"/>
      <c r="AK268" s="956"/>
      <c r="AL268" s="956"/>
      <c r="AM268" s="956"/>
      <c r="AN268" s="956"/>
      <c r="AO268" s="956"/>
      <c r="AP268" s="956"/>
      <c r="AQ268" s="956"/>
      <c r="AR268" s="956"/>
      <c r="AS268" s="956"/>
      <c r="AT268" s="957"/>
      <c r="AU268" s="920">
        <v>9</v>
      </c>
      <c r="AV268" s="921"/>
      <c r="AW268" s="921"/>
      <c r="AX268" s="925"/>
    </row>
    <row r="269" spans="1:50" ht="24.75" customHeight="1" x14ac:dyDescent="0.15">
      <c r="A269" s="899"/>
      <c r="B269" s="900"/>
      <c r="C269" s="900"/>
      <c r="D269" s="900"/>
      <c r="E269" s="900"/>
      <c r="F269" s="901"/>
      <c r="G269" s="894" t="s">
        <v>44</v>
      </c>
      <c r="H269" s="680"/>
      <c r="I269" s="680"/>
      <c r="J269" s="680"/>
      <c r="K269" s="887"/>
      <c r="L269" s="949"/>
      <c r="M269" s="950"/>
      <c r="N269" s="950"/>
      <c r="O269" s="950"/>
      <c r="P269" s="950"/>
      <c r="Q269" s="950"/>
      <c r="R269" s="950"/>
      <c r="S269" s="950"/>
      <c r="T269" s="950"/>
      <c r="U269" s="950"/>
      <c r="V269" s="950"/>
      <c r="W269" s="950"/>
      <c r="X269" s="951"/>
      <c r="Y269" s="952">
        <f>SUM(Y268:AB268)</f>
        <v>9</v>
      </c>
      <c r="Z269" s="873"/>
      <c r="AA269" s="873"/>
      <c r="AB269" s="953"/>
      <c r="AC269" s="680" t="s">
        <v>44</v>
      </c>
      <c r="AD269" s="680"/>
      <c r="AE269" s="680"/>
      <c r="AF269" s="680"/>
      <c r="AG269" s="887"/>
      <c r="AH269" s="949"/>
      <c r="AI269" s="950"/>
      <c r="AJ269" s="950"/>
      <c r="AK269" s="950"/>
      <c r="AL269" s="950"/>
      <c r="AM269" s="950"/>
      <c r="AN269" s="950"/>
      <c r="AO269" s="950"/>
      <c r="AP269" s="950"/>
      <c r="AQ269" s="950"/>
      <c r="AR269" s="950"/>
      <c r="AS269" s="950"/>
      <c r="AT269" s="951"/>
      <c r="AU269" s="952">
        <f>SUM(AU268:AX268)</f>
        <v>9</v>
      </c>
      <c r="AV269" s="873"/>
      <c r="AW269" s="873"/>
      <c r="AX269" s="954"/>
    </row>
    <row r="270" spans="1:50" ht="24.75" customHeight="1" x14ac:dyDescent="0.15">
      <c r="A270" s="899"/>
      <c r="B270" s="900"/>
      <c r="C270" s="900"/>
      <c r="D270" s="900"/>
      <c r="E270" s="900"/>
      <c r="F270" s="901"/>
      <c r="G270" s="947" t="s">
        <v>2139</v>
      </c>
      <c r="H270" s="680"/>
      <c r="I270" s="680"/>
      <c r="J270" s="680"/>
      <c r="K270" s="680"/>
      <c r="L270" s="680"/>
      <c r="M270" s="680"/>
      <c r="N270" s="680"/>
      <c r="O270" s="680"/>
      <c r="P270" s="680"/>
      <c r="Q270" s="680"/>
      <c r="R270" s="680"/>
      <c r="S270" s="680"/>
      <c r="T270" s="680"/>
      <c r="U270" s="680"/>
      <c r="V270" s="680"/>
      <c r="W270" s="680"/>
      <c r="X270" s="680"/>
      <c r="Y270" s="680"/>
      <c r="Z270" s="680"/>
      <c r="AA270" s="680"/>
      <c r="AB270" s="913"/>
      <c r="AC270" s="948" t="s">
        <v>2140</v>
      </c>
      <c r="AD270" s="680"/>
      <c r="AE270" s="680"/>
      <c r="AF270" s="680"/>
      <c r="AG270" s="680"/>
      <c r="AH270" s="680"/>
      <c r="AI270" s="680"/>
      <c r="AJ270" s="680"/>
      <c r="AK270" s="680"/>
      <c r="AL270" s="680"/>
      <c r="AM270" s="680"/>
      <c r="AN270" s="680"/>
      <c r="AO270" s="680"/>
      <c r="AP270" s="680"/>
      <c r="AQ270" s="680"/>
      <c r="AR270" s="680"/>
      <c r="AS270" s="680"/>
      <c r="AT270" s="680"/>
      <c r="AU270" s="680"/>
      <c r="AV270" s="680"/>
      <c r="AW270" s="680"/>
      <c r="AX270" s="681"/>
    </row>
    <row r="271" spans="1:50" ht="24.75" customHeight="1" x14ac:dyDescent="0.15">
      <c r="A271" s="899"/>
      <c r="B271" s="900"/>
      <c r="C271" s="900"/>
      <c r="D271" s="900"/>
      <c r="E271" s="900"/>
      <c r="F271" s="901"/>
      <c r="G271" s="939" t="s">
        <v>83</v>
      </c>
      <c r="H271" s="680"/>
      <c r="I271" s="680"/>
      <c r="J271" s="680"/>
      <c r="K271" s="887"/>
      <c r="L271" s="911" t="s">
        <v>137</v>
      </c>
      <c r="M271" s="680"/>
      <c r="N271" s="680"/>
      <c r="O271" s="680"/>
      <c r="P271" s="680"/>
      <c r="Q271" s="680"/>
      <c r="R271" s="680"/>
      <c r="S271" s="680"/>
      <c r="T271" s="680"/>
      <c r="U271" s="680"/>
      <c r="V271" s="680"/>
      <c r="W271" s="680"/>
      <c r="X271" s="887"/>
      <c r="Y271" s="912" t="s">
        <v>138</v>
      </c>
      <c r="Z271" s="680"/>
      <c r="AA271" s="680"/>
      <c r="AB271" s="913"/>
      <c r="AC271" s="910" t="s">
        <v>83</v>
      </c>
      <c r="AD271" s="680"/>
      <c r="AE271" s="680"/>
      <c r="AF271" s="680"/>
      <c r="AG271" s="887"/>
      <c r="AH271" s="911" t="s">
        <v>137</v>
      </c>
      <c r="AI271" s="680"/>
      <c r="AJ271" s="680"/>
      <c r="AK271" s="680"/>
      <c r="AL271" s="680"/>
      <c r="AM271" s="680"/>
      <c r="AN271" s="680"/>
      <c r="AO271" s="680"/>
      <c r="AP271" s="680"/>
      <c r="AQ271" s="680"/>
      <c r="AR271" s="680"/>
      <c r="AS271" s="680"/>
      <c r="AT271" s="887"/>
      <c r="AU271" s="912" t="s">
        <v>138</v>
      </c>
      <c r="AV271" s="680"/>
      <c r="AW271" s="680"/>
      <c r="AX271" s="681"/>
    </row>
    <row r="272" spans="1:50" ht="24.75" customHeight="1" x14ac:dyDescent="0.15">
      <c r="A272" s="899"/>
      <c r="B272" s="900"/>
      <c r="C272" s="900"/>
      <c r="D272" s="900"/>
      <c r="E272" s="900"/>
      <c r="F272" s="901"/>
      <c r="G272" s="894" t="s">
        <v>1641</v>
      </c>
      <c r="H272" s="680"/>
      <c r="I272" s="680"/>
      <c r="J272" s="680"/>
      <c r="K272" s="887"/>
      <c r="L272" s="943" t="s">
        <v>2141</v>
      </c>
      <c r="M272" s="944"/>
      <c r="N272" s="944"/>
      <c r="O272" s="944"/>
      <c r="P272" s="944"/>
      <c r="Q272" s="944"/>
      <c r="R272" s="944"/>
      <c r="S272" s="944"/>
      <c r="T272" s="944"/>
      <c r="U272" s="944"/>
      <c r="V272" s="944"/>
      <c r="W272" s="944"/>
      <c r="X272" s="945"/>
      <c r="Y272" s="946">
        <v>32</v>
      </c>
      <c r="Z272" s="933"/>
      <c r="AA272" s="933"/>
      <c r="AB272" s="934"/>
      <c r="AC272" s="680" t="s">
        <v>1641</v>
      </c>
      <c r="AD272" s="680"/>
      <c r="AE272" s="680"/>
      <c r="AF272" s="680"/>
      <c r="AG272" s="887"/>
      <c r="AH272" s="943" t="s">
        <v>2142</v>
      </c>
      <c r="AI272" s="944"/>
      <c r="AJ272" s="944"/>
      <c r="AK272" s="944"/>
      <c r="AL272" s="944"/>
      <c r="AM272" s="944"/>
      <c r="AN272" s="944"/>
      <c r="AO272" s="944"/>
      <c r="AP272" s="944"/>
      <c r="AQ272" s="944"/>
      <c r="AR272" s="944"/>
      <c r="AS272" s="944"/>
      <c r="AT272" s="945"/>
      <c r="AU272" s="946">
        <v>11</v>
      </c>
      <c r="AV272" s="933"/>
      <c r="AW272" s="933"/>
      <c r="AX272" s="938"/>
    </row>
    <row r="273" spans="1:51" ht="24.75" customHeight="1" thickBot="1" x14ac:dyDescent="0.2">
      <c r="A273" s="899"/>
      <c r="B273" s="900"/>
      <c r="C273" s="900"/>
      <c r="D273" s="900"/>
      <c r="E273" s="900"/>
      <c r="F273" s="901"/>
      <c r="G273" s="914" t="s">
        <v>44</v>
      </c>
      <c r="H273" s="915"/>
      <c r="I273" s="915"/>
      <c r="J273" s="915"/>
      <c r="K273" s="916"/>
      <c r="L273" s="917"/>
      <c r="M273" s="918"/>
      <c r="N273" s="918"/>
      <c r="O273" s="918"/>
      <c r="P273" s="918"/>
      <c r="Q273" s="918"/>
      <c r="R273" s="918"/>
      <c r="S273" s="918"/>
      <c r="T273" s="918"/>
      <c r="U273" s="918"/>
      <c r="V273" s="918"/>
      <c r="W273" s="918"/>
      <c r="X273" s="919"/>
      <c r="Y273" s="920">
        <f>SUM(Y272:AB272)</f>
        <v>32</v>
      </c>
      <c r="Z273" s="921"/>
      <c r="AA273" s="921"/>
      <c r="AB273" s="922"/>
      <c r="AC273" s="915" t="s">
        <v>44</v>
      </c>
      <c r="AD273" s="915"/>
      <c r="AE273" s="915"/>
      <c r="AF273" s="915"/>
      <c r="AG273" s="916"/>
      <c r="AH273" s="917"/>
      <c r="AI273" s="918"/>
      <c r="AJ273" s="918"/>
      <c r="AK273" s="918"/>
      <c r="AL273" s="918"/>
      <c r="AM273" s="918"/>
      <c r="AN273" s="918"/>
      <c r="AO273" s="918"/>
      <c r="AP273" s="918"/>
      <c r="AQ273" s="918"/>
      <c r="AR273" s="918"/>
      <c r="AS273" s="918"/>
      <c r="AT273" s="919"/>
      <c r="AU273" s="920">
        <f>SUM(AU272:AX272)</f>
        <v>11</v>
      </c>
      <c r="AV273" s="921"/>
      <c r="AW273" s="921"/>
      <c r="AX273" s="925"/>
    </row>
    <row r="274" spans="1:51" customFormat="1" ht="24.75" customHeight="1" thickBot="1" x14ac:dyDescent="0.2">
      <c r="A274" s="899"/>
      <c r="B274" s="900"/>
      <c r="C274" s="900"/>
      <c r="D274" s="900"/>
      <c r="E274" s="900"/>
      <c r="F274" s="901"/>
      <c r="G274" s="158"/>
      <c r="H274" s="159" t="s">
        <v>2143</v>
      </c>
      <c r="I274" s="159"/>
      <c r="J274" s="159"/>
      <c r="K274" s="159"/>
      <c r="L274" s="159"/>
      <c r="M274" s="159"/>
      <c r="N274" s="159"/>
      <c r="O274" s="159"/>
      <c r="P274" s="159"/>
      <c r="Q274" s="159"/>
      <c r="R274" s="159"/>
      <c r="S274" s="159"/>
      <c r="T274" s="159"/>
      <c r="U274" s="159"/>
      <c r="V274" s="159"/>
      <c r="W274" s="159"/>
      <c r="X274" s="159"/>
      <c r="Y274" s="159"/>
      <c r="Z274" s="159"/>
      <c r="AA274" s="159"/>
      <c r="AB274" s="159"/>
      <c r="AC274" s="160"/>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61"/>
      <c r="AY274" s="162"/>
    </row>
    <row r="275" spans="1:51" customFormat="1" ht="24.75" customHeight="1" x14ac:dyDescent="0.15">
      <c r="A275" s="899"/>
      <c r="B275" s="900"/>
      <c r="C275" s="900"/>
      <c r="D275" s="900"/>
      <c r="E275" s="900"/>
      <c r="F275" s="901"/>
      <c r="G275" s="905" t="s">
        <v>2144</v>
      </c>
      <c r="H275" s="906"/>
      <c r="I275" s="906"/>
      <c r="J275" s="906"/>
      <c r="K275" s="906"/>
      <c r="L275" s="906"/>
      <c r="M275" s="906"/>
      <c r="N275" s="906"/>
      <c r="O275" s="906"/>
      <c r="P275" s="906"/>
      <c r="Q275" s="906"/>
      <c r="R275" s="906"/>
      <c r="S275" s="906"/>
      <c r="T275" s="906"/>
      <c r="U275" s="906"/>
      <c r="V275" s="906"/>
      <c r="W275" s="906"/>
      <c r="X275" s="906"/>
      <c r="Y275" s="906"/>
      <c r="Z275" s="906"/>
      <c r="AA275" s="906"/>
      <c r="AB275" s="907"/>
      <c r="AC275" s="908"/>
      <c r="AD275" s="906"/>
      <c r="AE275" s="906"/>
      <c r="AF275" s="906"/>
      <c r="AG275" s="906"/>
      <c r="AH275" s="906"/>
      <c r="AI275" s="906"/>
      <c r="AJ275" s="906"/>
      <c r="AK275" s="906"/>
      <c r="AL275" s="906"/>
      <c r="AM275" s="906"/>
      <c r="AN275" s="906"/>
      <c r="AO275" s="906"/>
      <c r="AP275" s="906"/>
      <c r="AQ275" s="906"/>
      <c r="AR275" s="906"/>
      <c r="AS275" s="906"/>
      <c r="AT275" s="906"/>
      <c r="AU275" s="906"/>
      <c r="AV275" s="906"/>
      <c r="AW275" s="906"/>
      <c r="AX275" s="909"/>
      <c r="AY275" s="3"/>
    </row>
    <row r="276" spans="1:51" customFormat="1" ht="24.75" customHeight="1" x14ac:dyDescent="0.15">
      <c r="A276" s="899"/>
      <c r="B276" s="900"/>
      <c r="C276" s="900"/>
      <c r="D276" s="900"/>
      <c r="E276" s="900"/>
      <c r="F276" s="901"/>
      <c r="G276" s="939" t="s">
        <v>83</v>
      </c>
      <c r="H276" s="680"/>
      <c r="I276" s="680"/>
      <c r="J276" s="680"/>
      <c r="K276" s="887"/>
      <c r="L276" s="911" t="s">
        <v>137</v>
      </c>
      <c r="M276" s="680"/>
      <c r="N276" s="680"/>
      <c r="O276" s="680"/>
      <c r="P276" s="680"/>
      <c r="Q276" s="680"/>
      <c r="R276" s="680"/>
      <c r="S276" s="680"/>
      <c r="T276" s="680"/>
      <c r="U276" s="680"/>
      <c r="V276" s="680"/>
      <c r="W276" s="680"/>
      <c r="X276" s="887"/>
      <c r="Y276" s="912" t="s">
        <v>138</v>
      </c>
      <c r="Z276" s="680"/>
      <c r="AA276" s="680"/>
      <c r="AB276" s="913"/>
      <c r="AC276" s="910"/>
      <c r="AD276" s="680"/>
      <c r="AE276" s="680"/>
      <c r="AF276" s="680"/>
      <c r="AG276" s="887"/>
      <c r="AH276" s="911"/>
      <c r="AI276" s="680"/>
      <c r="AJ276" s="680"/>
      <c r="AK276" s="680"/>
      <c r="AL276" s="680"/>
      <c r="AM276" s="680"/>
      <c r="AN276" s="680"/>
      <c r="AO276" s="680"/>
      <c r="AP276" s="680"/>
      <c r="AQ276" s="680"/>
      <c r="AR276" s="680"/>
      <c r="AS276" s="680"/>
      <c r="AT276" s="887"/>
      <c r="AU276" s="912"/>
      <c r="AV276" s="680"/>
      <c r="AW276" s="680"/>
      <c r="AX276" s="681"/>
      <c r="AY276" s="3"/>
    </row>
    <row r="277" spans="1:51" customFormat="1" ht="24.75" customHeight="1" x14ac:dyDescent="0.15">
      <c r="A277" s="899"/>
      <c r="B277" s="900"/>
      <c r="C277" s="900"/>
      <c r="D277" s="900"/>
      <c r="E277" s="900"/>
      <c r="F277" s="901"/>
      <c r="G277" s="926" t="s">
        <v>1025</v>
      </c>
      <c r="H277" s="927"/>
      <c r="I277" s="915"/>
      <c r="J277" s="915"/>
      <c r="K277" s="916"/>
      <c r="L277" s="940" t="s">
        <v>2145</v>
      </c>
      <c r="M277" s="941"/>
      <c r="N277" s="941"/>
      <c r="O277" s="941"/>
      <c r="P277" s="941"/>
      <c r="Q277" s="941"/>
      <c r="R277" s="941"/>
      <c r="S277" s="941"/>
      <c r="T277" s="941"/>
      <c r="U277" s="941"/>
      <c r="V277" s="941"/>
      <c r="W277" s="941"/>
      <c r="X277" s="942"/>
      <c r="Y277" s="920">
        <v>44.3</v>
      </c>
      <c r="Z277" s="921"/>
      <c r="AA277" s="921"/>
      <c r="AB277" s="922"/>
      <c r="AC277" s="927"/>
      <c r="AD277" s="927"/>
      <c r="AE277" s="927"/>
      <c r="AF277" s="927"/>
      <c r="AG277" s="928"/>
      <c r="AH277" s="929"/>
      <c r="AI277" s="930"/>
      <c r="AJ277" s="930"/>
      <c r="AK277" s="930"/>
      <c r="AL277" s="930"/>
      <c r="AM277" s="930"/>
      <c r="AN277" s="930"/>
      <c r="AO277" s="930"/>
      <c r="AP277" s="930"/>
      <c r="AQ277" s="930"/>
      <c r="AR277" s="930"/>
      <c r="AS277" s="930"/>
      <c r="AT277" s="931"/>
      <c r="AU277" s="932"/>
      <c r="AV277" s="933"/>
      <c r="AW277" s="933"/>
      <c r="AX277" s="938"/>
      <c r="AY277" s="3"/>
    </row>
    <row r="278" spans="1:51" customFormat="1" ht="24.75" customHeight="1" thickBot="1" x14ac:dyDescent="0.2">
      <c r="A278" s="899"/>
      <c r="B278" s="900"/>
      <c r="C278" s="900"/>
      <c r="D278" s="900"/>
      <c r="E278" s="900"/>
      <c r="F278" s="901"/>
      <c r="G278" s="914" t="s">
        <v>44</v>
      </c>
      <c r="H278" s="915"/>
      <c r="I278" s="915"/>
      <c r="J278" s="915"/>
      <c r="K278" s="916"/>
      <c r="L278" s="917"/>
      <c r="M278" s="918"/>
      <c r="N278" s="918"/>
      <c r="O278" s="918"/>
      <c r="P278" s="918"/>
      <c r="Q278" s="918"/>
      <c r="R278" s="918"/>
      <c r="S278" s="918"/>
      <c r="T278" s="918"/>
      <c r="U278" s="918"/>
      <c r="V278" s="918"/>
      <c r="W278" s="918"/>
      <c r="X278" s="919"/>
      <c r="Y278" s="920">
        <f>SUM(Y277:AB277)</f>
        <v>44.3</v>
      </c>
      <c r="Z278" s="921"/>
      <c r="AA278" s="921"/>
      <c r="AB278" s="922"/>
      <c r="AC278" s="915"/>
      <c r="AD278" s="915"/>
      <c r="AE278" s="915"/>
      <c r="AF278" s="915"/>
      <c r="AG278" s="916"/>
      <c r="AH278" s="923"/>
      <c r="AI278" s="915"/>
      <c r="AJ278" s="915"/>
      <c r="AK278" s="915"/>
      <c r="AL278" s="915"/>
      <c r="AM278" s="915"/>
      <c r="AN278" s="915"/>
      <c r="AO278" s="915"/>
      <c r="AP278" s="915"/>
      <c r="AQ278" s="915"/>
      <c r="AR278" s="915"/>
      <c r="AS278" s="915"/>
      <c r="AT278" s="916"/>
      <c r="AU278" s="920"/>
      <c r="AV278" s="921"/>
      <c r="AW278" s="921"/>
      <c r="AX278" s="925"/>
      <c r="AY278" s="3"/>
    </row>
    <row r="279" spans="1:51" s="124" customFormat="1" ht="24.75" customHeight="1" thickBot="1" x14ac:dyDescent="0.2">
      <c r="A279" s="899"/>
      <c r="B279" s="900"/>
      <c r="C279" s="900"/>
      <c r="D279" s="900"/>
      <c r="E279" s="900"/>
      <c r="F279" s="901"/>
      <c r="G279" s="158"/>
      <c r="H279" s="159" t="s">
        <v>2146</v>
      </c>
      <c r="I279" s="159"/>
      <c r="J279" s="159"/>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61"/>
      <c r="AY279" s="162"/>
    </row>
    <row r="280" spans="1:51" customFormat="1" ht="24.75" customHeight="1" x14ac:dyDescent="0.15">
      <c r="A280" s="899"/>
      <c r="B280" s="900"/>
      <c r="C280" s="900"/>
      <c r="D280" s="900"/>
      <c r="E280" s="900"/>
      <c r="F280" s="901"/>
      <c r="G280" s="905" t="s">
        <v>2147</v>
      </c>
      <c r="H280" s="906"/>
      <c r="I280" s="906"/>
      <c r="J280" s="906"/>
      <c r="K280" s="906"/>
      <c r="L280" s="906"/>
      <c r="M280" s="906"/>
      <c r="N280" s="906"/>
      <c r="O280" s="906"/>
      <c r="P280" s="906"/>
      <c r="Q280" s="906"/>
      <c r="R280" s="906"/>
      <c r="S280" s="906"/>
      <c r="T280" s="906"/>
      <c r="U280" s="906"/>
      <c r="V280" s="906"/>
      <c r="W280" s="906"/>
      <c r="X280" s="906"/>
      <c r="Y280" s="906"/>
      <c r="Z280" s="906"/>
      <c r="AA280" s="906"/>
      <c r="AB280" s="907"/>
      <c r="AC280" s="163" t="s">
        <v>2090</v>
      </c>
      <c r="AD280" s="164"/>
      <c r="AE280" s="164"/>
      <c r="AF280" s="164"/>
      <c r="AG280" s="164"/>
      <c r="AH280" s="165"/>
      <c r="AI280" s="164"/>
      <c r="AJ280" s="164"/>
      <c r="AK280" s="164"/>
      <c r="AL280" s="164"/>
      <c r="AM280" s="164"/>
      <c r="AN280" s="164"/>
      <c r="AO280" s="164"/>
      <c r="AP280" s="164"/>
      <c r="AQ280" s="164"/>
      <c r="AR280" s="164"/>
      <c r="AS280" s="164"/>
      <c r="AT280" s="166"/>
      <c r="AU280" s="164"/>
      <c r="AV280" s="164"/>
      <c r="AW280" s="164"/>
      <c r="AX280" s="167"/>
      <c r="AY280" s="3"/>
    </row>
    <row r="281" spans="1:51" customFormat="1" ht="24.75" customHeight="1" x14ac:dyDescent="0.15">
      <c r="A281" s="899"/>
      <c r="B281" s="900"/>
      <c r="C281" s="900"/>
      <c r="D281" s="900"/>
      <c r="E281" s="900"/>
      <c r="F281" s="901"/>
      <c r="G281" s="939" t="s">
        <v>83</v>
      </c>
      <c r="H281" s="680"/>
      <c r="I281" s="680"/>
      <c r="J281" s="680"/>
      <c r="K281" s="887"/>
      <c r="L281" s="911" t="s">
        <v>137</v>
      </c>
      <c r="M281" s="680"/>
      <c r="N281" s="680"/>
      <c r="O281" s="680"/>
      <c r="P281" s="680"/>
      <c r="Q281" s="680"/>
      <c r="R281" s="680"/>
      <c r="S281" s="680"/>
      <c r="T281" s="680"/>
      <c r="U281" s="680"/>
      <c r="V281" s="680"/>
      <c r="W281" s="680"/>
      <c r="X281" s="887"/>
      <c r="Y281" s="912" t="s">
        <v>138</v>
      </c>
      <c r="Z281" s="680"/>
      <c r="AA281" s="680"/>
      <c r="AB281" s="913"/>
      <c r="AC281" s="910" t="s">
        <v>2090</v>
      </c>
      <c r="AD281" s="680"/>
      <c r="AE281" s="680"/>
      <c r="AF281" s="680"/>
      <c r="AG281" s="887"/>
      <c r="AH281" s="911" t="s">
        <v>2090</v>
      </c>
      <c r="AI281" s="680"/>
      <c r="AJ281" s="680"/>
      <c r="AK281" s="680"/>
      <c r="AL281" s="680"/>
      <c r="AM281" s="680"/>
      <c r="AN281" s="680"/>
      <c r="AO281" s="680"/>
      <c r="AP281" s="680"/>
      <c r="AQ281" s="680"/>
      <c r="AR281" s="680"/>
      <c r="AS281" s="680"/>
      <c r="AT281" s="887"/>
      <c r="AU281" s="912" t="s">
        <v>2090</v>
      </c>
      <c r="AV281" s="680"/>
      <c r="AW281" s="680"/>
      <c r="AX281" s="681"/>
      <c r="AY281" s="3"/>
    </row>
    <row r="282" spans="1:51" customFormat="1" ht="24.75" customHeight="1" x14ac:dyDescent="0.15">
      <c r="A282" s="899"/>
      <c r="B282" s="900"/>
      <c r="C282" s="900"/>
      <c r="D282" s="900"/>
      <c r="E282" s="900"/>
      <c r="F282" s="901"/>
      <c r="G282" s="926" t="s">
        <v>2148</v>
      </c>
      <c r="H282" s="927"/>
      <c r="I282" s="927"/>
      <c r="J282" s="927"/>
      <c r="K282" s="928"/>
      <c r="L282" s="929" t="s">
        <v>2149</v>
      </c>
      <c r="M282" s="930"/>
      <c r="N282" s="930"/>
      <c r="O282" s="930"/>
      <c r="P282" s="930"/>
      <c r="Q282" s="930"/>
      <c r="R282" s="930"/>
      <c r="S282" s="930"/>
      <c r="T282" s="930"/>
      <c r="U282" s="930"/>
      <c r="V282" s="930"/>
      <c r="W282" s="930"/>
      <c r="X282" s="931"/>
      <c r="Y282" s="932">
        <v>11</v>
      </c>
      <c r="Z282" s="933"/>
      <c r="AA282" s="933"/>
      <c r="AB282" s="934"/>
      <c r="AC282" s="927"/>
      <c r="AD282" s="927"/>
      <c r="AE282" s="927"/>
      <c r="AF282" s="927"/>
      <c r="AG282" s="928"/>
      <c r="AH282" s="935"/>
      <c r="AI282" s="936"/>
      <c r="AJ282" s="936"/>
      <c r="AK282" s="936"/>
      <c r="AL282" s="936"/>
      <c r="AM282" s="936"/>
      <c r="AN282" s="936"/>
      <c r="AO282" s="936"/>
      <c r="AP282" s="936"/>
      <c r="AQ282" s="936"/>
      <c r="AR282" s="936"/>
      <c r="AS282" s="936"/>
      <c r="AT282" s="937"/>
      <c r="AU282" s="932"/>
      <c r="AV282" s="933"/>
      <c r="AW282" s="933"/>
      <c r="AX282" s="938"/>
      <c r="AY282" s="3"/>
    </row>
    <row r="283" spans="1:51" customFormat="1" ht="24.75" customHeight="1" thickBot="1" x14ac:dyDescent="0.2">
      <c r="A283" s="899"/>
      <c r="B283" s="900"/>
      <c r="C283" s="900"/>
      <c r="D283" s="900"/>
      <c r="E283" s="900"/>
      <c r="F283" s="901"/>
      <c r="G283" s="914" t="s">
        <v>44</v>
      </c>
      <c r="H283" s="915"/>
      <c r="I283" s="915"/>
      <c r="J283" s="915"/>
      <c r="K283" s="916"/>
      <c r="L283" s="917"/>
      <c r="M283" s="918"/>
      <c r="N283" s="918"/>
      <c r="O283" s="918"/>
      <c r="P283" s="918"/>
      <c r="Q283" s="918"/>
      <c r="R283" s="918"/>
      <c r="S283" s="918"/>
      <c r="T283" s="918"/>
      <c r="U283" s="918"/>
      <c r="V283" s="918"/>
      <c r="W283" s="918"/>
      <c r="X283" s="919"/>
      <c r="Y283" s="920">
        <f>SUM(Y282:AB282)</f>
        <v>11</v>
      </c>
      <c r="Z283" s="921"/>
      <c r="AA283" s="921"/>
      <c r="AB283" s="922"/>
      <c r="AC283" s="915" t="s">
        <v>2090</v>
      </c>
      <c r="AD283" s="915"/>
      <c r="AE283" s="915"/>
      <c r="AF283" s="915"/>
      <c r="AG283" s="916"/>
      <c r="AH283" s="923"/>
      <c r="AI283" s="915"/>
      <c r="AJ283" s="915"/>
      <c r="AK283" s="915"/>
      <c r="AL283" s="915"/>
      <c r="AM283" s="915"/>
      <c r="AN283" s="915"/>
      <c r="AO283" s="915"/>
      <c r="AP283" s="915"/>
      <c r="AQ283" s="915"/>
      <c r="AR283" s="915"/>
      <c r="AS283" s="915"/>
      <c r="AT283" s="916"/>
      <c r="AU283" s="924"/>
      <c r="AV283" s="921"/>
      <c r="AW283" s="921"/>
      <c r="AX283" s="925"/>
      <c r="AY283" s="3"/>
    </row>
    <row r="284" spans="1:51" customFormat="1" ht="24.75" customHeight="1" thickBot="1" x14ac:dyDescent="0.2">
      <c r="A284" s="899"/>
      <c r="B284" s="900"/>
      <c r="C284" s="900"/>
      <c r="D284" s="900"/>
      <c r="E284" s="900"/>
      <c r="F284" s="901"/>
      <c r="G284" s="158"/>
      <c r="H284" s="159" t="s">
        <v>2150</v>
      </c>
      <c r="I284" s="159"/>
      <c r="J284" s="159"/>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61"/>
      <c r="AY284" s="162"/>
    </row>
    <row r="285" spans="1:51" customFormat="1" ht="24.75" customHeight="1" x14ac:dyDescent="0.15">
      <c r="A285" s="899"/>
      <c r="B285" s="900"/>
      <c r="C285" s="900"/>
      <c r="D285" s="900"/>
      <c r="E285" s="900"/>
      <c r="F285" s="901"/>
      <c r="G285" s="905" t="s">
        <v>2151</v>
      </c>
      <c r="H285" s="906"/>
      <c r="I285" s="906"/>
      <c r="J285" s="906"/>
      <c r="K285" s="906"/>
      <c r="L285" s="906"/>
      <c r="M285" s="906"/>
      <c r="N285" s="906"/>
      <c r="O285" s="906"/>
      <c r="P285" s="906"/>
      <c r="Q285" s="906"/>
      <c r="R285" s="906"/>
      <c r="S285" s="906"/>
      <c r="T285" s="906"/>
      <c r="U285" s="906"/>
      <c r="V285" s="906"/>
      <c r="W285" s="906"/>
      <c r="X285" s="906"/>
      <c r="Y285" s="906"/>
      <c r="Z285" s="906"/>
      <c r="AA285" s="906"/>
      <c r="AB285" s="907"/>
      <c r="AC285" s="908" t="s">
        <v>2152</v>
      </c>
      <c r="AD285" s="906"/>
      <c r="AE285" s="906"/>
      <c r="AF285" s="906"/>
      <c r="AG285" s="906"/>
      <c r="AH285" s="906"/>
      <c r="AI285" s="906"/>
      <c r="AJ285" s="906"/>
      <c r="AK285" s="906"/>
      <c r="AL285" s="906"/>
      <c r="AM285" s="906"/>
      <c r="AN285" s="906"/>
      <c r="AO285" s="906"/>
      <c r="AP285" s="906"/>
      <c r="AQ285" s="906"/>
      <c r="AR285" s="906"/>
      <c r="AS285" s="906"/>
      <c r="AT285" s="906"/>
      <c r="AU285" s="906"/>
      <c r="AV285" s="906"/>
      <c r="AW285" s="906"/>
      <c r="AX285" s="909"/>
      <c r="AY285" s="3"/>
    </row>
    <row r="286" spans="1:51" customFormat="1" ht="24.75" customHeight="1" x14ac:dyDescent="0.15">
      <c r="A286" s="899"/>
      <c r="B286" s="900"/>
      <c r="C286" s="900"/>
      <c r="D286" s="900"/>
      <c r="E286" s="900"/>
      <c r="F286" s="901"/>
      <c r="G286" s="910" t="s">
        <v>83</v>
      </c>
      <c r="H286" s="680"/>
      <c r="I286" s="680"/>
      <c r="J286" s="680"/>
      <c r="K286" s="887"/>
      <c r="L286" s="911" t="s">
        <v>137</v>
      </c>
      <c r="M286" s="680"/>
      <c r="N286" s="680"/>
      <c r="O286" s="680"/>
      <c r="P286" s="680"/>
      <c r="Q286" s="680"/>
      <c r="R286" s="680"/>
      <c r="S286" s="680"/>
      <c r="T286" s="680"/>
      <c r="U286" s="680"/>
      <c r="V286" s="680"/>
      <c r="W286" s="680"/>
      <c r="X286" s="887"/>
      <c r="Y286" s="912" t="s">
        <v>138</v>
      </c>
      <c r="Z286" s="680"/>
      <c r="AA286" s="680"/>
      <c r="AB286" s="913"/>
      <c r="AC286" s="910" t="s">
        <v>83</v>
      </c>
      <c r="AD286" s="680"/>
      <c r="AE286" s="680"/>
      <c r="AF286" s="680"/>
      <c r="AG286" s="887"/>
      <c r="AH286" s="911" t="s">
        <v>137</v>
      </c>
      <c r="AI286" s="680"/>
      <c r="AJ286" s="680"/>
      <c r="AK286" s="680"/>
      <c r="AL286" s="680"/>
      <c r="AM286" s="680"/>
      <c r="AN286" s="680"/>
      <c r="AO286" s="680"/>
      <c r="AP286" s="680"/>
      <c r="AQ286" s="680"/>
      <c r="AR286" s="680"/>
      <c r="AS286" s="680"/>
      <c r="AT286" s="887"/>
      <c r="AU286" s="912" t="s">
        <v>138</v>
      </c>
      <c r="AV286" s="680"/>
      <c r="AW286" s="680"/>
      <c r="AX286" s="681"/>
      <c r="AY286" s="3"/>
    </row>
    <row r="287" spans="1:51" customFormat="1" ht="24.75" customHeight="1" x14ac:dyDescent="0.15">
      <c r="A287" s="899"/>
      <c r="B287" s="900"/>
      <c r="C287" s="900"/>
      <c r="D287" s="900"/>
      <c r="E287" s="900"/>
      <c r="F287" s="901"/>
      <c r="G287" s="680" t="s">
        <v>2069</v>
      </c>
      <c r="H287" s="680"/>
      <c r="I287" s="680"/>
      <c r="J287" s="680"/>
      <c r="K287" s="887"/>
      <c r="L287" s="888" t="s">
        <v>2153</v>
      </c>
      <c r="M287" s="889"/>
      <c r="N287" s="889"/>
      <c r="O287" s="889"/>
      <c r="P287" s="889"/>
      <c r="Q287" s="889"/>
      <c r="R287" s="889"/>
      <c r="S287" s="889"/>
      <c r="T287" s="889"/>
      <c r="U287" s="889"/>
      <c r="V287" s="889"/>
      <c r="W287" s="889"/>
      <c r="X287" s="890"/>
      <c r="Y287" s="891">
        <v>2</v>
      </c>
      <c r="Z287" s="892"/>
      <c r="AA287" s="892"/>
      <c r="AB287" s="893"/>
      <c r="AC287" s="894" t="s">
        <v>2069</v>
      </c>
      <c r="AD287" s="680"/>
      <c r="AE287" s="680"/>
      <c r="AF287" s="680"/>
      <c r="AG287" s="887"/>
      <c r="AH287" s="888" t="s">
        <v>2153</v>
      </c>
      <c r="AI287" s="889"/>
      <c r="AJ287" s="889"/>
      <c r="AK287" s="889"/>
      <c r="AL287" s="889"/>
      <c r="AM287" s="889"/>
      <c r="AN287" s="889"/>
      <c r="AO287" s="889"/>
      <c r="AP287" s="889"/>
      <c r="AQ287" s="889"/>
      <c r="AR287" s="889"/>
      <c r="AS287" s="889"/>
      <c r="AT287" s="890"/>
      <c r="AU287" s="891">
        <v>0.05</v>
      </c>
      <c r="AV287" s="892"/>
      <c r="AW287" s="892"/>
      <c r="AX287" s="895"/>
      <c r="AY287" s="3"/>
    </row>
    <row r="288" spans="1:51" customFormat="1" ht="24.75" customHeight="1" thickBot="1" x14ac:dyDescent="0.2">
      <c r="A288" s="902"/>
      <c r="B288" s="903"/>
      <c r="C288" s="903"/>
      <c r="D288" s="903"/>
      <c r="E288" s="903"/>
      <c r="F288" s="904"/>
      <c r="G288" s="878" t="s">
        <v>44</v>
      </c>
      <c r="H288" s="878"/>
      <c r="I288" s="878"/>
      <c r="J288" s="878"/>
      <c r="K288" s="879"/>
      <c r="L288" s="880"/>
      <c r="M288" s="881"/>
      <c r="N288" s="881"/>
      <c r="O288" s="881"/>
      <c r="P288" s="881"/>
      <c r="Q288" s="881"/>
      <c r="R288" s="881"/>
      <c r="S288" s="881"/>
      <c r="T288" s="881"/>
      <c r="U288" s="881"/>
      <c r="V288" s="881"/>
      <c r="W288" s="881"/>
      <c r="X288" s="882"/>
      <c r="Y288" s="883"/>
      <c r="Z288" s="884"/>
      <c r="AA288" s="884"/>
      <c r="AB288" s="885"/>
      <c r="AC288" s="878" t="s">
        <v>44</v>
      </c>
      <c r="AD288" s="878"/>
      <c r="AE288" s="878"/>
      <c r="AF288" s="878"/>
      <c r="AG288" s="879"/>
      <c r="AH288" s="880"/>
      <c r="AI288" s="881"/>
      <c r="AJ288" s="881"/>
      <c r="AK288" s="881"/>
      <c r="AL288" s="881"/>
      <c r="AM288" s="881"/>
      <c r="AN288" s="881"/>
      <c r="AO288" s="881"/>
      <c r="AP288" s="881"/>
      <c r="AQ288" s="881"/>
      <c r="AR288" s="881"/>
      <c r="AS288" s="881"/>
      <c r="AT288" s="882"/>
      <c r="AU288" s="883"/>
      <c r="AV288" s="884"/>
      <c r="AW288" s="884"/>
      <c r="AX288" s="886"/>
      <c r="AY288" s="3"/>
    </row>
    <row r="289" spans="1:51" customFormat="1" ht="24.75" customHeight="1" x14ac:dyDescent="0.15">
      <c r="A289" s="62"/>
      <c r="B289" s="62"/>
      <c r="C289" s="62"/>
      <c r="D289" s="62"/>
      <c r="E289" s="62"/>
      <c r="F289" s="62"/>
      <c r="G289" s="168"/>
      <c r="H289" s="168"/>
      <c r="I289" s="168"/>
      <c r="J289" s="168"/>
      <c r="K289" s="168"/>
      <c r="L289" s="169"/>
      <c r="M289" s="168"/>
      <c r="N289" s="168"/>
      <c r="O289" s="168"/>
      <c r="P289" s="168"/>
      <c r="Q289" s="168"/>
      <c r="R289" s="168"/>
      <c r="S289" s="168"/>
      <c r="T289" s="168"/>
      <c r="U289" s="168"/>
      <c r="V289" s="168"/>
      <c r="W289" s="168"/>
      <c r="X289" s="168"/>
      <c r="Y289" s="170"/>
      <c r="Z289" s="171"/>
      <c r="AA289" s="171"/>
      <c r="AB289" s="171"/>
      <c r="AC289" s="168"/>
      <c r="AD289" s="168"/>
      <c r="AE289" s="168"/>
      <c r="AF289" s="168"/>
      <c r="AG289" s="168"/>
      <c r="AH289" s="169"/>
      <c r="AI289" s="168"/>
      <c r="AJ289" s="168"/>
      <c r="AK289" s="168"/>
      <c r="AL289" s="168"/>
      <c r="AM289" s="168"/>
      <c r="AN289" s="168"/>
      <c r="AO289" s="168"/>
      <c r="AP289" s="168"/>
      <c r="AQ289" s="168"/>
      <c r="AR289" s="168"/>
      <c r="AS289" s="168"/>
      <c r="AT289" s="168"/>
      <c r="AU289" s="172"/>
      <c r="AV289" s="171"/>
      <c r="AW289" s="171"/>
      <c r="AX289" s="171"/>
      <c r="AY289" s="3"/>
    </row>
    <row r="290" spans="1:51" customFormat="1" ht="13.5" customHeight="1" x14ac:dyDescent="0.15">
      <c r="B290" s="173" t="s">
        <v>2154</v>
      </c>
      <c r="C290" s="173"/>
      <c r="D290" s="173"/>
      <c r="E290" s="124"/>
      <c r="F290" s="124"/>
      <c r="G290" s="833" t="s">
        <v>2155</v>
      </c>
      <c r="H290" s="833"/>
      <c r="I290" s="833"/>
      <c r="J290" s="833"/>
      <c r="K290" s="833"/>
      <c r="L290" s="833"/>
      <c r="M290" s="833"/>
      <c r="N290" s="833"/>
      <c r="O290" s="833"/>
      <c r="P290" s="833"/>
      <c r="Q290" s="833"/>
      <c r="R290" s="833"/>
      <c r="S290" s="833"/>
      <c r="T290" s="833"/>
      <c r="U290" s="833"/>
      <c r="V290" s="833"/>
      <c r="W290" s="833"/>
      <c r="X290" s="833"/>
      <c r="Y290" s="833"/>
      <c r="Z290" s="833"/>
      <c r="AA290" s="833"/>
      <c r="AB290" s="833"/>
      <c r="AC290" s="833"/>
      <c r="AD290" s="833"/>
      <c r="AE290" s="833"/>
      <c r="AF290" s="833"/>
      <c r="AG290" s="833"/>
      <c r="AH290" s="833"/>
      <c r="AI290" s="833"/>
      <c r="AJ290" s="833"/>
      <c r="AK290" s="833"/>
      <c r="AL290" s="833"/>
      <c r="AM290" s="833"/>
      <c r="AN290" s="833"/>
      <c r="AO290" s="833"/>
      <c r="AP290" s="833"/>
      <c r="AQ290" s="833"/>
      <c r="AR290" s="833"/>
      <c r="AS290" s="833"/>
      <c r="AT290" s="833"/>
      <c r="AU290" s="833"/>
      <c r="AV290" s="833"/>
      <c r="AW290" s="833"/>
      <c r="AX290" s="833"/>
      <c r="AY290" s="174"/>
    </row>
    <row r="291" spans="1:51" customFormat="1" ht="13.5" customHeight="1" x14ac:dyDescent="0.15">
      <c r="C291" s="175" t="s">
        <v>361</v>
      </c>
      <c r="AY291" s="174"/>
    </row>
    <row r="292" spans="1:51" customFormat="1" ht="13.5" customHeight="1" x14ac:dyDescent="0.15">
      <c r="C292" t="s">
        <v>362</v>
      </c>
      <c r="AY292" s="174"/>
    </row>
    <row r="293" spans="1:51" customFormat="1" ht="24.75" customHeight="1" x14ac:dyDescent="0.15">
      <c r="A293" s="784"/>
      <c r="B293" s="784"/>
      <c r="C293" s="791" t="s">
        <v>364</v>
      </c>
      <c r="D293" s="791"/>
      <c r="E293" s="791"/>
      <c r="F293" s="791"/>
      <c r="G293" s="791"/>
      <c r="H293" s="791"/>
      <c r="I293" s="791"/>
      <c r="J293" s="791"/>
      <c r="K293" s="791"/>
      <c r="L293" s="791"/>
      <c r="M293" s="791" t="s">
        <v>365</v>
      </c>
      <c r="N293" s="791"/>
      <c r="O293" s="791"/>
      <c r="P293" s="791"/>
      <c r="Q293" s="791"/>
      <c r="R293" s="791"/>
      <c r="S293" s="791"/>
      <c r="T293" s="791"/>
      <c r="U293" s="791"/>
      <c r="V293" s="791"/>
      <c r="W293" s="791"/>
      <c r="X293" s="791"/>
      <c r="Y293" s="791"/>
      <c r="Z293" s="791"/>
      <c r="AA293" s="791"/>
      <c r="AB293" s="791"/>
      <c r="AC293" s="791"/>
      <c r="AD293" s="791"/>
      <c r="AE293" s="791"/>
      <c r="AF293" s="791"/>
      <c r="AG293" s="791"/>
      <c r="AH293" s="791"/>
      <c r="AI293" s="791"/>
      <c r="AJ293" s="791"/>
      <c r="AK293" s="707" t="s">
        <v>366</v>
      </c>
      <c r="AL293" s="821"/>
      <c r="AM293" s="821"/>
      <c r="AN293" s="821"/>
      <c r="AO293" s="821"/>
      <c r="AP293" s="822"/>
      <c r="AQ293" s="650" t="s">
        <v>151</v>
      </c>
      <c r="AR293" s="651"/>
      <c r="AS293" s="651"/>
      <c r="AT293" s="652"/>
      <c r="AU293" s="650" t="s">
        <v>152</v>
      </c>
      <c r="AV293" s="651"/>
      <c r="AW293" s="651"/>
      <c r="AX293" s="652"/>
      <c r="AY293" s="174"/>
    </row>
    <row r="294" spans="1:51" customFormat="1" ht="24.75" customHeight="1" x14ac:dyDescent="0.15">
      <c r="A294" s="784">
        <v>1</v>
      </c>
      <c r="B294" s="784">
        <v>1</v>
      </c>
      <c r="C294" s="869" t="s">
        <v>2156</v>
      </c>
      <c r="D294" s="870"/>
      <c r="E294" s="870"/>
      <c r="F294" s="870"/>
      <c r="G294" s="870"/>
      <c r="H294" s="870"/>
      <c r="I294" s="870"/>
      <c r="J294" s="870"/>
      <c r="K294" s="870"/>
      <c r="L294" s="871"/>
      <c r="M294" s="869" t="s">
        <v>2157</v>
      </c>
      <c r="N294" s="870"/>
      <c r="O294" s="870"/>
      <c r="P294" s="870"/>
      <c r="Q294" s="870"/>
      <c r="R294" s="870"/>
      <c r="S294" s="870"/>
      <c r="T294" s="870"/>
      <c r="U294" s="870"/>
      <c r="V294" s="870"/>
      <c r="W294" s="870"/>
      <c r="X294" s="870"/>
      <c r="Y294" s="870"/>
      <c r="Z294" s="870"/>
      <c r="AA294" s="870"/>
      <c r="AB294" s="870"/>
      <c r="AC294" s="870"/>
      <c r="AD294" s="870"/>
      <c r="AE294" s="870"/>
      <c r="AF294" s="870"/>
      <c r="AG294" s="870"/>
      <c r="AH294" s="870"/>
      <c r="AI294" s="870"/>
      <c r="AJ294" s="871"/>
      <c r="AK294" s="875">
        <v>5659</v>
      </c>
      <c r="AL294" s="876"/>
      <c r="AM294" s="876"/>
      <c r="AN294" s="876"/>
      <c r="AO294" s="876"/>
      <c r="AP294" s="877"/>
      <c r="AQ294" s="788" t="s">
        <v>368</v>
      </c>
      <c r="AR294" s="788"/>
      <c r="AS294" s="788"/>
      <c r="AT294" s="788"/>
      <c r="AU294" s="789" t="s">
        <v>626</v>
      </c>
      <c r="AV294" s="653"/>
      <c r="AW294" s="653"/>
      <c r="AX294" s="665"/>
      <c r="AY294" s="174"/>
    </row>
    <row r="295" spans="1:51" customFormat="1" ht="24.75" customHeight="1" x14ac:dyDescent="0.15">
      <c r="A295" s="784">
        <v>2</v>
      </c>
      <c r="B295" s="784">
        <v>1</v>
      </c>
      <c r="C295" s="869" t="s">
        <v>2156</v>
      </c>
      <c r="D295" s="870"/>
      <c r="E295" s="870"/>
      <c r="F295" s="870"/>
      <c r="G295" s="870"/>
      <c r="H295" s="870"/>
      <c r="I295" s="870"/>
      <c r="J295" s="870"/>
      <c r="K295" s="870"/>
      <c r="L295" s="871"/>
      <c r="M295" s="869" t="s">
        <v>2158</v>
      </c>
      <c r="N295" s="870"/>
      <c r="O295" s="870"/>
      <c r="P295" s="870"/>
      <c r="Q295" s="870"/>
      <c r="R295" s="870"/>
      <c r="S295" s="870"/>
      <c r="T295" s="870"/>
      <c r="U295" s="870"/>
      <c r="V295" s="870"/>
      <c r="W295" s="870"/>
      <c r="X295" s="870"/>
      <c r="Y295" s="870"/>
      <c r="Z295" s="870"/>
      <c r="AA295" s="870"/>
      <c r="AB295" s="870"/>
      <c r="AC295" s="870"/>
      <c r="AD295" s="870"/>
      <c r="AE295" s="870"/>
      <c r="AF295" s="870"/>
      <c r="AG295" s="870"/>
      <c r="AH295" s="870"/>
      <c r="AI295" s="870"/>
      <c r="AJ295" s="871"/>
      <c r="AK295" s="875">
        <v>4</v>
      </c>
      <c r="AL295" s="876"/>
      <c r="AM295" s="876"/>
      <c r="AN295" s="876"/>
      <c r="AO295" s="876"/>
      <c r="AP295" s="877"/>
      <c r="AQ295" s="788" t="s">
        <v>368</v>
      </c>
      <c r="AR295" s="788"/>
      <c r="AS295" s="788"/>
      <c r="AT295" s="788"/>
      <c r="AU295" s="789" t="s">
        <v>279</v>
      </c>
      <c r="AV295" s="653"/>
      <c r="AW295" s="653"/>
      <c r="AX295" s="665"/>
      <c r="AY295" s="174"/>
    </row>
    <row r="296" spans="1:51" customFormat="1" ht="24.75" customHeight="1" x14ac:dyDescent="0.15">
      <c r="A296" s="784">
        <v>3</v>
      </c>
      <c r="B296" s="784">
        <v>1</v>
      </c>
      <c r="C296" s="869" t="s">
        <v>2156</v>
      </c>
      <c r="D296" s="870"/>
      <c r="E296" s="870"/>
      <c r="F296" s="870"/>
      <c r="G296" s="870"/>
      <c r="H296" s="870"/>
      <c r="I296" s="870"/>
      <c r="J296" s="870"/>
      <c r="K296" s="870"/>
      <c r="L296" s="871"/>
      <c r="M296" s="869" t="s">
        <v>2014</v>
      </c>
      <c r="N296" s="870"/>
      <c r="O296" s="870"/>
      <c r="P296" s="870"/>
      <c r="Q296" s="870"/>
      <c r="R296" s="870"/>
      <c r="S296" s="870"/>
      <c r="T296" s="870"/>
      <c r="U296" s="870"/>
      <c r="V296" s="870"/>
      <c r="W296" s="870"/>
      <c r="X296" s="870"/>
      <c r="Y296" s="870"/>
      <c r="Z296" s="870"/>
      <c r="AA296" s="870"/>
      <c r="AB296" s="870"/>
      <c r="AC296" s="870"/>
      <c r="AD296" s="870"/>
      <c r="AE296" s="870"/>
      <c r="AF296" s="870"/>
      <c r="AG296" s="870"/>
      <c r="AH296" s="870"/>
      <c r="AI296" s="870"/>
      <c r="AJ296" s="871"/>
      <c r="AK296" s="872">
        <v>0.03</v>
      </c>
      <c r="AL296" s="873"/>
      <c r="AM296" s="873"/>
      <c r="AN296" s="873"/>
      <c r="AO296" s="873"/>
      <c r="AP296" s="874"/>
      <c r="AQ296" s="788" t="s">
        <v>368</v>
      </c>
      <c r="AR296" s="788"/>
      <c r="AS296" s="788"/>
      <c r="AT296" s="788"/>
      <c r="AU296" s="789" t="s">
        <v>279</v>
      </c>
      <c r="AV296" s="653"/>
      <c r="AW296" s="653"/>
      <c r="AX296" s="665"/>
      <c r="AY296" s="174"/>
    </row>
    <row r="297" spans="1:51" s="176" customFormat="1" ht="14.25" customHeight="1" x14ac:dyDescent="0.15">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c r="AB297" s="177"/>
      <c r="AC297" s="177"/>
      <c r="AD297" s="177"/>
      <c r="AE297" s="177"/>
      <c r="AF297" s="177"/>
      <c r="AG297" s="177"/>
      <c r="AH297" s="177"/>
      <c r="AI297" s="177"/>
      <c r="AJ297" s="177"/>
      <c r="AK297" s="177"/>
      <c r="AL297" s="178"/>
      <c r="AM297" s="177"/>
      <c r="AN297" s="177"/>
      <c r="AO297" s="177"/>
      <c r="AP297" s="177"/>
      <c r="AQ297" s="177"/>
      <c r="AR297" s="179"/>
      <c r="AS297" s="179"/>
      <c r="AT297" s="179"/>
      <c r="AU297" s="179"/>
      <c r="AV297" s="179"/>
      <c r="AW297" s="179"/>
      <c r="AX297" s="179"/>
      <c r="AY297" s="180"/>
    </row>
    <row r="298" spans="1:51" s="176" customFormat="1" ht="14.25" customHeight="1" x14ac:dyDescent="0.15">
      <c r="C298" s="176" t="s">
        <v>369</v>
      </c>
      <c r="AY298" s="180"/>
    </row>
    <row r="299" spans="1:51" customFormat="1" ht="24.75" customHeight="1" x14ac:dyDescent="0.15">
      <c r="A299" s="784"/>
      <c r="B299" s="784"/>
      <c r="C299" s="791" t="s">
        <v>364</v>
      </c>
      <c r="D299" s="791"/>
      <c r="E299" s="791"/>
      <c r="F299" s="791"/>
      <c r="G299" s="791"/>
      <c r="H299" s="791"/>
      <c r="I299" s="791"/>
      <c r="J299" s="791"/>
      <c r="K299" s="791"/>
      <c r="L299" s="791"/>
      <c r="M299" s="791" t="s">
        <v>365</v>
      </c>
      <c r="N299" s="791"/>
      <c r="O299" s="791"/>
      <c r="P299" s="791"/>
      <c r="Q299" s="791"/>
      <c r="R299" s="791"/>
      <c r="S299" s="791"/>
      <c r="T299" s="791"/>
      <c r="U299" s="791"/>
      <c r="V299" s="791"/>
      <c r="W299" s="791"/>
      <c r="X299" s="791"/>
      <c r="Y299" s="791"/>
      <c r="Z299" s="791"/>
      <c r="AA299" s="791"/>
      <c r="AB299" s="791"/>
      <c r="AC299" s="791"/>
      <c r="AD299" s="791"/>
      <c r="AE299" s="791"/>
      <c r="AF299" s="791"/>
      <c r="AG299" s="791"/>
      <c r="AH299" s="791"/>
      <c r="AI299" s="791"/>
      <c r="AJ299" s="791"/>
      <c r="AK299" s="707" t="s">
        <v>366</v>
      </c>
      <c r="AL299" s="821"/>
      <c r="AM299" s="821"/>
      <c r="AN299" s="821"/>
      <c r="AO299" s="821"/>
      <c r="AP299" s="822"/>
      <c r="AQ299" s="650" t="s">
        <v>151</v>
      </c>
      <c r="AR299" s="651"/>
      <c r="AS299" s="651"/>
      <c r="AT299" s="652"/>
      <c r="AU299" s="650" t="s">
        <v>152</v>
      </c>
      <c r="AV299" s="651"/>
      <c r="AW299" s="651"/>
      <c r="AX299" s="652"/>
      <c r="AY299" s="174"/>
    </row>
    <row r="300" spans="1:51" customFormat="1" ht="24.75" customHeight="1" x14ac:dyDescent="0.15">
      <c r="A300" s="784">
        <v>1</v>
      </c>
      <c r="B300" s="784">
        <v>1</v>
      </c>
      <c r="C300" s="869" t="s">
        <v>2159</v>
      </c>
      <c r="D300" s="870"/>
      <c r="E300" s="870"/>
      <c r="F300" s="870"/>
      <c r="G300" s="870"/>
      <c r="H300" s="870"/>
      <c r="I300" s="870"/>
      <c r="J300" s="870"/>
      <c r="K300" s="870"/>
      <c r="L300" s="871"/>
      <c r="M300" s="869" t="s">
        <v>2160</v>
      </c>
      <c r="N300" s="870"/>
      <c r="O300" s="870"/>
      <c r="P300" s="870"/>
      <c r="Q300" s="870"/>
      <c r="R300" s="870"/>
      <c r="S300" s="870"/>
      <c r="T300" s="870"/>
      <c r="U300" s="870"/>
      <c r="V300" s="870"/>
      <c r="W300" s="870"/>
      <c r="X300" s="870"/>
      <c r="Y300" s="870"/>
      <c r="Z300" s="870"/>
      <c r="AA300" s="870"/>
      <c r="AB300" s="870"/>
      <c r="AC300" s="870"/>
      <c r="AD300" s="870"/>
      <c r="AE300" s="870"/>
      <c r="AF300" s="870"/>
      <c r="AG300" s="870"/>
      <c r="AH300" s="870"/>
      <c r="AI300" s="870"/>
      <c r="AJ300" s="871"/>
      <c r="AK300" s="875">
        <v>1205</v>
      </c>
      <c r="AL300" s="876"/>
      <c r="AM300" s="876"/>
      <c r="AN300" s="876"/>
      <c r="AO300" s="876"/>
      <c r="AP300" s="877"/>
      <c r="AQ300" s="788" t="s">
        <v>368</v>
      </c>
      <c r="AR300" s="788"/>
      <c r="AS300" s="788"/>
      <c r="AT300" s="788"/>
      <c r="AU300" s="789" t="s">
        <v>626</v>
      </c>
      <c r="AV300" s="653"/>
      <c r="AW300" s="653"/>
      <c r="AX300" s="665"/>
      <c r="AY300" s="174"/>
    </row>
    <row r="301" spans="1:51" customFormat="1" ht="24.75" customHeight="1" x14ac:dyDescent="0.15">
      <c r="A301" s="784">
        <v>2</v>
      </c>
      <c r="B301" s="784">
        <v>1</v>
      </c>
      <c r="C301" s="869" t="s">
        <v>2159</v>
      </c>
      <c r="D301" s="870"/>
      <c r="E301" s="870"/>
      <c r="F301" s="870"/>
      <c r="G301" s="870"/>
      <c r="H301" s="870"/>
      <c r="I301" s="870"/>
      <c r="J301" s="870"/>
      <c r="K301" s="870"/>
      <c r="L301" s="871"/>
      <c r="M301" s="869" t="s">
        <v>2022</v>
      </c>
      <c r="N301" s="870"/>
      <c r="O301" s="870"/>
      <c r="P301" s="870"/>
      <c r="Q301" s="870"/>
      <c r="R301" s="870"/>
      <c r="S301" s="870"/>
      <c r="T301" s="870"/>
      <c r="U301" s="870"/>
      <c r="V301" s="870"/>
      <c r="W301" s="870"/>
      <c r="X301" s="870"/>
      <c r="Y301" s="870"/>
      <c r="Z301" s="870"/>
      <c r="AA301" s="870"/>
      <c r="AB301" s="870"/>
      <c r="AC301" s="870"/>
      <c r="AD301" s="870"/>
      <c r="AE301" s="870"/>
      <c r="AF301" s="870"/>
      <c r="AG301" s="870"/>
      <c r="AH301" s="870"/>
      <c r="AI301" s="870"/>
      <c r="AJ301" s="871"/>
      <c r="AK301" s="872">
        <v>10</v>
      </c>
      <c r="AL301" s="873"/>
      <c r="AM301" s="873"/>
      <c r="AN301" s="873"/>
      <c r="AO301" s="873"/>
      <c r="AP301" s="874"/>
      <c r="AQ301" s="788" t="s">
        <v>368</v>
      </c>
      <c r="AR301" s="788"/>
      <c r="AS301" s="788"/>
      <c r="AT301" s="788"/>
      <c r="AU301" s="789" t="s">
        <v>279</v>
      </c>
      <c r="AV301" s="653"/>
      <c r="AW301" s="653"/>
      <c r="AX301" s="665"/>
      <c r="AY301" s="174"/>
    </row>
    <row r="302" spans="1:51" customFormat="1" ht="24.75" customHeight="1" x14ac:dyDescent="0.15">
      <c r="A302" s="784">
        <v>3</v>
      </c>
      <c r="B302" s="784">
        <v>1</v>
      </c>
      <c r="C302" s="869" t="s">
        <v>2159</v>
      </c>
      <c r="D302" s="870"/>
      <c r="E302" s="870"/>
      <c r="F302" s="870"/>
      <c r="G302" s="870"/>
      <c r="H302" s="870"/>
      <c r="I302" s="870"/>
      <c r="J302" s="870"/>
      <c r="K302" s="870"/>
      <c r="L302" s="871"/>
      <c r="M302" s="869" t="s">
        <v>2023</v>
      </c>
      <c r="N302" s="870"/>
      <c r="O302" s="870"/>
      <c r="P302" s="870"/>
      <c r="Q302" s="870"/>
      <c r="R302" s="870"/>
      <c r="S302" s="870"/>
      <c r="T302" s="870"/>
      <c r="U302" s="870"/>
      <c r="V302" s="870"/>
      <c r="W302" s="870"/>
      <c r="X302" s="870"/>
      <c r="Y302" s="870"/>
      <c r="Z302" s="870"/>
      <c r="AA302" s="870"/>
      <c r="AB302" s="870"/>
      <c r="AC302" s="870"/>
      <c r="AD302" s="870"/>
      <c r="AE302" s="870"/>
      <c r="AF302" s="870"/>
      <c r="AG302" s="870"/>
      <c r="AH302" s="870"/>
      <c r="AI302" s="870"/>
      <c r="AJ302" s="871"/>
      <c r="AK302" s="872">
        <v>0.1</v>
      </c>
      <c r="AL302" s="873"/>
      <c r="AM302" s="873"/>
      <c r="AN302" s="873"/>
      <c r="AO302" s="873"/>
      <c r="AP302" s="874"/>
      <c r="AQ302" s="788" t="s">
        <v>368</v>
      </c>
      <c r="AR302" s="788"/>
      <c r="AS302" s="788"/>
      <c r="AT302" s="788"/>
      <c r="AU302" s="789" t="s">
        <v>279</v>
      </c>
      <c r="AV302" s="653"/>
      <c r="AW302" s="653"/>
      <c r="AX302" s="665"/>
      <c r="AY302" s="174"/>
    </row>
    <row r="303" spans="1:51" s="176" customFormat="1" ht="14.25" customHeight="1" x14ac:dyDescent="0.15">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c r="AE303" s="177"/>
      <c r="AF303" s="177"/>
      <c r="AG303" s="177"/>
      <c r="AH303" s="177"/>
      <c r="AI303" s="177"/>
      <c r="AJ303" s="177"/>
      <c r="AK303" s="177"/>
      <c r="AL303" s="178"/>
      <c r="AM303" s="177"/>
      <c r="AN303" s="177"/>
      <c r="AO303" s="177"/>
      <c r="AP303" s="177"/>
      <c r="AQ303" s="177"/>
      <c r="AR303" s="179"/>
      <c r="AS303" s="179"/>
      <c r="AT303" s="179"/>
      <c r="AU303" s="179"/>
      <c r="AV303" s="179"/>
      <c r="AW303" s="179"/>
      <c r="AX303" s="179"/>
      <c r="AY303" s="180"/>
    </row>
    <row r="304" spans="1:51" s="176" customFormat="1" ht="14.25" customHeight="1" x14ac:dyDescent="0.15">
      <c r="C304" s="176" t="s">
        <v>371</v>
      </c>
      <c r="AY304" s="180"/>
    </row>
    <row r="305" spans="1:51" customFormat="1" ht="24.75" customHeight="1" x14ac:dyDescent="0.15">
      <c r="A305" s="784"/>
      <c r="B305" s="784"/>
      <c r="C305" s="791" t="s">
        <v>364</v>
      </c>
      <c r="D305" s="791"/>
      <c r="E305" s="791"/>
      <c r="F305" s="791"/>
      <c r="G305" s="791"/>
      <c r="H305" s="791"/>
      <c r="I305" s="791"/>
      <c r="J305" s="791"/>
      <c r="K305" s="791"/>
      <c r="L305" s="791"/>
      <c r="M305" s="791" t="s">
        <v>365</v>
      </c>
      <c r="N305" s="791"/>
      <c r="O305" s="791"/>
      <c r="P305" s="791"/>
      <c r="Q305" s="791"/>
      <c r="R305" s="791"/>
      <c r="S305" s="791"/>
      <c r="T305" s="791"/>
      <c r="U305" s="791"/>
      <c r="V305" s="791"/>
      <c r="W305" s="791"/>
      <c r="X305" s="791"/>
      <c r="Y305" s="791"/>
      <c r="Z305" s="791"/>
      <c r="AA305" s="791"/>
      <c r="AB305" s="791"/>
      <c r="AC305" s="791"/>
      <c r="AD305" s="791"/>
      <c r="AE305" s="791"/>
      <c r="AF305" s="791"/>
      <c r="AG305" s="791"/>
      <c r="AH305" s="791"/>
      <c r="AI305" s="791"/>
      <c r="AJ305" s="791"/>
      <c r="AK305" s="707" t="s">
        <v>366</v>
      </c>
      <c r="AL305" s="821"/>
      <c r="AM305" s="821"/>
      <c r="AN305" s="821"/>
      <c r="AO305" s="821"/>
      <c r="AP305" s="822"/>
      <c r="AQ305" s="650" t="s">
        <v>151</v>
      </c>
      <c r="AR305" s="651"/>
      <c r="AS305" s="651"/>
      <c r="AT305" s="652"/>
      <c r="AU305" s="650" t="s">
        <v>152</v>
      </c>
      <c r="AV305" s="651"/>
      <c r="AW305" s="651"/>
      <c r="AX305" s="652"/>
      <c r="AY305" s="174"/>
    </row>
    <row r="306" spans="1:51" customFormat="1" ht="24.75" customHeight="1" x14ac:dyDescent="0.15">
      <c r="A306" s="784">
        <v>1</v>
      </c>
      <c r="B306" s="784">
        <v>1</v>
      </c>
      <c r="C306" s="864" t="s">
        <v>2161</v>
      </c>
      <c r="D306" s="865"/>
      <c r="E306" s="865"/>
      <c r="F306" s="865"/>
      <c r="G306" s="865"/>
      <c r="H306" s="865"/>
      <c r="I306" s="865"/>
      <c r="J306" s="865"/>
      <c r="K306" s="865"/>
      <c r="L306" s="866"/>
      <c r="M306" s="799" t="s">
        <v>2162</v>
      </c>
      <c r="N306" s="867"/>
      <c r="O306" s="867"/>
      <c r="P306" s="867"/>
      <c r="Q306" s="867"/>
      <c r="R306" s="867"/>
      <c r="S306" s="867"/>
      <c r="T306" s="867"/>
      <c r="U306" s="867"/>
      <c r="V306" s="867"/>
      <c r="W306" s="867"/>
      <c r="X306" s="867"/>
      <c r="Y306" s="867"/>
      <c r="Z306" s="867"/>
      <c r="AA306" s="867"/>
      <c r="AB306" s="867"/>
      <c r="AC306" s="867"/>
      <c r="AD306" s="867"/>
      <c r="AE306" s="867"/>
      <c r="AF306" s="867"/>
      <c r="AG306" s="867"/>
      <c r="AH306" s="867"/>
      <c r="AI306" s="867"/>
      <c r="AJ306" s="868"/>
      <c r="AK306" s="857">
        <v>16</v>
      </c>
      <c r="AL306" s="858"/>
      <c r="AM306" s="858"/>
      <c r="AN306" s="858"/>
      <c r="AO306" s="858"/>
      <c r="AP306" s="858"/>
      <c r="AQ306" s="788">
        <v>2</v>
      </c>
      <c r="AR306" s="788"/>
      <c r="AS306" s="788"/>
      <c r="AT306" s="788"/>
      <c r="AU306" s="789" t="s">
        <v>279</v>
      </c>
      <c r="AV306" s="653"/>
      <c r="AW306" s="653"/>
      <c r="AX306" s="665"/>
      <c r="AY306" s="174"/>
    </row>
    <row r="307" spans="1:51" s="176" customFormat="1" ht="14.25" customHeight="1" x14ac:dyDescent="0.15">
      <c r="B307" s="177"/>
      <c r="C307" s="177"/>
      <c r="D307" s="177"/>
      <c r="E307" s="177"/>
      <c r="F307" s="177"/>
      <c r="G307" s="177"/>
      <c r="H307" s="177"/>
      <c r="I307" s="177"/>
      <c r="J307" s="177"/>
      <c r="K307" s="177"/>
      <c r="L307" s="177"/>
      <c r="M307" s="177"/>
      <c r="N307" s="181"/>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3"/>
      <c r="AM307" s="184"/>
      <c r="AN307" s="184"/>
      <c r="AO307" s="184"/>
      <c r="AP307" s="184"/>
      <c r="AQ307" s="184"/>
      <c r="AR307" s="179"/>
      <c r="AS307" s="179"/>
      <c r="AT307" s="179"/>
      <c r="AU307" s="179"/>
      <c r="AV307" s="185"/>
      <c r="AW307" s="185"/>
      <c r="AX307" s="185"/>
      <c r="AY307" s="180"/>
    </row>
    <row r="308" spans="1:51" s="176" customFormat="1" ht="14.25" customHeight="1" x14ac:dyDescent="0.15">
      <c r="C308" s="176" t="s">
        <v>373</v>
      </c>
      <c r="AY308" s="180"/>
    </row>
    <row r="309" spans="1:51" customFormat="1" ht="24.75" customHeight="1" x14ac:dyDescent="0.15">
      <c r="A309" s="784"/>
      <c r="B309" s="784"/>
      <c r="C309" s="791" t="s">
        <v>364</v>
      </c>
      <c r="D309" s="791"/>
      <c r="E309" s="791"/>
      <c r="F309" s="791"/>
      <c r="G309" s="791"/>
      <c r="H309" s="791"/>
      <c r="I309" s="791"/>
      <c r="J309" s="791"/>
      <c r="K309" s="791"/>
      <c r="L309" s="791"/>
      <c r="M309" s="791" t="s">
        <v>365</v>
      </c>
      <c r="N309" s="791"/>
      <c r="O309" s="791"/>
      <c r="P309" s="791"/>
      <c r="Q309" s="791"/>
      <c r="R309" s="791"/>
      <c r="S309" s="791"/>
      <c r="T309" s="791"/>
      <c r="U309" s="791"/>
      <c r="V309" s="791"/>
      <c r="W309" s="791"/>
      <c r="X309" s="791"/>
      <c r="Y309" s="791"/>
      <c r="Z309" s="791"/>
      <c r="AA309" s="791"/>
      <c r="AB309" s="791"/>
      <c r="AC309" s="791"/>
      <c r="AD309" s="791"/>
      <c r="AE309" s="791"/>
      <c r="AF309" s="791"/>
      <c r="AG309" s="791"/>
      <c r="AH309" s="791"/>
      <c r="AI309" s="791"/>
      <c r="AJ309" s="791"/>
      <c r="AK309" s="707" t="s">
        <v>366</v>
      </c>
      <c r="AL309" s="821"/>
      <c r="AM309" s="821"/>
      <c r="AN309" s="821"/>
      <c r="AO309" s="821"/>
      <c r="AP309" s="822"/>
      <c r="AQ309" s="650" t="s">
        <v>151</v>
      </c>
      <c r="AR309" s="651"/>
      <c r="AS309" s="651"/>
      <c r="AT309" s="652"/>
      <c r="AU309" s="650" t="s">
        <v>152</v>
      </c>
      <c r="AV309" s="651"/>
      <c r="AW309" s="651"/>
      <c r="AX309" s="652"/>
      <c r="AY309" s="174"/>
    </row>
    <row r="310" spans="1:51" customFormat="1" ht="24.75" customHeight="1" x14ac:dyDescent="0.15">
      <c r="A310" s="784">
        <v>1</v>
      </c>
      <c r="B310" s="784">
        <v>1</v>
      </c>
      <c r="C310" s="862" t="s">
        <v>2163</v>
      </c>
      <c r="D310" s="863"/>
      <c r="E310" s="863"/>
      <c r="F310" s="863"/>
      <c r="G310" s="863"/>
      <c r="H310" s="863"/>
      <c r="I310" s="863"/>
      <c r="J310" s="863"/>
      <c r="K310" s="863"/>
      <c r="L310" s="816"/>
      <c r="M310" s="798" t="s">
        <v>854</v>
      </c>
      <c r="N310" s="798"/>
      <c r="O310" s="798"/>
      <c r="P310" s="798"/>
      <c r="Q310" s="798"/>
      <c r="R310" s="798"/>
      <c r="S310" s="798"/>
      <c r="T310" s="798"/>
      <c r="U310" s="798"/>
      <c r="V310" s="798"/>
      <c r="W310" s="798"/>
      <c r="X310" s="798"/>
      <c r="Y310" s="798"/>
      <c r="Z310" s="798"/>
      <c r="AA310" s="798"/>
      <c r="AB310" s="798"/>
      <c r="AC310" s="798"/>
      <c r="AD310" s="798"/>
      <c r="AE310" s="798"/>
      <c r="AF310" s="798"/>
      <c r="AG310" s="798"/>
      <c r="AH310" s="798"/>
      <c r="AI310" s="798"/>
      <c r="AJ310" s="798"/>
      <c r="AK310" s="857">
        <v>2</v>
      </c>
      <c r="AL310" s="858"/>
      <c r="AM310" s="858"/>
      <c r="AN310" s="858"/>
      <c r="AO310" s="858"/>
      <c r="AP310" s="858"/>
      <c r="AQ310" s="788" t="s">
        <v>2164</v>
      </c>
      <c r="AR310" s="788"/>
      <c r="AS310" s="788"/>
      <c r="AT310" s="788"/>
      <c r="AU310" s="789" t="s">
        <v>2165</v>
      </c>
      <c r="AV310" s="653"/>
      <c r="AW310" s="653"/>
      <c r="AX310" s="665"/>
      <c r="AY310" s="174"/>
    </row>
    <row r="311" spans="1:51" customFormat="1" ht="24.75" customHeight="1" x14ac:dyDescent="0.15">
      <c r="A311" s="784">
        <v>2</v>
      </c>
      <c r="B311" s="784">
        <v>1</v>
      </c>
      <c r="C311" s="785" t="s">
        <v>2163</v>
      </c>
      <c r="D311" s="785"/>
      <c r="E311" s="785"/>
      <c r="F311" s="785"/>
      <c r="G311" s="785"/>
      <c r="H311" s="785"/>
      <c r="I311" s="785"/>
      <c r="J311" s="785"/>
      <c r="K311" s="785"/>
      <c r="L311" s="785"/>
      <c r="M311" s="798" t="s">
        <v>854</v>
      </c>
      <c r="N311" s="798"/>
      <c r="O311" s="798"/>
      <c r="P311" s="798"/>
      <c r="Q311" s="798"/>
      <c r="R311" s="798"/>
      <c r="S311" s="798"/>
      <c r="T311" s="798"/>
      <c r="U311" s="798"/>
      <c r="V311" s="798"/>
      <c r="W311" s="798"/>
      <c r="X311" s="798"/>
      <c r="Y311" s="798"/>
      <c r="Z311" s="798"/>
      <c r="AA311" s="798"/>
      <c r="AB311" s="798"/>
      <c r="AC311" s="798"/>
      <c r="AD311" s="798"/>
      <c r="AE311" s="798"/>
      <c r="AF311" s="798"/>
      <c r="AG311" s="798"/>
      <c r="AH311" s="798"/>
      <c r="AI311" s="798"/>
      <c r="AJ311" s="798"/>
      <c r="AK311" s="857">
        <v>2</v>
      </c>
      <c r="AL311" s="858"/>
      <c r="AM311" s="858"/>
      <c r="AN311" s="858"/>
      <c r="AO311" s="858"/>
      <c r="AP311" s="858"/>
      <c r="AQ311" s="788" t="s">
        <v>2164</v>
      </c>
      <c r="AR311" s="788"/>
      <c r="AS311" s="788"/>
      <c r="AT311" s="788"/>
      <c r="AU311" s="789" t="s">
        <v>2165</v>
      </c>
      <c r="AV311" s="653"/>
      <c r="AW311" s="653"/>
      <c r="AX311" s="665"/>
      <c r="AY311" s="174"/>
    </row>
    <row r="312" spans="1:51" customFormat="1" ht="24.75" customHeight="1" x14ac:dyDescent="0.15">
      <c r="A312" s="784">
        <v>3</v>
      </c>
      <c r="B312" s="784">
        <v>1</v>
      </c>
      <c r="C312" s="785" t="s">
        <v>2163</v>
      </c>
      <c r="D312" s="785"/>
      <c r="E312" s="785"/>
      <c r="F312" s="785"/>
      <c r="G312" s="785"/>
      <c r="H312" s="785"/>
      <c r="I312" s="785"/>
      <c r="J312" s="785"/>
      <c r="K312" s="785"/>
      <c r="L312" s="785"/>
      <c r="M312" s="798" t="s">
        <v>854</v>
      </c>
      <c r="N312" s="798"/>
      <c r="O312" s="798"/>
      <c r="P312" s="798"/>
      <c r="Q312" s="798"/>
      <c r="R312" s="798"/>
      <c r="S312" s="798"/>
      <c r="T312" s="798"/>
      <c r="U312" s="798"/>
      <c r="V312" s="798"/>
      <c r="W312" s="798"/>
      <c r="X312" s="798"/>
      <c r="Y312" s="798"/>
      <c r="Z312" s="798"/>
      <c r="AA312" s="798"/>
      <c r="AB312" s="798"/>
      <c r="AC312" s="798"/>
      <c r="AD312" s="798"/>
      <c r="AE312" s="798"/>
      <c r="AF312" s="798"/>
      <c r="AG312" s="798"/>
      <c r="AH312" s="798"/>
      <c r="AI312" s="798"/>
      <c r="AJ312" s="798"/>
      <c r="AK312" s="859">
        <v>2</v>
      </c>
      <c r="AL312" s="785"/>
      <c r="AM312" s="785"/>
      <c r="AN312" s="785"/>
      <c r="AO312" s="785"/>
      <c r="AP312" s="785"/>
      <c r="AQ312" s="788" t="s">
        <v>2164</v>
      </c>
      <c r="AR312" s="788"/>
      <c r="AS312" s="788"/>
      <c r="AT312" s="788"/>
      <c r="AU312" s="789" t="s">
        <v>2165</v>
      </c>
      <c r="AV312" s="653"/>
      <c r="AW312" s="653"/>
      <c r="AX312" s="665"/>
      <c r="AY312" s="174"/>
    </row>
    <row r="313" spans="1:51" customFormat="1" ht="24.75" customHeight="1" x14ac:dyDescent="0.15">
      <c r="A313" s="784">
        <v>4</v>
      </c>
      <c r="B313" s="784">
        <v>1</v>
      </c>
      <c r="C313" s="785" t="s">
        <v>2163</v>
      </c>
      <c r="D313" s="785"/>
      <c r="E313" s="785"/>
      <c r="F313" s="785"/>
      <c r="G313" s="785"/>
      <c r="H313" s="785"/>
      <c r="I313" s="785"/>
      <c r="J313" s="785"/>
      <c r="K313" s="785"/>
      <c r="L313" s="785"/>
      <c r="M313" s="798" t="s">
        <v>854</v>
      </c>
      <c r="N313" s="798"/>
      <c r="O313" s="798"/>
      <c r="P313" s="798"/>
      <c r="Q313" s="798"/>
      <c r="R313" s="798"/>
      <c r="S313" s="798"/>
      <c r="T313" s="798"/>
      <c r="U313" s="798"/>
      <c r="V313" s="798"/>
      <c r="W313" s="798"/>
      <c r="X313" s="798"/>
      <c r="Y313" s="798"/>
      <c r="Z313" s="798"/>
      <c r="AA313" s="798"/>
      <c r="AB313" s="798"/>
      <c r="AC313" s="798"/>
      <c r="AD313" s="798"/>
      <c r="AE313" s="798"/>
      <c r="AF313" s="798"/>
      <c r="AG313" s="798"/>
      <c r="AH313" s="798"/>
      <c r="AI313" s="798"/>
      <c r="AJ313" s="798"/>
      <c r="AK313" s="859">
        <v>2</v>
      </c>
      <c r="AL313" s="785"/>
      <c r="AM313" s="785"/>
      <c r="AN313" s="785"/>
      <c r="AO313" s="785"/>
      <c r="AP313" s="785"/>
      <c r="AQ313" s="788" t="s">
        <v>2164</v>
      </c>
      <c r="AR313" s="788"/>
      <c r="AS313" s="788"/>
      <c r="AT313" s="788"/>
      <c r="AU313" s="789" t="s">
        <v>2165</v>
      </c>
      <c r="AV313" s="653"/>
      <c r="AW313" s="653"/>
      <c r="AX313" s="665"/>
      <c r="AY313" s="174"/>
    </row>
    <row r="314" spans="1:51" customFormat="1" ht="24.75" customHeight="1" x14ac:dyDescent="0.15">
      <c r="A314" s="784">
        <v>5</v>
      </c>
      <c r="B314" s="784">
        <v>1</v>
      </c>
      <c r="C314" s="785" t="s">
        <v>2163</v>
      </c>
      <c r="D314" s="785"/>
      <c r="E314" s="785"/>
      <c r="F314" s="785"/>
      <c r="G314" s="785"/>
      <c r="H314" s="785"/>
      <c r="I314" s="785"/>
      <c r="J314" s="785"/>
      <c r="K314" s="785"/>
      <c r="L314" s="785"/>
      <c r="M314" s="798" t="s">
        <v>854</v>
      </c>
      <c r="N314" s="798"/>
      <c r="O314" s="798"/>
      <c r="P314" s="798"/>
      <c r="Q314" s="798"/>
      <c r="R314" s="798"/>
      <c r="S314" s="798"/>
      <c r="T314" s="798"/>
      <c r="U314" s="798"/>
      <c r="V314" s="798"/>
      <c r="W314" s="798"/>
      <c r="X314" s="798"/>
      <c r="Y314" s="798"/>
      <c r="Z314" s="798"/>
      <c r="AA314" s="798"/>
      <c r="AB314" s="798"/>
      <c r="AC314" s="798"/>
      <c r="AD314" s="798"/>
      <c r="AE314" s="798"/>
      <c r="AF314" s="798"/>
      <c r="AG314" s="798"/>
      <c r="AH314" s="798"/>
      <c r="AI314" s="798"/>
      <c r="AJ314" s="798"/>
      <c r="AK314" s="794">
        <v>2</v>
      </c>
      <c r="AL314" s="645"/>
      <c r="AM314" s="645"/>
      <c r="AN314" s="645"/>
      <c r="AO314" s="645"/>
      <c r="AP314" s="795"/>
      <c r="AQ314" s="788" t="s">
        <v>2164</v>
      </c>
      <c r="AR314" s="788"/>
      <c r="AS314" s="788"/>
      <c r="AT314" s="788"/>
      <c r="AU314" s="789" t="s">
        <v>2165</v>
      </c>
      <c r="AV314" s="653"/>
      <c r="AW314" s="653"/>
      <c r="AX314" s="665"/>
      <c r="AY314" s="174"/>
    </row>
    <row r="315" spans="1:51" customFormat="1" ht="24.75" customHeight="1" x14ac:dyDescent="0.15">
      <c r="A315" s="784">
        <v>6</v>
      </c>
      <c r="B315" s="784">
        <v>1</v>
      </c>
      <c r="C315" s="785" t="s">
        <v>2163</v>
      </c>
      <c r="D315" s="785"/>
      <c r="E315" s="785"/>
      <c r="F315" s="785"/>
      <c r="G315" s="785"/>
      <c r="H315" s="785"/>
      <c r="I315" s="785"/>
      <c r="J315" s="785"/>
      <c r="K315" s="785"/>
      <c r="L315" s="785"/>
      <c r="M315" s="798" t="s">
        <v>854</v>
      </c>
      <c r="N315" s="798"/>
      <c r="O315" s="798"/>
      <c r="P315" s="798"/>
      <c r="Q315" s="798"/>
      <c r="R315" s="798"/>
      <c r="S315" s="798"/>
      <c r="T315" s="798"/>
      <c r="U315" s="798"/>
      <c r="V315" s="798"/>
      <c r="W315" s="798"/>
      <c r="X315" s="798"/>
      <c r="Y315" s="798"/>
      <c r="Z315" s="798"/>
      <c r="AA315" s="798"/>
      <c r="AB315" s="798"/>
      <c r="AC315" s="798"/>
      <c r="AD315" s="798"/>
      <c r="AE315" s="798"/>
      <c r="AF315" s="798"/>
      <c r="AG315" s="798"/>
      <c r="AH315" s="798"/>
      <c r="AI315" s="798"/>
      <c r="AJ315" s="798"/>
      <c r="AK315" s="794">
        <v>2</v>
      </c>
      <c r="AL315" s="645"/>
      <c r="AM315" s="645"/>
      <c r="AN315" s="645"/>
      <c r="AO315" s="645"/>
      <c r="AP315" s="795"/>
      <c r="AQ315" s="788" t="s">
        <v>2164</v>
      </c>
      <c r="AR315" s="788"/>
      <c r="AS315" s="788"/>
      <c r="AT315" s="788"/>
      <c r="AU315" s="789" t="s">
        <v>2165</v>
      </c>
      <c r="AV315" s="653"/>
      <c r="AW315" s="653"/>
      <c r="AX315" s="665"/>
      <c r="AY315" s="174"/>
    </row>
    <row r="316" spans="1:51" customFormat="1" ht="24.75" customHeight="1" x14ac:dyDescent="0.15">
      <c r="A316" s="784">
        <v>7</v>
      </c>
      <c r="B316" s="784">
        <v>1</v>
      </c>
      <c r="C316" s="785" t="s">
        <v>2163</v>
      </c>
      <c r="D316" s="785"/>
      <c r="E316" s="785"/>
      <c r="F316" s="785"/>
      <c r="G316" s="785"/>
      <c r="H316" s="785"/>
      <c r="I316" s="785"/>
      <c r="J316" s="785"/>
      <c r="K316" s="785"/>
      <c r="L316" s="785"/>
      <c r="M316" s="798" t="s">
        <v>854</v>
      </c>
      <c r="N316" s="798"/>
      <c r="O316" s="798"/>
      <c r="P316" s="798"/>
      <c r="Q316" s="798"/>
      <c r="R316" s="798"/>
      <c r="S316" s="798"/>
      <c r="T316" s="798"/>
      <c r="U316" s="798"/>
      <c r="V316" s="798"/>
      <c r="W316" s="798"/>
      <c r="X316" s="798"/>
      <c r="Y316" s="798"/>
      <c r="Z316" s="798"/>
      <c r="AA316" s="798"/>
      <c r="AB316" s="798"/>
      <c r="AC316" s="798"/>
      <c r="AD316" s="798"/>
      <c r="AE316" s="798"/>
      <c r="AF316" s="798"/>
      <c r="AG316" s="798"/>
      <c r="AH316" s="798"/>
      <c r="AI316" s="798"/>
      <c r="AJ316" s="798"/>
      <c r="AK316" s="859">
        <v>2</v>
      </c>
      <c r="AL316" s="785"/>
      <c r="AM316" s="785"/>
      <c r="AN316" s="785"/>
      <c r="AO316" s="785"/>
      <c r="AP316" s="785"/>
      <c r="AQ316" s="788" t="s">
        <v>2164</v>
      </c>
      <c r="AR316" s="788"/>
      <c r="AS316" s="788"/>
      <c r="AT316" s="788"/>
      <c r="AU316" s="789" t="s">
        <v>2165</v>
      </c>
      <c r="AV316" s="653"/>
      <c r="AW316" s="653"/>
      <c r="AX316" s="665"/>
      <c r="AY316" s="174"/>
    </row>
    <row r="317" spans="1:51" customFormat="1" ht="24.75" customHeight="1" x14ac:dyDescent="0.15">
      <c r="A317" s="784">
        <v>8</v>
      </c>
      <c r="B317" s="784">
        <v>1</v>
      </c>
      <c r="C317" s="785" t="s">
        <v>2163</v>
      </c>
      <c r="D317" s="785"/>
      <c r="E317" s="785"/>
      <c r="F317" s="785"/>
      <c r="G317" s="785"/>
      <c r="H317" s="785"/>
      <c r="I317" s="785"/>
      <c r="J317" s="785"/>
      <c r="K317" s="785"/>
      <c r="L317" s="785"/>
      <c r="M317" s="798" t="s">
        <v>854</v>
      </c>
      <c r="N317" s="798"/>
      <c r="O317" s="798"/>
      <c r="P317" s="798"/>
      <c r="Q317" s="798"/>
      <c r="R317" s="798"/>
      <c r="S317" s="798"/>
      <c r="T317" s="798"/>
      <c r="U317" s="798"/>
      <c r="V317" s="798"/>
      <c r="W317" s="798"/>
      <c r="X317" s="798"/>
      <c r="Y317" s="798"/>
      <c r="Z317" s="798"/>
      <c r="AA317" s="798"/>
      <c r="AB317" s="798"/>
      <c r="AC317" s="798"/>
      <c r="AD317" s="798"/>
      <c r="AE317" s="798"/>
      <c r="AF317" s="798"/>
      <c r="AG317" s="798"/>
      <c r="AH317" s="798"/>
      <c r="AI317" s="798"/>
      <c r="AJ317" s="798"/>
      <c r="AK317" s="859">
        <v>2</v>
      </c>
      <c r="AL317" s="785"/>
      <c r="AM317" s="785"/>
      <c r="AN317" s="785"/>
      <c r="AO317" s="785"/>
      <c r="AP317" s="785"/>
      <c r="AQ317" s="788" t="s">
        <v>2164</v>
      </c>
      <c r="AR317" s="788"/>
      <c r="AS317" s="788"/>
      <c r="AT317" s="788"/>
      <c r="AU317" s="789" t="s">
        <v>2165</v>
      </c>
      <c r="AV317" s="653"/>
      <c r="AW317" s="653"/>
      <c r="AX317" s="665"/>
      <c r="AY317" s="174"/>
    </row>
    <row r="318" spans="1:51" customFormat="1" ht="24.75" customHeight="1" x14ac:dyDescent="0.15">
      <c r="A318" s="784">
        <v>9</v>
      </c>
      <c r="B318" s="784">
        <v>1</v>
      </c>
      <c r="C318" s="785" t="s">
        <v>2163</v>
      </c>
      <c r="D318" s="785"/>
      <c r="E318" s="785"/>
      <c r="F318" s="785"/>
      <c r="G318" s="785"/>
      <c r="H318" s="785"/>
      <c r="I318" s="785"/>
      <c r="J318" s="785"/>
      <c r="K318" s="785"/>
      <c r="L318" s="785"/>
      <c r="M318" s="798" t="s">
        <v>854</v>
      </c>
      <c r="N318" s="798"/>
      <c r="O318" s="798"/>
      <c r="P318" s="798"/>
      <c r="Q318" s="798"/>
      <c r="R318" s="798"/>
      <c r="S318" s="798"/>
      <c r="T318" s="798"/>
      <c r="U318" s="798"/>
      <c r="V318" s="798"/>
      <c r="W318" s="798"/>
      <c r="X318" s="798"/>
      <c r="Y318" s="798"/>
      <c r="Z318" s="798"/>
      <c r="AA318" s="798"/>
      <c r="AB318" s="798"/>
      <c r="AC318" s="798"/>
      <c r="AD318" s="798"/>
      <c r="AE318" s="798"/>
      <c r="AF318" s="798"/>
      <c r="AG318" s="798"/>
      <c r="AH318" s="798"/>
      <c r="AI318" s="798"/>
      <c r="AJ318" s="798"/>
      <c r="AK318" s="859">
        <v>1</v>
      </c>
      <c r="AL318" s="785"/>
      <c r="AM318" s="785"/>
      <c r="AN318" s="785"/>
      <c r="AO318" s="785"/>
      <c r="AP318" s="785"/>
      <c r="AQ318" s="788" t="s">
        <v>2164</v>
      </c>
      <c r="AR318" s="788"/>
      <c r="AS318" s="788"/>
      <c r="AT318" s="788"/>
      <c r="AU318" s="789" t="s">
        <v>2165</v>
      </c>
      <c r="AV318" s="653"/>
      <c r="AW318" s="653"/>
      <c r="AX318" s="665"/>
      <c r="AY318" s="174"/>
    </row>
    <row r="319" spans="1:51" s="176" customFormat="1" ht="14.25" customHeight="1" x14ac:dyDescent="0.15">
      <c r="B319" s="177"/>
      <c r="C319" s="177"/>
      <c r="D319" s="177"/>
      <c r="E319" s="177"/>
      <c r="F319" s="177"/>
      <c r="G319" s="177"/>
      <c r="H319" s="177"/>
      <c r="I319" s="177"/>
      <c r="J319" s="177"/>
      <c r="K319" s="177"/>
      <c r="L319" s="177"/>
      <c r="M319" s="177"/>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78"/>
      <c r="AM319" s="177"/>
      <c r="AN319" s="177"/>
      <c r="AO319" s="177"/>
      <c r="AP319" s="177"/>
      <c r="AQ319" s="177"/>
      <c r="AR319" s="179"/>
      <c r="AS319" s="179"/>
      <c r="AT319" s="179"/>
      <c r="AU319" s="179"/>
      <c r="AV319" s="185"/>
      <c r="AW319" s="185"/>
      <c r="AX319" s="185"/>
      <c r="AY319" s="180"/>
    </row>
    <row r="320" spans="1:51" s="176" customFormat="1" ht="14.25" customHeight="1" x14ac:dyDescent="0.15">
      <c r="C320" s="176" t="s">
        <v>2166</v>
      </c>
      <c r="AY320" s="180"/>
    </row>
    <row r="321" spans="1:51" customFormat="1" ht="24.75" customHeight="1" x14ac:dyDescent="0.15">
      <c r="A321" s="784"/>
      <c r="B321" s="784"/>
      <c r="C321" s="791" t="s">
        <v>1448</v>
      </c>
      <c r="D321" s="791"/>
      <c r="E321" s="791"/>
      <c r="F321" s="791"/>
      <c r="G321" s="791"/>
      <c r="H321" s="791"/>
      <c r="I321" s="791"/>
      <c r="J321" s="791"/>
      <c r="K321" s="791"/>
      <c r="L321" s="791"/>
      <c r="M321" s="791" t="s">
        <v>1449</v>
      </c>
      <c r="N321" s="791"/>
      <c r="O321" s="791"/>
      <c r="P321" s="791"/>
      <c r="Q321" s="791"/>
      <c r="R321" s="791"/>
      <c r="S321" s="791"/>
      <c r="T321" s="791"/>
      <c r="U321" s="791"/>
      <c r="V321" s="791"/>
      <c r="W321" s="791"/>
      <c r="X321" s="791"/>
      <c r="Y321" s="791"/>
      <c r="Z321" s="791"/>
      <c r="AA321" s="791"/>
      <c r="AB321" s="791"/>
      <c r="AC321" s="791"/>
      <c r="AD321" s="791"/>
      <c r="AE321" s="791"/>
      <c r="AF321" s="791"/>
      <c r="AG321" s="791"/>
      <c r="AH321" s="791"/>
      <c r="AI321" s="791"/>
      <c r="AJ321" s="791"/>
      <c r="AK321" s="707" t="s">
        <v>1450</v>
      </c>
      <c r="AL321" s="821"/>
      <c r="AM321" s="821"/>
      <c r="AN321" s="821"/>
      <c r="AO321" s="821"/>
      <c r="AP321" s="822"/>
      <c r="AQ321" s="650" t="s">
        <v>151</v>
      </c>
      <c r="AR321" s="651"/>
      <c r="AS321" s="651"/>
      <c r="AT321" s="652"/>
      <c r="AU321" s="650" t="s">
        <v>152</v>
      </c>
      <c r="AV321" s="651"/>
      <c r="AW321" s="651"/>
      <c r="AX321" s="652"/>
      <c r="AY321" s="174"/>
    </row>
    <row r="322" spans="1:51" customFormat="1" ht="24.75" customHeight="1" x14ac:dyDescent="0.15">
      <c r="A322" s="784">
        <v>1</v>
      </c>
      <c r="B322" s="784">
        <v>1</v>
      </c>
      <c r="C322" s="862" t="s">
        <v>2167</v>
      </c>
      <c r="D322" s="863"/>
      <c r="E322" s="863"/>
      <c r="F322" s="863"/>
      <c r="G322" s="863"/>
      <c r="H322" s="863"/>
      <c r="I322" s="863"/>
      <c r="J322" s="863"/>
      <c r="K322" s="863"/>
      <c r="L322" s="816"/>
      <c r="M322" s="798" t="s">
        <v>2168</v>
      </c>
      <c r="N322" s="798"/>
      <c r="O322" s="798"/>
      <c r="P322" s="798"/>
      <c r="Q322" s="798"/>
      <c r="R322" s="798"/>
      <c r="S322" s="798"/>
      <c r="T322" s="798"/>
      <c r="U322" s="798"/>
      <c r="V322" s="798"/>
      <c r="W322" s="798"/>
      <c r="X322" s="798"/>
      <c r="Y322" s="798"/>
      <c r="Z322" s="798"/>
      <c r="AA322" s="798"/>
      <c r="AB322" s="798"/>
      <c r="AC322" s="798"/>
      <c r="AD322" s="798"/>
      <c r="AE322" s="798"/>
      <c r="AF322" s="798"/>
      <c r="AG322" s="798"/>
      <c r="AH322" s="798"/>
      <c r="AI322" s="798"/>
      <c r="AJ322" s="798"/>
      <c r="AK322" s="786">
        <v>11</v>
      </c>
      <c r="AL322" s="787"/>
      <c r="AM322" s="787"/>
      <c r="AN322" s="787"/>
      <c r="AO322" s="787"/>
      <c r="AP322" s="787"/>
      <c r="AQ322" s="788">
        <v>1</v>
      </c>
      <c r="AR322" s="788"/>
      <c r="AS322" s="788"/>
      <c r="AT322" s="788"/>
      <c r="AU322" s="789" t="s">
        <v>2165</v>
      </c>
      <c r="AV322" s="653"/>
      <c r="AW322" s="653"/>
      <c r="AX322" s="665"/>
      <c r="AY322" s="174"/>
    </row>
    <row r="323" spans="1:51" s="176" customFormat="1" ht="14.25" customHeight="1" x14ac:dyDescent="0.15">
      <c r="B323" s="177"/>
      <c r="C323" s="177"/>
      <c r="D323" s="177"/>
      <c r="E323" s="177"/>
      <c r="F323" s="177"/>
      <c r="G323" s="177"/>
      <c r="H323" s="177"/>
      <c r="I323" s="177"/>
      <c r="J323" s="177"/>
      <c r="K323" s="177"/>
      <c r="L323" s="177"/>
      <c r="M323" s="177"/>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6"/>
      <c r="AM323" s="187"/>
      <c r="AN323" s="187"/>
      <c r="AO323" s="187"/>
      <c r="AP323" s="187"/>
      <c r="AQ323" s="187"/>
      <c r="AR323" s="179"/>
      <c r="AS323" s="179"/>
      <c r="AT323" s="179"/>
      <c r="AU323" s="179"/>
      <c r="AV323" s="179"/>
      <c r="AW323" s="179"/>
      <c r="AX323" s="179"/>
      <c r="AY323" s="180"/>
    </row>
    <row r="324" spans="1:51" s="176" customFormat="1" ht="14.25" customHeight="1" x14ac:dyDescent="0.15">
      <c r="C324" s="176" t="s">
        <v>2169</v>
      </c>
      <c r="AY324" s="180"/>
    </row>
    <row r="325" spans="1:51" customFormat="1" ht="24.75" customHeight="1" x14ac:dyDescent="0.15">
      <c r="A325" s="784"/>
      <c r="B325" s="784"/>
      <c r="C325" s="791" t="s">
        <v>1448</v>
      </c>
      <c r="D325" s="791"/>
      <c r="E325" s="791"/>
      <c r="F325" s="791"/>
      <c r="G325" s="791"/>
      <c r="H325" s="791"/>
      <c r="I325" s="791"/>
      <c r="J325" s="791"/>
      <c r="K325" s="791"/>
      <c r="L325" s="791"/>
      <c r="M325" s="791" t="s">
        <v>1449</v>
      </c>
      <c r="N325" s="791"/>
      <c r="O325" s="791"/>
      <c r="P325" s="791"/>
      <c r="Q325" s="791"/>
      <c r="R325" s="791"/>
      <c r="S325" s="791"/>
      <c r="T325" s="791"/>
      <c r="U325" s="791"/>
      <c r="V325" s="791"/>
      <c r="W325" s="791"/>
      <c r="X325" s="791"/>
      <c r="Y325" s="791"/>
      <c r="Z325" s="791"/>
      <c r="AA325" s="791"/>
      <c r="AB325" s="791"/>
      <c r="AC325" s="791"/>
      <c r="AD325" s="791"/>
      <c r="AE325" s="791"/>
      <c r="AF325" s="791"/>
      <c r="AG325" s="791"/>
      <c r="AH325" s="791"/>
      <c r="AI325" s="791"/>
      <c r="AJ325" s="791"/>
      <c r="AK325" s="707" t="s">
        <v>1450</v>
      </c>
      <c r="AL325" s="821"/>
      <c r="AM325" s="821"/>
      <c r="AN325" s="821"/>
      <c r="AO325" s="821"/>
      <c r="AP325" s="822"/>
      <c r="AQ325" s="650" t="s">
        <v>151</v>
      </c>
      <c r="AR325" s="651"/>
      <c r="AS325" s="651"/>
      <c r="AT325" s="652"/>
      <c r="AU325" s="650" t="s">
        <v>152</v>
      </c>
      <c r="AV325" s="651"/>
      <c r="AW325" s="651"/>
      <c r="AX325" s="652"/>
      <c r="AY325" s="174"/>
    </row>
    <row r="326" spans="1:51" customFormat="1" ht="24.75" customHeight="1" x14ac:dyDescent="0.15">
      <c r="A326" s="784">
        <v>1</v>
      </c>
      <c r="B326" s="784">
        <v>1</v>
      </c>
      <c r="C326" s="798" t="s">
        <v>2170</v>
      </c>
      <c r="D326" s="798"/>
      <c r="E326" s="798"/>
      <c r="F326" s="798"/>
      <c r="G326" s="798"/>
      <c r="H326" s="798"/>
      <c r="I326" s="798"/>
      <c r="J326" s="798"/>
      <c r="K326" s="798"/>
      <c r="L326" s="798"/>
      <c r="M326" s="798" t="s">
        <v>2171</v>
      </c>
      <c r="N326" s="798"/>
      <c r="O326" s="798"/>
      <c r="P326" s="798"/>
      <c r="Q326" s="798"/>
      <c r="R326" s="798"/>
      <c r="S326" s="798"/>
      <c r="T326" s="798"/>
      <c r="U326" s="798"/>
      <c r="V326" s="798"/>
      <c r="W326" s="798"/>
      <c r="X326" s="798"/>
      <c r="Y326" s="798"/>
      <c r="Z326" s="798"/>
      <c r="AA326" s="798"/>
      <c r="AB326" s="798"/>
      <c r="AC326" s="798"/>
      <c r="AD326" s="798"/>
      <c r="AE326" s="798"/>
      <c r="AF326" s="798"/>
      <c r="AG326" s="798"/>
      <c r="AH326" s="798"/>
      <c r="AI326" s="798"/>
      <c r="AJ326" s="798"/>
      <c r="AK326" s="786">
        <v>11</v>
      </c>
      <c r="AL326" s="787"/>
      <c r="AM326" s="787"/>
      <c r="AN326" s="787"/>
      <c r="AO326" s="787"/>
      <c r="AP326" s="787"/>
      <c r="AQ326" s="788">
        <v>3</v>
      </c>
      <c r="AR326" s="788"/>
      <c r="AS326" s="788"/>
      <c r="AT326" s="788"/>
      <c r="AU326" s="789" t="s">
        <v>2165</v>
      </c>
      <c r="AV326" s="653"/>
      <c r="AW326" s="653"/>
      <c r="AX326" s="665"/>
      <c r="AY326" s="174"/>
    </row>
    <row r="327" spans="1:51" s="176" customFormat="1" ht="14.25" customHeight="1" x14ac:dyDescent="0.15">
      <c r="B327" s="177"/>
      <c r="C327" s="177"/>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6"/>
      <c r="AM327" s="187"/>
      <c r="AN327" s="187"/>
      <c r="AO327" s="187"/>
      <c r="AP327" s="187"/>
      <c r="AQ327" s="187"/>
      <c r="AR327" s="179"/>
      <c r="AS327" s="179"/>
      <c r="AT327" s="179"/>
      <c r="AU327" s="179"/>
      <c r="AV327" s="185"/>
      <c r="AW327" s="185"/>
      <c r="AX327" s="185"/>
      <c r="AY327" s="180"/>
    </row>
    <row r="328" spans="1:51" s="176" customFormat="1" ht="14.25" customHeight="1" x14ac:dyDescent="0.15">
      <c r="C328" s="176" t="s">
        <v>2172</v>
      </c>
      <c r="AY328" s="180"/>
    </row>
    <row r="329" spans="1:51" customFormat="1" ht="24.75" customHeight="1" x14ac:dyDescent="0.15">
      <c r="A329" s="784"/>
      <c r="B329" s="784"/>
      <c r="C329" s="791" t="s">
        <v>1448</v>
      </c>
      <c r="D329" s="791"/>
      <c r="E329" s="791"/>
      <c r="F329" s="791"/>
      <c r="G329" s="791"/>
      <c r="H329" s="791"/>
      <c r="I329" s="791"/>
      <c r="J329" s="791"/>
      <c r="K329" s="791"/>
      <c r="L329" s="791"/>
      <c r="M329" s="791" t="s">
        <v>1449</v>
      </c>
      <c r="N329" s="791"/>
      <c r="O329" s="791"/>
      <c r="P329" s="791"/>
      <c r="Q329" s="791"/>
      <c r="R329" s="791"/>
      <c r="S329" s="791"/>
      <c r="T329" s="791"/>
      <c r="U329" s="791"/>
      <c r="V329" s="791"/>
      <c r="W329" s="791"/>
      <c r="X329" s="791"/>
      <c r="Y329" s="791"/>
      <c r="Z329" s="791"/>
      <c r="AA329" s="791"/>
      <c r="AB329" s="791"/>
      <c r="AC329" s="791"/>
      <c r="AD329" s="791"/>
      <c r="AE329" s="791"/>
      <c r="AF329" s="791"/>
      <c r="AG329" s="791"/>
      <c r="AH329" s="791"/>
      <c r="AI329" s="791"/>
      <c r="AJ329" s="791"/>
      <c r="AK329" s="707" t="s">
        <v>1450</v>
      </c>
      <c r="AL329" s="821"/>
      <c r="AM329" s="821"/>
      <c r="AN329" s="821"/>
      <c r="AO329" s="821"/>
      <c r="AP329" s="822"/>
      <c r="AQ329" s="650" t="s">
        <v>151</v>
      </c>
      <c r="AR329" s="651"/>
      <c r="AS329" s="651"/>
      <c r="AT329" s="652"/>
      <c r="AU329" s="650" t="s">
        <v>152</v>
      </c>
      <c r="AV329" s="651"/>
      <c r="AW329" s="651"/>
      <c r="AX329" s="652"/>
      <c r="AY329" s="174"/>
    </row>
    <row r="330" spans="1:51" customFormat="1" ht="24.75" customHeight="1" x14ac:dyDescent="0.15">
      <c r="A330" s="784">
        <v>1</v>
      </c>
      <c r="B330" s="784">
        <v>1</v>
      </c>
      <c r="C330" s="798" t="s">
        <v>2173</v>
      </c>
      <c r="D330" s="798"/>
      <c r="E330" s="798"/>
      <c r="F330" s="798"/>
      <c r="G330" s="798"/>
      <c r="H330" s="798"/>
      <c r="I330" s="798"/>
      <c r="J330" s="798"/>
      <c r="K330" s="798"/>
      <c r="L330" s="798"/>
      <c r="M330" s="798" t="s">
        <v>2174</v>
      </c>
      <c r="N330" s="798"/>
      <c r="O330" s="798"/>
      <c r="P330" s="798"/>
      <c r="Q330" s="798"/>
      <c r="R330" s="798"/>
      <c r="S330" s="798"/>
      <c r="T330" s="798"/>
      <c r="U330" s="798"/>
      <c r="V330" s="798"/>
      <c r="W330" s="798"/>
      <c r="X330" s="798"/>
      <c r="Y330" s="798"/>
      <c r="Z330" s="798"/>
      <c r="AA330" s="798"/>
      <c r="AB330" s="798"/>
      <c r="AC330" s="798"/>
      <c r="AD330" s="798"/>
      <c r="AE330" s="798"/>
      <c r="AF330" s="798"/>
      <c r="AG330" s="798"/>
      <c r="AH330" s="798"/>
      <c r="AI330" s="798"/>
      <c r="AJ330" s="798"/>
      <c r="AK330" s="786">
        <v>7</v>
      </c>
      <c r="AL330" s="787"/>
      <c r="AM330" s="787"/>
      <c r="AN330" s="787"/>
      <c r="AO330" s="787"/>
      <c r="AP330" s="787"/>
      <c r="AQ330" s="788" t="s">
        <v>368</v>
      </c>
      <c r="AR330" s="788"/>
      <c r="AS330" s="788"/>
      <c r="AT330" s="788"/>
      <c r="AU330" s="789" t="s">
        <v>2165</v>
      </c>
      <c r="AV330" s="653"/>
      <c r="AW330" s="653"/>
      <c r="AX330" s="665"/>
      <c r="AY330" s="174"/>
    </row>
    <row r="331" spans="1:51" s="176" customFormat="1" ht="14.25" customHeight="1" x14ac:dyDescent="0.15">
      <c r="B331" s="177"/>
      <c r="C331" s="177"/>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6"/>
      <c r="AM331" s="187"/>
      <c r="AN331" s="187"/>
      <c r="AO331" s="187"/>
      <c r="AP331" s="187"/>
      <c r="AQ331" s="187"/>
      <c r="AR331" s="179"/>
      <c r="AS331" s="179"/>
      <c r="AT331" s="179"/>
      <c r="AU331" s="179"/>
      <c r="AV331" s="185"/>
      <c r="AW331" s="185"/>
      <c r="AX331" s="185"/>
      <c r="AY331" s="180"/>
    </row>
    <row r="332" spans="1:51" s="176" customFormat="1" ht="14.25" customHeight="1" x14ac:dyDescent="0.15">
      <c r="C332" s="176" t="s">
        <v>2175</v>
      </c>
      <c r="AY332" s="180"/>
    </row>
    <row r="333" spans="1:51" customFormat="1" ht="24.75" customHeight="1" x14ac:dyDescent="0.15">
      <c r="A333" s="784"/>
      <c r="B333" s="784"/>
      <c r="C333" s="791" t="s">
        <v>1448</v>
      </c>
      <c r="D333" s="791"/>
      <c r="E333" s="791"/>
      <c r="F333" s="791"/>
      <c r="G333" s="791"/>
      <c r="H333" s="791"/>
      <c r="I333" s="791"/>
      <c r="J333" s="791"/>
      <c r="K333" s="791"/>
      <c r="L333" s="791"/>
      <c r="M333" s="791" t="s">
        <v>1449</v>
      </c>
      <c r="N333" s="791"/>
      <c r="O333" s="791"/>
      <c r="P333" s="791"/>
      <c r="Q333" s="791"/>
      <c r="R333" s="791"/>
      <c r="S333" s="791"/>
      <c r="T333" s="791"/>
      <c r="U333" s="791"/>
      <c r="V333" s="791"/>
      <c r="W333" s="791"/>
      <c r="X333" s="791"/>
      <c r="Y333" s="791"/>
      <c r="Z333" s="791"/>
      <c r="AA333" s="791"/>
      <c r="AB333" s="791"/>
      <c r="AC333" s="791"/>
      <c r="AD333" s="791"/>
      <c r="AE333" s="791"/>
      <c r="AF333" s="791"/>
      <c r="AG333" s="791"/>
      <c r="AH333" s="791"/>
      <c r="AI333" s="791"/>
      <c r="AJ333" s="791"/>
      <c r="AK333" s="707" t="s">
        <v>1450</v>
      </c>
      <c r="AL333" s="821"/>
      <c r="AM333" s="821"/>
      <c r="AN333" s="821"/>
      <c r="AO333" s="821"/>
      <c r="AP333" s="822"/>
      <c r="AQ333" s="650" t="s">
        <v>151</v>
      </c>
      <c r="AR333" s="651"/>
      <c r="AS333" s="651"/>
      <c r="AT333" s="652"/>
      <c r="AU333" s="650" t="s">
        <v>152</v>
      </c>
      <c r="AV333" s="651"/>
      <c r="AW333" s="651"/>
      <c r="AX333" s="652"/>
      <c r="AY333" s="174"/>
    </row>
    <row r="334" spans="1:51" customFormat="1" ht="24.75" customHeight="1" x14ac:dyDescent="0.15">
      <c r="A334" s="784">
        <v>1</v>
      </c>
      <c r="B334" s="784">
        <v>1</v>
      </c>
      <c r="C334" s="798" t="s">
        <v>2176</v>
      </c>
      <c r="D334" s="798"/>
      <c r="E334" s="798"/>
      <c r="F334" s="798"/>
      <c r="G334" s="798"/>
      <c r="H334" s="798"/>
      <c r="I334" s="798"/>
      <c r="J334" s="798"/>
      <c r="K334" s="798"/>
      <c r="L334" s="798"/>
      <c r="M334" s="785" t="s">
        <v>2177</v>
      </c>
      <c r="N334" s="785"/>
      <c r="O334" s="785"/>
      <c r="P334" s="785"/>
      <c r="Q334" s="785"/>
      <c r="R334" s="785"/>
      <c r="S334" s="785"/>
      <c r="T334" s="785"/>
      <c r="U334" s="785"/>
      <c r="V334" s="785"/>
      <c r="W334" s="785"/>
      <c r="X334" s="785"/>
      <c r="Y334" s="785"/>
      <c r="Z334" s="785"/>
      <c r="AA334" s="785"/>
      <c r="AB334" s="785"/>
      <c r="AC334" s="785"/>
      <c r="AD334" s="785"/>
      <c r="AE334" s="785"/>
      <c r="AF334" s="785"/>
      <c r="AG334" s="785"/>
      <c r="AH334" s="785"/>
      <c r="AI334" s="785"/>
      <c r="AJ334" s="785"/>
      <c r="AK334" s="857">
        <v>5</v>
      </c>
      <c r="AL334" s="858"/>
      <c r="AM334" s="858"/>
      <c r="AN334" s="858"/>
      <c r="AO334" s="858"/>
      <c r="AP334" s="858"/>
      <c r="AQ334" s="788" t="s">
        <v>368</v>
      </c>
      <c r="AR334" s="788"/>
      <c r="AS334" s="788"/>
      <c r="AT334" s="788"/>
      <c r="AU334" s="789" t="s">
        <v>2165</v>
      </c>
      <c r="AV334" s="653"/>
      <c r="AW334" s="653"/>
      <c r="AX334" s="665"/>
      <c r="AY334" s="174"/>
    </row>
    <row r="335" spans="1:51" customFormat="1" ht="24.75" customHeight="1" x14ac:dyDescent="0.15">
      <c r="A335" s="784">
        <v>2</v>
      </c>
      <c r="B335" s="784">
        <v>1</v>
      </c>
      <c r="C335" s="785" t="s">
        <v>2178</v>
      </c>
      <c r="D335" s="785"/>
      <c r="E335" s="785"/>
      <c r="F335" s="785"/>
      <c r="G335" s="785"/>
      <c r="H335" s="785"/>
      <c r="I335" s="785"/>
      <c r="J335" s="785"/>
      <c r="K335" s="785"/>
      <c r="L335" s="785"/>
      <c r="M335" s="785" t="s">
        <v>2179</v>
      </c>
      <c r="N335" s="785"/>
      <c r="O335" s="785"/>
      <c r="P335" s="785"/>
      <c r="Q335" s="785"/>
      <c r="R335" s="785"/>
      <c r="S335" s="785"/>
      <c r="T335" s="785"/>
      <c r="U335" s="785"/>
      <c r="V335" s="785"/>
      <c r="W335" s="785"/>
      <c r="X335" s="785"/>
      <c r="Y335" s="785"/>
      <c r="Z335" s="785"/>
      <c r="AA335" s="785"/>
      <c r="AB335" s="785"/>
      <c r="AC335" s="785"/>
      <c r="AD335" s="785"/>
      <c r="AE335" s="785"/>
      <c r="AF335" s="785"/>
      <c r="AG335" s="785"/>
      <c r="AH335" s="785"/>
      <c r="AI335" s="785"/>
      <c r="AJ335" s="785"/>
      <c r="AK335" s="859">
        <v>0.5</v>
      </c>
      <c r="AL335" s="785"/>
      <c r="AM335" s="785"/>
      <c r="AN335" s="785"/>
      <c r="AO335" s="785"/>
      <c r="AP335" s="785"/>
      <c r="AQ335" s="788" t="s">
        <v>368</v>
      </c>
      <c r="AR335" s="788"/>
      <c r="AS335" s="788"/>
      <c r="AT335" s="788"/>
      <c r="AU335" s="789" t="s">
        <v>2165</v>
      </c>
      <c r="AV335" s="653"/>
      <c r="AW335" s="653"/>
      <c r="AX335" s="665"/>
      <c r="AY335" s="174"/>
    </row>
    <row r="336" spans="1:51" s="176" customFormat="1" ht="14.25" customHeight="1" x14ac:dyDescent="0.15">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c r="AE336" s="177"/>
      <c r="AF336" s="177"/>
      <c r="AG336" s="177"/>
      <c r="AH336" s="177"/>
      <c r="AI336" s="177"/>
      <c r="AJ336" s="177"/>
      <c r="AK336" s="177"/>
      <c r="AL336" s="178"/>
      <c r="AM336" s="177"/>
      <c r="AN336" s="177"/>
      <c r="AO336" s="177"/>
      <c r="AP336" s="177"/>
      <c r="AQ336" s="177"/>
      <c r="AR336" s="179"/>
      <c r="AS336" s="179"/>
      <c r="AT336" s="179"/>
      <c r="AU336" s="179"/>
      <c r="AV336" s="179"/>
      <c r="AW336" s="179"/>
      <c r="AX336" s="179"/>
      <c r="AY336" s="180"/>
    </row>
    <row r="337" spans="1:51" s="176" customFormat="1" ht="14.25" customHeight="1" x14ac:dyDescent="0.15">
      <c r="C337" s="176" t="s">
        <v>2180</v>
      </c>
      <c r="AY337" s="180"/>
    </row>
    <row r="338" spans="1:51" customFormat="1" ht="24.75" customHeight="1" x14ac:dyDescent="0.15">
      <c r="A338" s="784"/>
      <c r="B338" s="784"/>
      <c r="C338" s="791" t="s">
        <v>1448</v>
      </c>
      <c r="D338" s="791"/>
      <c r="E338" s="791"/>
      <c r="F338" s="791"/>
      <c r="G338" s="791"/>
      <c r="H338" s="791"/>
      <c r="I338" s="791"/>
      <c r="J338" s="791"/>
      <c r="K338" s="791"/>
      <c r="L338" s="791"/>
      <c r="M338" s="791" t="s">
        <v>1449</v>
      </c>
      <c r="N338" s="791"/>
      <c r="O338" s="791"/>
      <c r="P338" s="791"/>
      <c r="Q338" s="791"/>
      <c r="R338" s="791"/>
      <c r="S338" s="791"/>
      <c r="T338" s="791"/>
      <c r="U338" s="791"/>
      <c r="V338" s="791"/>
      <c r="W338" s="791"/>
      <c r="X338" s="791"/>
      <c r="Y338" s="791"/>
      <c r="Z338" s="791"/>
      <c r="AA338" s="791"/>
      <c r="AB338" s="791"/>
      <c r="AC338" s="791"/>
      <c r="AD338" s="791"/>
      <c r="AE338" s="791"/>
      <c r="AF338" s="791"/>
      <c r="AG338" s="791"/>
      <c r="AH338" s="791"/>
      <c r="AI338" s="791"/>
      <c r="AJ338" s="791"/>
      <c r="AK338" s="707" t="s">
        <v>1450</v>
      </c>
      <c r="AL338" s="821"/>
      <c r="AM338" s="821"/>
      <c r="AN338" s="821"/>
      <c r="AO338" s="821"/>
      <c r="AP338" s="822"/>
      <c r="AQ338" s="650" t="s">
        <v>151</v>
      </c>
      <c r="AR338" s="651"/>
      <c r="AS338" s="651"/>
      <c r="AT338" s="652"/>
      <c r="AU338" s="650" t="s">
        <v>152</v>
      </c>
      <c r="AV338" s="651"/>
      <c r="AW338" s="651"/>
      <c r="AX338" s="652"/>
      <c r="AY338" s="174"/>
    </row>
    <row r="339" spans="1:51" customFormat="1" ht="24.75" customHeight="1" x14ac:dyDescent="0.15">
      <c r="A339" s="784">
        <v>1</v>
      </c>
      <c r="B339" s="784">
        <v>1</v>
      </c>
      <c r="C339" s="794" t="s">
        <v>2181</v>
      </c>
      <c r="D339" s="645"/>
      <c r="E339" s="645"/>
      <c r="F339" s="645"/>
      <c r="G339" s="645"/>
      <c r="H339" s="645"/>
      <c r="I339" s="645"/>
      <c r="J339" s="645"/>
      <c r="K339" s="645"/>
      <c r="L339" s="795"/>
      <c r="M339" s="794" t="s">
        <v>2182</v>
      </c>
      <c r="N339" s="645"/>
      <c r="O339" s="645"/>
      <c r="P339" s="645"/>
      <c r="Q339" s="645"/>
      <c r="R339" s="645"/>
      <c r="S339" s="645"/>
      <c r="T339" s="645"/>
      <c r="U339" s="645"/>
      <c r="V339" s="645"/>
      <c r="W339" s="645"/>
      <c r="X339" s="645"/>
      <c r="Y339" s="645"/>
      <c r="Z339" s="645"/>
      <c r="AA339" s="645"/>
      <c r="AB339" s="645"/>
      <c r="AC339" s="645"/>
      <c r="AD339" s="645"/>
      <c r="AE339" s="645"/>
      <c r="AF339" s="645"/>
      <c r="AG339" s="645"/>
      <c r="AH339" s="645"/>
      <c r="AI339" s="645"/>
      <c r="AJ339" s="795"/>
      <c r="AK339" s="860">
        <v>1</v>
      </c>
      <c r="AL339" s="861"/>
      <c r="AM339" s="861"/>
      <c r="AN339" s="861"/>
      <c r="AO339" s="861"/>
      <c r="AP339" s="861"/>
      <c r="AQ339" s="788"/>
      <c r="AR339" s="788"/>
      <c r="AS339" s="788"/>
      <c r="AT339" s="788"/>
      <c r="AU339" s="789" t="s">
        <v>2165</v>
      </c>
      <c r="AV339" s="653"/>
      <c r="AW339" s="653"/>
      <c r="AX339" s="665"/>
      <c r="AY339" s="174"/>
    </row>
    <row r="340" spans="1:51" customFormat="1" ht="24.75" customHeight="1" x14ac:dyDescent="0.15">
      <c r="A340" s="784">
        <v>2</v>
      </c>
      <c r="B340" s="784">
        <v>1</v>
      </c>
      <c r="C340" s="785" t="s">
        <v>943</v>
      </c>
      <c r="D340" s="785"/>
      <c r="E340" s="785"/>
      <c r="F340" s="785"/>
      <c r="G340" s="785"/>
      <c r="H340" s="785"/>
      <c r="I340" s="785"/>
      <c r="J340" s="785"/>
      <c r="K340" s="785"/>
      <c r="L340" s="785"/>
      <c r="M340" s="785" t="s">
        <v>2183</v>
      </c>
      <c r="N340" s="785"/>
      <c r="O340" s="785"/>
      <c r="P340" s="785"/>
      <c r="Q340" s="785"/>
      <c r="R340" s="785"/>
      <c r="S340" s="785"/>
      <c r="T340" s="785"/>
      <c r="U340" s="785"/>
      <c r="V340" s="785"/>
      <c r="W340" s="785"/>
      <c r="X340" s="785"/>
      <c r="Y340" s="785"/>
      <c r="Z340" s="785"/>
      <c r="AA340" s="785"/>
      <c r="AB340" s="785"/>
      <c r="AC340" s="785"/>
      <c r="AD340" s="785"/>
      <c r="AE340" s="785"/>
      <c r="AF340" s="785"/>
      <c r="AG340" s="785"/>
      <c r="AH340" s="785"/>
      <c r="AI340" s="785"/>
      <c r="AJ340" s="785"/>
      <c r="AK340" s="857">
        <v>1</v>
      </c>
      <c r="AL340" s="858"/>
      <c r="AM340" s="858"/>
      <c r="AN340" s="858"/>
      <c r="AO340" s="858"/>
      <c r="AP340" s="858"/>
      <c r="AQ340" s="788"/>
      <c r="AR340" s="788"/>
      <c r="AS340" s="788"/>
      <c r="AT340" s="788"/>
      <c r="AU340" s="789" t="s">
        <v>2165</v>
      </c>
      <c r="AV340" s="653"/>
      <c r="AW340" s="653"/>
      <c r="AX340" s="665"/>
      <c r="AY340" s="174"/>
    </row>
    <row r="341" spans="1:51" s="176" customFormat="1" ht="14.25" customHeight="1" x14ac:dyDescent="0.15">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c r="AF341" s="177"/>
      <c r="AG341" s="177"/>
      <c r="AH341" s="177"/>
      <c r="AI341" s="177"/>
      <c r="AJ341" s="177"/>
      <c r="AK341" s="177"/>
      <c r="AL341" s="183"/>
      <c r="AM341" s="184"/>
      <c r="AN341" s="184"/>
      <c r="AO341" s="184"/>
      <c r="AP341" s="184"/>
      <c r="AQ341" s="184"/>
      <c r="AR341" s="179"/>
      <c r="AS341" s="179"/>
      <c r="AT341" s="179"/>
      <c r="AU341" s="179"/>
      <c r="AV341" s="179"/>
      <c r="AW341" s="179"/>
      <c r="AX341" s="179"/>
      <c r="AY341" s="180"/>
    </row>
    <row r="342" spans="1:51" s="176" customFormat="1" ht="14.25" customHeight="1" x14ac:dyDescent="0.15">
      <c r="C342" s="176" t="s">
        <v>2184</v>
      </c>
      <c r="AY342" s="180"/>
    </row>
    <row r="343" spans="1:51" customFormat="1" ht="24.75" customHeight="1" x14ac:dyDescent="0.15">
      <c r="A343" s="784"/>
      <c r="B343" s="784"/>
      <c r="C343" s="791" t="s">
        <v>1448</v>
      </c>
      <c r="D343" s="791"/>
      <c r="E343" s="791"/>
      <c r="F343" s="791"/>
      <c r="G343" s="791"/>
      <c r="H343" s="791"/>
      <c r="I343" s="791"/>
      <c r="J343" s="791"/>
      <c r="K343" s="791"/>
      <c r="L343" s="791"/>
      <c r="M343" s="791" t="s">
        <v>1449</v>
      </c>
      <c r="N343" s="791"/>
      <c r="O343" s="791"/>
      <c r="P343" s="791"/>
      <c r="Q343" s="791"/>
      <c r="R343" s="791"/>
      <c r="S343" s="791"/>
      <c r="T343" s="791"/>
      <c r="U343" s="791"/>
      <c r="V343" s="791"/>
      <c r="W343" s="791"/>
      <c r="X343" s="791"/>
      <c r="Y343" s="791"/>
      <c r="Z343" s="791"/>
      <c r="AA343" s="791"/>
      <c r="AB343" s="791"/>
      <c r="AC343" s="791"/>
      <c r="AD343" s="791"/>
      <c r="AE343" s="791"/>
      <c r="AF343" s="791"/>
      <c r="AG343" s="791"/>
      <c r="AH343" s="791"/>
      <c r="AI343" s="791"/>
      <c r="AJ343" s="791"/>
      <c r="AK343" s="707" t="s">
        <v>1450</v>
      </c>
      <c r="AL343" s="821"/>
      <c r="AM343" s="821"/>
      <c r="AN343" s="821"/>
      <c r="AO343" s="821"/>
      <c r="AP343" s="822"/>
      <c r="AQ343" s="650" t="s">
        <v>151</v>
      </c>
      <c r="AR343" s="651"/>
      <c r="AS343" s="651"/>
      <c r="AT343" s="652"/>
      <c r="AU343" s="650" t="s">
        <v>152</v>
      </c>
      <c r="AV343" s="651"/>
      <c r="AW343" s="651"/>
      <c r="AX343" s="652"/>
      <c r="AY343" s="174"/>
    </row>
    <row r="344" spans="1:51" customFormat="1" ht="24.75" customHeight="1" x14ac:dyDescent="0.15">
      <c r="A344" s="784">
        <v>1</v>
      </c>
      <c r="B344" s="784">
        <v>1</v>
      </c>
      <c r="C344" s="794" t="s">
        <v>2163</v>
      </c>
      <c r="D344" s="645"/>
      <c r="E344" s="645"/>
      <c r="F344" s="645"/>
      <c r="G344" s="645"/>
      <c r="H344" s="645"/>
      <c r="I344" s="645"/>
      <c r="J344" s="645"/>
      <c r="K344" s="645"/>
      <c r="L344" s="795"/>
      <c r="M344" s="785" t="s">
        <v>2185</v>
      </c>
      <c r="N344" s="785"/>
      <c r="O344" s="785"/>
      <c r="P344" s="785"/>
      <c r="Q344" s="785"/>
      <c r="R344" s="785"/>
      <c r="S344" s="785"/>
      <c r="T344" s="785"/>
      <c r="U344" s="785"/>
      <c r="V344" s="785"/>
      <c r="W344" s="785"/>
      <c r="X344" s="785"/>
      <c r="Y344" s="785"/>
      <c r="Z344" s="785"/>
      <c r="AA344" s="785"/>
      <c r="AB344" s="785"/>
      <c r="AC344" s="785"/>
      <c r="AD344" s="785"/>
      <c r="AE344" s="785"/>
      <c r="AF344" s="785"/>
      <c r="AG344" s="785"/>
      <c r="AH344" s="785"/>
      <c r="AI344" s="785"/>
      <c r="AJ344" s="785"/>
      <c r="AK344" s="786">
        <v>2</v>
      </c>
      <c r="AL344" s="787"/>
      <c r="AM344" s="787"/>
      <c r="AN344" s="787"/>
      <c r="AO344" s="787"/>
      <c r="AP344" s="787"/>
      <c r="AQ344" s="788" t="s">
        <v>2164</v>
      </c>
      <c r="AR344" s="788"/>
      <c r="AS344" s="788"/>
      <c r="AT344" s="788"/>
      <c r="AU344" s="789" t="s">
        <v>2165</v>
      </c>
      <c r="AV344" s="653"/>
      <c r="AW344" s="653"/>
      <c r="AX344" s="665"/>
      <c r="AY344" s="174"/>
    </row>
    <row r="345" spans="1:51" s="176" customFormat="1" ht="14.25" customHeight="1" x14ac:dyDescent="0.15">
      <c r="B345" s="177"/>
      <c r="C345" s="177"/>
      <c r="D345" s="178"/>
      <c r="E345" s="178"/>
      <c r="F345" s="178"/>
      <c r="G345" s="178"/>
      <c r="H345" s="178"/>
      <c r="I345" s="178"/>
      <c r="J345" s="178"/>
      <c r="K345" s="178"/>
      <c r="L345" s="178"/>
      <c r="M345" s="178"/>
      <c r="N345" s="177"/>
      <c r="O345" s="177"/>
      <c r="P345" s="177"/>
      <c r="Q345" s="177"/>
      <c r="R345" s="177"/>
      <c r="S345" s="177"/>
      <c r="T345" s="177"/>
      <c r="U345" s="177"/>
      <c r="V345" s="177"/>
      <c r="W345" s="177"/>
      <c r="X345" s="177"/>
      <c r="Y345" s="177"/>
      <c r="Z345" s="177"/>
      <c r="AA345" s="177"/>
      <c r="AB345" s="177"/>
      <c r="AC345" s="177"/>
      <c r="AD345" s="177"/>
      <c r="AE345" s="177"/>
      <c r="AF345" s="177"/>
      <c r="AG345" s="177"/>
      <c r="AH345" s="177"/>
      <c r="AI345" s="177"/>
      <c r="AJ345" s="177"/>
      <c r="AK345" s="177"/>
      <c r="AL345" s="186"/>
      <c r="AM345" s="187"/>
      <c r="AN345" s="187"/>
      <c r="AO345" s="187"/>
      <c r="AP345" s="187"/>
      <c r="AQ345" s="187"/>
      <c r="AR345" s="179"/>
      <c r="AS345" s="179"/>
      <c r="AT345" s="179"/>
      <c r="AU345" s="179"/>
      <c r="AV345" s="185"/>
      <c r="AW345" s="185"/>
      <c r="AX345" s="185"/>
      <c r="AY345" s="180"/>
    </row>
    <row r="346" spans="1:51" s="176" customFormat="1" ht="14.25" customHeight="1" x14ac:dyDescent="0.15">
      <c r="C346" s="176" t="s">
        <v>2186</v>
      </c>
      <c r="AY346" s="180"/>
    </row>
    <row r="347" spans="1:51" customFormat="1" ht="24.75" customHeight="1" x14ac:dyDescent="0.15">
      <c r="A347" s="784"/>
      <c r="B347" s="784"/>
      <c r="C347" s="791" t="s">
        <v>1448</v>
      </c>
      <c r="D347" s="791"/>
      <c r="E347" s="791"/>
      <c r="F347" s="791"/>
      <c r="G347" s="791"/>
      <c r="H347" s="791"/>
      <c r="I347" s="791"/>
      <c r="J347" s="791"/>
      <c r="K347" s="791"/>
      <c r="L347" s="791"/>
      <c r="M347" s="791" t="s">
        <v>1449</v>
      </c>
      <c r="N347" s="791"/>
      <c r="O347" s="791"/>
      <c r="P347" s="791"/>
      <c r="Q347" s="791"/>
      <c r="R347" s="791"/>
      <c r="S347" s="791"/>
      <c r="T347" s="791"/>
      <c r="U347" s="791"/>
      <c r="V347" s="791"/>
      <c r="W347" s="791"/>
      <c r="X347" s="791"/>
      <c r="Y347" s="791"/>
      <c r="Z347" s="791"/>
      <c r="AA347" s="791"/>
      <c r="AB347" s="791"/>
      <c r="AC347" s="791"/>
      <c r="AD347" s="791"/>
      <c r="AE347" s="791"/>
      <c r="AF347" s="791"/>
      <c r="AG347" s="791"/>
      <c r="AH347" s="791"/>
      <c r="AI347" s="791"/>
      <c r="AJ347" s="791"/>
      <c r="AK347" s="707" t="s">
        <v>1450</v>
      </c>
      <c r="AL347" s="821"/>
      <c r="AM347" s="821"/>
      <c r="AN347" s="821"/>
      <c r="AO347" s="821"/>
      <c r="AP347" s="822"/>
      <c r="AQ347" s="650" t="s">
        <v>151</v>
      </c>
      <c r="AR347" s="651"/>
      <c r="AS347" s="651"/>
      <c r="AT347" s="652"/>
      <c r="AU347" s="650" t="s">
        <v>152</v>
      </c>
      <c r="AV347" s="651"/>
      <c r="AW347" s="651"/>
      <c r="AX347" s="652"/>
      <c r="AY347" s="174"/>
    </row>
    <row r="348" spans="1:51" customFormat="1" ht="24.75" customHeight="1" x14ac:dyDescent="0.15">
      <c r="A348" s="784">
        <v>1</v>
      </c>
      <c r="B348" s="784">
        <v>1</v>
      </c>
      <c r="C348" s="785" t="s">
        <v>2187</v>
      </c>
      <c r="D348" s="785"/>
      <c r="E348" s="785"/>
      <c r="F348" s="785"/>
      <c r="G348" s="785"/>
      <c r="H348" s="785"/>
      <c r="I348" s="785"/>
      <c r="J348" s="785"/>
      <c r="K348" s="785"/>
      <c r="L348" s="785"/>
      <c r="M348" s="785" t="s">
        <v>2015</v>
      </c>
      <c r="N348" s="785"/>
      <c r="O348" s="785"/>
      <c r="P348" s="785"/>
      <c r="Q348" s="785"/>
      <c r="R348" s="785"/>
      <c r="S348" s="785"/>
      <c r="T348" s="785"/>
      <c r="U348" s="785"/>
      <c r="V348" s="785"/>
      <c r="W348" s="785"/>
      <c r="X348" s="785"/>
      <c r="Y348" s="785"/>
      <c r="Z348" s="785"/>
      <c r="AA348" s="785"/>
      <c r="AB348" s="785"/>
      <c r="AC348" s="785"/>
      <c r="AD348" s="785"/>
      <c r="AE348" s="785"/>
      <c r="AF348" s="785"/>
      <c r="AG348" s="785"/>
      <c r="AH348" s="785"/>
      <c r="AI348" s="785"/>
      <c r="AJ348" s="785"/>
      <c r="AK348" s="786">
        <v>2</v>
      </c>
      <c r="AL348" s="787"/>
      <c r="AM348" s="787"/>
      <c r="AN348" s="787"/>
      <c r="AO348" s="787"/>
      <c r="AP348" s="787"/>
      <c r="AQ348" s="788">
        <v>3</v>
      </c>
      <c r="AR348" s="788"/>
      <c r="AS348" s="788"/>
      <c r="AT348" s="788"/>
      <c r="AU348" s="789" t="s">
        <v>2165</v>
      </c>
      <c r="AV348" s="653"/>
      <c r="AW348" s="653"/>
      <c r="AX348" s="665"/>
      <c r="AY348" s="174"/>
    </row>
    <row r="349" spans="1:51" s="176" customFormat="1" ht="14.25" customHeight="1" x14ac:dyDescent="0.15">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77"/>
      <c r="AB349" s="177"/>
      <c r="AC349" s="177"/>
      <c r="AD349" s="177"/>
      <c r="AE349" s="177"/>
      <c r="AF349" s="177"/>
      <c r="AG349" s="177"/>
      <c r="AH349" s="177"/>
      <c r="AI349" s="177"/>
      <c r="AJ349" s="177"/>
      <c r="AK349" s="177"/>
      <c r="AL349" s="186"/>
      <c r="AM349" s="187"/>
      <c r="AN349" s="187"/>
      <c r="AO349" s="187"/>
      <c r="AP349" s="187"/>
      <c r="AQ349" s="187"/>
      <c r="AR349" s="179"/>
      <c r="AS349" s="179"/>
      <c r="AT349" s="179"/>
      <c r="AU349" s="179"/>
      <c r="AV349" s="185"/>
      <c r="AW349" s="185"/>
      <c r="AX349" s="185"/>
      <c r="AY349" s="180"/>
    </row>
    <row r="350" spans="1:51" s="176" customFormat="1" ht="14.25" customHeight="1" x14ac:dyDescent="0.15">
      <c r="C350" s="176" t="s">
        <v>2188</v>
      </c>
      <c r="AY350" s="180"/>
    </row>
    <row r="351" spans="1:51" customFormat="1" ht="24.75" customHeight="1" x14ac:dyDescent="0.15">
      <c r="A351" s="784"/>
      <c r="B351" s="784"/>
      <c r="C351" s="791" t="s">
        <v>1448</v>
      </c>
      <c r="D351" s="791"/>
      <c r="E351" s="791"/>
      <c r="F351" s="791"/>
      <c r="G351" s="791"/>
      <c r="H351" s="791"/>
      <c r="I351" s="791"/>
      <c r="J351" s="791"/>
      <c r="K351" s="791"/>
      <c r="L351" s="791"/>
      <c r="M351" s="791" t="s">
        <v>1449</v>
      </c>
      <c r="N351" s="791"/>
      <c r="O351" s="791"/>
      <c r="P351" s="791"/>
      <c r="Q351" s="791"/>
      <c r="R351" s="791"/>
      <c r="S351" s="791"/>
      <c r="T351" s="791"/>
      <c r="U351" s="791"/>
      <c r="V351" s="791"/>
      <c r="W351" s="791"/>
      <c r="X351" s="791"/>
      <c r="Y351" s="791"/>
      <c r="Z351" s="791"/>
      <c r="AA351" s="791"/>
      <c r="AB351" s="791"/>
      <c r="AC351" s="791"/>
      <c r="AD351" s="791"/>
      <c r="AE351" s="791"/>
      <c r="AF351" s="791"/>
      <c r="AG351" s="791"/>
      <c r="AH351" s="791"/>
      <c r="AI351" s="791"/>
      <c r="AJ351" s="791"/>
      <c r="AK351" s="707" t="s">
        <v>1450</v>
      </c>
      <c r="AL351" s="821"/>
      <c r="AM351" s="821"/>
      <c r="AN351" s="821"/>
      <c r="AO351" s="821"/>
      <c r="AP351" s="822"/>
      <c r="AQ351" s="650" t="s">
        <v>151</v>
      </c>
      <c r="AR351" s="651"/>
      <c r="AS351" s="651"/>
      <c r="AT351" s="652"/>
      <c r="AU351" s="650" t="s">
        <v>152</v>
      </c>
      <c r="AV351" s="651"/>
      <c r="AW351" s="651"/>
      <c r="AX351" s="652"/>
      <c r="AY351" s="174"/>
    </row>
    <row r="352" spans="1:51" customFormat="1" ht="24.75" customHeight="1" x14ac:dyDescent="0.15">
      <c r="A352" s="784">
        <v>1</v>
      </c>
      <c r="B352" s="784">
        <v>1</v>
      </c>
      <c r="C352" s="859" t="s">
        <v>2189</v>
      </c>
      <c r="D352" s="785"/>
      <c r="E352" s="785"/>
      <c r="F352" s="785"/>
      <c r="G352" s="785"/>
      <c r="H352" s="785"/>
      <c r="I352" s="785"/>
      <c r="J352" s="785"/>
      <c r="K352" s="785"/>
      <c r="L352" s="785"/>
      <c r="M352" s="785" t="s">
        <v>2020</v>
      </c>
      <c r="N352" s="785"/>
      <c r="O352" s="785"/>
      <c r="P352" s="785"/>
      <c r="Q352" s="785"/>
      <c r="R352" s="785"/>
      <c r="S352" s="785"/>
      <c r="T352" s="785"/>
      <c r="U352" s="785"/>
      <c r="V352" s="785"/>
      <c r="W352" s="785"/>
      <c r="X352" s="785"/>
      <c r="Y352" s="785"/>
      <c r="Z352" s="785"/>
      <c r="AA352" s="785"/>
      <c r="AB352" s="785"/>
      <c r="AC352" s="785"/>
      <c r="AD352" s="785"/>
      <c r="AE352" s="785"/>
      <c r="AF352" s="785"/>
      <c r="AG352" s="785"/>
      <c r="AH352" s="785"/>
      <c r="AI352" s="785"/>
      <c r="AJ352" s="785"/>
      <c r="AK352" s="857">
        <v>2</v>
      </c>
      <c r="AL352" s="858"/>
      <c r="AM352" s="858"/>
      <c r="AN352" s="858"/>
      <c r="AO352" s="858"/>
      <c r="AP352" s="858"/>
      <c r="AQ352" s="788" t="s">
        <v>612</v>
      </c>
      <c r="AR352" s="788"/>
      <c r="AS352" s="788"/>
      <c r="AT352" s="788"/>
      <c r="AU352" s="789" t="s">
        <v>2165</v>
      </c>
      <c r="AV352" s="653"/>
      <c r="AW352" s="653"/>
      <c r="AX352" s="665"/>
      <c r="AY352" s="174"/>
    </row>
    <row r="353" spans="1:51" s="176" customFormat="1" ht="14.25" customHeight="1" x14ac:dyDescent="0.15">
      <c r="B353" s="177"/>
      <c r="C353" s="177"/>
      <c r="D353" s="178"/>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c r="AB353" s="177"/>
      <c r="AC353" s="177"/>
      <c r="AD353" s="177"/>
      <c r="AE353" s="177"/>
      <c r="AF353" s="177"/>
      <c r="AG353" s="177"/>
      <c r="AH353" s="177"/>
      <c r="AI353" s="177"/>
      <c r="AJ353" s="177"/>
      <c r="AK353" s="177"/>
      <c r="AL353" s="183"/>
      <c r="AM353" s="184"/>
      <c r="AN353" s="184"/>
      <c r="AO353" s="184"/>
      <c r="AP353" s="184"/>
      <c r="AQ353" s="184"/>
      <c r="AR353" s="179"/>
      <c r="AS353" s="179"/>
      <c r="AT353" s="179"/>
      <c r="AU353" s="179"/>
      <c r="AV353" s="179"/>
      <c r="AW353" s="179"/>
      <c r="AX353" s="179"/>
      <c r="AY353" s="180"/>
    </row>
    <row r="354" spans="1:51" s="176" customFormat="1" ht="14.25" customHeight="1" x14ac:dyDescent="0.15">
      <c r="C354" s="176" t="s">
        <v>1475</v>
      </c>
      <c r="AY354" s="180"/>
    </row>
    <row r="355" spans="1:51" customFormat="1" ht="24.75" customHeight="1" x14ac:dyDescent="0.15">
      <c r="A355" s="784"/>
      <c r="B355" s="784"/>
      <c r="C355" s="791" t="s">
        <v>1448</v>
      </c>
      <c r="D355" s="791"/>
      <c r="E355" s="791"/>
      <c r="F355" s="791"/>
      <c r="G355" s="791"/>
      <c r="H355" s="791"/>
      <c r="I355" s="791"/>
      <c r="J355" s="791"/>
      <c r="K355" s="791"/>
      <c r="L355" s="791"/>
      <c r="M355" s="791" t="s">
        <v>1449</v>
      </c>
      <c r="N355" s="791"/>
      <c r="O355" s="791"/>
      <c r="P355" s="791"/>
      <c r="Q355" s="791"/>
      <c r="R355" s="791"/>
      <c r="S355" s="791"/>
      <c r="T355" s="791"/>
      <c r="U355" s="791"/>
      <c r="V355" s="791"/>
      <c r="W355" s="791"/>
      <c r="X355" s="791"/>
      <c r="Y355" s="791"/>
      <c r="Z355" s="791"/>
      <c r="AA355" s="791"/>
      <c r="AB355" s="791"/>
      <c r="AC355" s="791"/>
      <c r="AD355" s="791"/>
      <c r="AE355" s="791"/>
      <c r="AF355" s="791"/>
      <c r="AG355" s="791"/>
      <c r="AH355" s="791"/>
      <c r="AI355" s="791"/>
      <c r="AJ355" s="791"/>
      <c r="AK355" s="707" t="s">
        <v>1450</v>
      </c>
      <c r="AL355" s="821"/>
      <c r="AM355" s="821"/>
      <c r="AN355" s="821"/>
      <c r="AO355" s="821"/>
      <c r="AP355" s="822"/>
      <c r="AQ355" s="650" t="s">
        <v>151</v>
      </c>
      <c r="AR355" s="651"/>
      <c r="AS355" s="651"/>
      <c r="AT355" s="652"/>
      <c r="AU355" s="650" t="s">
        <v>152</v>
      </c>
      <c r="AV355" s="651"/>
      <c r="AW355" s="651"/>
      <c r="AX355" s="652"/>
      <c r="AY355" s="174"/>
    </row>
    <row r="356" spans="1:51" customFormat="1" ht="24.75" customHeight="1" x14ac:dyDescent="0.15">
      <c r="A356" s="784">
        <v>1</v>
      </c>
      <c r="B356" s="784">
        <v>1</v>
      </c>
      <c r="C356" s="794" t="s">
        <v>383</v>
      </c>
      <c r="D356" s="645"/>
      <c r="E356" s="645"/>
      <c r="F356" s="645"/>
      <c r="G356" s="645"/>
      <c r="H356" s="645"/>
      <c r="I356" s="645"/>
      <c r="J356" s="645"/>
      <c r="K356" s="645"/>
      <c r="L356" s="795"/>
      <c r="M356" s="794" t="s">
        <v>2026</v>
      </c>
      <c r="N356" s="645"/>
      <c r="O356" s="645"/>
      <c r="P356" s="645"/>
      <c r="Q356" s="645"/>
      <c r="R356" s="645"/>
      <c r="S356" s="645"/>
      <c r="T356" s="645"/>
      <c r="U356" s="645"/>
      <c r="V356" s="645"/>
      <c r="W356" s="645"/>
      <c r="X356" s="645"/>
      <c r="Y356" s="645"/>
      <c r="Z356" s="645"/>
      <c r="AA356" s="645"/>
      <c r="AB356" s="645"/>
      <c r="AC356" s="645"/>
      <c r="AD356" s="645"/>
      <c r="AE356" s="645"/>
      <c r="AF356" s="645"/>
      <c r="AG356" s="645"/>
      <c r="AH356" s="645"/>
      <c r="AI356" s="645"/>
      <c r="AJ356" s="795"/>
      <c r="AK356" s="857">
        <v>1</v>
      </c>
      <c r="AL356" s="858"/>
      <c r="AM356" s="858"/>
      <c r="AN356" s="858"/>
      <c r="AO356" s="858"/>
      <c r="AP356" s="858"/>
      <c r="AQ356" s="788" t="s">
        <v>612</v>
      </c>
      <c r="AR356" s="788"/>
      <c r="AS356" s="788"/>
      <c r="AT356" s="788"/>
      <c r="AU356" s="789" t="s">
        <v>2165</v>
      </c>
      <c r="AV356" s="653"/>
      <c r="AW356" s="653"/>
      <c r="AX356" s="665"/>
      <c r="AY356" s="174"/>
    </row>
    <row r="357" spans="1:51" s="176" customFormat="1" ht="14.25" customHeight="1" x14ac:dyDescent="0.15">
      <c r="B357" s="177"/>
      <c r="C357" s="177"/>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83"/>
      <c r="AM357" s="184"/>
      <c r="AN357" s="184"/>
      <c r="AO357" s="184"/>
      <c r="AP357" s="184"/>
      <c r="AQ357" s="184"/>
      <c r="AR357" s="179"/>
      <c r="AS357" s="179"/>
      <c r="AT357" s="179"/>
      <c r="AU357" s="179"/>
      <c r="AV357" s="179"/>
      <c r="AW357" s="179"/>
      <c r="AX357" s="179"/>
      <c r="AY357" s="180"/>
    </row>
    <row r="358" spans="1:51" s="176" customFormat="1" ht="14.25" customHeight="1" x14ac:dyDescent="0.15">
      <c r="C358" s="176" t="s">
        <v>2190</v>
      </c>
      <c r="AY358" s="180"/>
    </row>
    <row r="359" spans="1:51" customFormat="1" ht="24.75" customHeight="1" x14ac:dyDescent="0.15">
      <c r="A359" s="784"/>
      <c r="B359" s="784"/>
      <c r="C359" s="791" t="s">
        <v>1448</v>
      </c>
      <c r="D359" s="791"/>
      <c r="E359" s="791"/>
      <c r="F359" s="791"/>
      <c r="G359" s="791"/>
      <c r="H359" s="791"/>
      <c r="I359" s="791"/>
      <c r="J359" s="791"/>
      <c r="K359" s="791"/>
      <c r="L359" s="791"/>
      <c r="M359" s="791" t="s">
        <v>1449</v>
      </c>
      <c r="N359" s="791"/>
      <c r="O359" s="791"/>
      <c r="P359" s="791"/>
      <c r="Q359" s="791"/>
      <c r="R359" s="791"/>
      <c r="S359" s="791"/>
      <c r="T359" s="791"/>
      <c r="U359" s="791"/>
      <c r="V359" s="791"/>
      <c r="W359" s="791"/>
      <c r="X359" s="791"/>
      <c r="Y359" s="791"/>
      <c r="Z359" s="791"/>
      <c r="AA359" s="791"/>
      <c r="AB359" s="791"/>
      <c r="AC359" s="791"/>
      <c r="AD359" s="791"/>
      <c r="AE359" s="791"/>
      <c r="AF359" s="791"/>
      <c r="AG359" s="791"/>
      <c r="AH359" s="791"/>
      <c r="AI359" s="791"/>
      <c r="AJ359" s="791"/>
      <c r="AK359" s="707" t="s">
        <v>1450</v>
      </c>
      <c r="AL359" s="821"/>
      <c r="AM359" s="821"/>
      <c r="AN359" s="821"/>
      <c r="AO359" s="821"/>
      <c r="AP359" s="822"/>
      <c r="AQ359" s="650" t="s">
        <v>151</v>
      </c>
      <c r="AR359" s="651"/>
      <c r="AS359" s="651"/>
      <c r="AT359" s="652"/>
      <c r="AU359" s="650" t="s">
        <v>152</v>
      </c>
      <c r="AV359" s="651"/>
      <c r="AW359" s="651"/>
      <c r="AX359" s="652"/>
      <c r="AY359" s="174"/>
    </row>
    <row r="360" spans="1:51" customFormat="1" ht="24.75" customHeight="1" x14ac:dyDescent="0.15">
      <c r="A360" s="784">
        <v>1</v>
      </c>
      <c r="B360" s="784">
        <v>1</v>
      </c>
      <c r="C360" s="794" t="s">
        <v>2191</v>
      </c>
      <c r="D360" s="645"/>
      <c r="E360" s="645"/>
      <c r="F360" s="645"/>
      <c r="G360" s="645"/>
      <c r="H360" s="645"/>
      <c r="I360" s="645"/>
      <c r="J360" s="645"/>
      <c r="K360" s="645"/>
      <c r="L360" s="795"/>
      <c r="M360" s="794" t="s">
        <v>2031</v>
      </c>
      <c r="N360" s="645"/>
      <c r="O360" s="645"/>
      <c r="P360" s="645"/>
      <c r="Q360" s="645"/>
      <c r="R360" s="645"/>
      <c r="S360" s="645"/>
      <c r="T360" s="645"/>
      <c r="U360" s="645"/>
      <c r="V360" s="645"/>
      <c r="W360" s="645"/>
      <c r="X360" s="645"/>
      <c r="Y360" s="645"/>
      <c r="Z360" s="645"/>
      <c r="AA360" s="645"/>
      <c r="AB360" s="645"/>
      <c r="AC360" s="645"/>
      <c r="AD360" s="645"/>
      <c r="AE360" s="645"/>
      <c r="AF360" s="645"/>
      <c r="AG360" s="645"/>
      <c r="AH360" s="645"/>
      <c r="AI360" s="645"/>
      <c r="AJ360" s="795"/>
      <c r="AK360" s="855">
        <v>1</v>
      </c>
      <c r="AL360" s="856"/>
      <c r="AM360" s="856"/>
      <c r="AN360" s="856"/>
      <c r="AO360" s="856"/>
      <c r="AP360" s="856"/>
      <c r="AQ360" s="788" t="s">
        <v>612</v>
      </c>
      <c r="AR360" s="788"/>
      <c r="AS360" s="788"/>
      <c r="AT360" s="788"/>
      <c r="AU360" s="789" t="s">
        <v>2165</v>
      </c>
      <c r="AV360" s="653"/>
      <c r="AW360" s="653"/>
      <c r="AX360" s="665"/>
      <c r="AY360" s="174"/>
    </row>
    <row r="361" spans="1:51" s="176" customFormat="1" ht="14.25" customHeight="1" x14ac:dyDescent="0.15">
      <c r="B361" s="177"/>
      <c r="C361" s="177"/>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86"/>
      <c r="AM361" s="187"/>
      <c r="AN361" s="187"/>
      <c r="AO361" s="187"/>
      <c r="AP361" s="187"/>
      <c r="AQ361" s="187"/>
      <c r="AR361" s="179"/>
      <c r="AS361" s="179"/>
      <c r="AT361" s="179"/>
      <c r="AU361" s="179"/>
      <c r="AV361" s="185"/>
      <c r="AW361" s="185"/>
      <c r="AX361" s="185"/>
      <c r="AY361" s="180"/>
    </row>
    <row r="362" spans="1:51" s="176" customFormat="1" ht="14.25" customHeight="1" x14ac:dyDescent="0.15">
      <c r="C362" s="176" t="s">
        <v>1483</v>
      </c>
      <c r="AY362" s="180"/>
    </row>
    <row r="363" spans="1:51" customFormat="1" ht="24.75" customHeight="1" x14ac:dyDescent="0.15">
      <c r="A363" s="784"/>
      <c r="B363" s="784"/>
      <c r="C363" s="791" t="s">
        <v>1448</v>
      </c>
      <c r="D363" s="791"/>
      <c r="E363" s="791"/>
      <c r="F363" s="791"/>
      <c r="G363" s="791"/>
      <c r="H363" s="791"/>
      <c r="I363" s="791"/>
      <c r="J363" s="791"/>
      <c r="K363" s="791"/>
      <c r="L363" s="791"/>
      <c r="M363" s="791" t="s">
        <v>1449</v>
      </c>
      <c r="N363" s="791"/>
      <c r="O363" s="791"/>
      <c r="P363" s="791"/>
      <c r="Q363" s="791"/>
      <c r="R363" s="791"/>
      <c r="S363" s="791"/>
      <c r="T363" s="791"/>
      <c r="U363" s="791"/>
      <c r="V363" s="791"/>
      <c r="W363" s="791"/>
      <c r="X363" s="791"/>
      <c r="Y363" s="791"/>
      <c r="Z363" s="791"/>
      <c r="AA363" s="791"/>
      <c r="AB363" s="791"/>
      <c r="AC363" s="791"/>
      <c r="AD363" s="791"/>
      <c r="AE363" s="791"/>
      <c r="AF363" s="791"/>
      <c r="AG363" s="791"/>
      <c r="AH363" s="791"/>
      <c r="AI363" s="791"/>
      <c r="AJ363" s="791"/>
      <c r="AK363" s="707" t="s">
        <v>1450</v>
      </c>
      <c r="AL363" s="821"/>
      <c r="AM363" s="821"/>
      <c r="AN363" s="821"/>
      <c r="AO363" s="821"/>
      <c r="AP363" s="822"/>
      <c r="AQ363" s="650" t="s">
        <v>151</v>
      </c>
      <c r="AR363" s="651"/>
      <c r="AS363" s="651"/>
      <c r="AT363" s="652"/>
      <c r="AU363" s="650" t="s">
        <v>152</v>
      </c>
      <c r="AV363" s="651"/>
      <c r="AW363" s="651"/>
      <c r="AX363" s="652"/>
      <c r="AY363" s="174"/>
    </row>
    <row r="364" spans="1:51" customFormat="1" ht="24.75" customHeight="1" x14ac:dyDescent="0.15">
      <c r="A364" s="784">
        <v>1</v>
      </c>
      <c r="B364" s="784">
        <v>1</v>
      </c>
      <c r="C364" s="785" t="s">
        <v>2192</v>
      </c>
      <c r="D364" s="785"/>
      <c r="E364" s="785"/>
      <c r="F364" s="785"/>
      <c r="G364" s="785"/>
      <c r="H364" s="785"/>
      <c r="I364" s="785"/>
      <c r="J364" s="785"/>
      <c r="K364" s="785"/>
      <c r="L364" s="785"/>
      <c r="M364" s="785" t="s">
        <v>2036</v>
      </c>
      <c r="N364" s="785"/>
      <c r="O364" s="785"/>
      <c r="P364" s="785"/>
      <c r="Q364" s="785"/>
      <c r="R364" s="785"/>
      <c r="S364" s="785"/>
      <c r="T364" s="785"/>
      <c r="U364" s="785"/>
      <c r="V364" s="785"/>
      <c r="W364" s="785"/>
      <c r="X364" s="785"/>
      <c r="Y364" s="785"/>
      <c r="Z364" s="785"/>
      <c r="AA364" s="785"/>
      <c r="AB364" s="785"/>
      <c r="AC364" s="785"/>
      <c r="AD364" s="785"/>
      <c r="AE364" s="785"/>
      <c r="AF364" s="785"/>
      <c r="AG364" s="785"/>
      <c r="AH364" s="785"/>
      <c r="AI364" s="785"/>
      <c r="AJ364" s="785"/>
      <c r="AK364" s="853">
        <v>0.8</v>
      </c>
      <c r="AL364" s="854"/>
      <c r="AM364" s="854"/>
      <c r="AN364" s="854"/>
      <c r="AO364" s="854"/>
      <c r="AP364" s="854"/>
      <c r="AQ364" s="788">
        <v>3</v>
      </c>
      <c r="AR364" s="788"/>
      <c r="AS364" s="788"/>
      <c r="AT364" s="788"/>
      <c r="AU364" s="789" t="s">
        <v>2165</v>
      </c>
      <c r="AV364" s="653"/>
      <c r="AW364" s="653"/>
      <c r="AX364" s="665"/>
      <c r="AY364" s="174"/>
    </row>
    <row r="365" spans="1:51" s="176" customFormat="1" ht="14.25" customHeight="1" x14ac:dyDescent="0.15">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c r="AA365" s="177"/>
      <c r="AB365" s="177"/>
      <c r="AC365" s="177"/>
      <c r="AD365" s="177"/>
      <c r="AE365" s="177"/>
      <c r="AF365" s="177"/>
      <c r="AG365" s="177"/>
      <c r="AH365" s="177"/>
      <c r="AI365" s="177"/>
      <c r="AJ365" s="177"/>
      <c r="AK365" s="177"/>
      <c r="AL365" s="188"/>
      <c r="AM365" s="189"/>
      <c r="AN365" s="189"/>
      <c r="AO365" s="189"/>
      <c r="AP365" s="189"/>
      <c r="AQ365" s="189"/>
      <c r="AR365" s="179"/>
      <c r="AS365" s="179"/>
      <c r="AT365" s="179"/>
      <c r="AU365" s="179"/>
      <c r="AV365" s="179"/>
      <c r="AW365" s="179"/>
      <c r="AX365" s="179"/>
      <c r="AY365" s="180"/>
    </row>
    <row r="366" spans="1:51" s="176" customFormat="1" ht="14.25" customHeight="1" x14ac:dyDescent="0.15">
      <c r="C366" s="176" t="s">
        <v>1486</v>
      </c>
      <c r="AY366" s="180"/>
    </row>
    <row r="367" spans="1:51" customFormat="1" ht="24.75" customHeight="1" x14ac:dyDescent="0.15">
      <c r="A367" s="784"/>
      <c r="B367" s="784"/>
      <c r="C367" s="791" t="s">
        <v>1448</v>
      </c>
      <c r="D367" s="791"/>
      <c r="E367" s="791"/>
      <c r="F367" s="791"/>
      <c r="G367" s="791"/>
      <c r="H367" s="791"/>
      <c r="I367" s="791"/>
      <c r="J367" s="791"/>
      <c r="K367" s="791"/>
      <c r="L367" s="791"/>
      <c r="M367" s="791" t="s">
        <v>1449</v>
      </c>
      <c r="N367" s="791"/>
      <c r="O367" s="791"/>
      <c r="P367" s="791"/>
      <c r="Q367" s="791"/>
      <c r="R367" s="791"/>
      <c r="S367" s="791"/>
      <c r="T367" s="791"/>
      <c r="U367" s="791"/>
      <c r="V367" s="791"/>
      <c r="W367" s="791"/>
      <c r="X367" s="791"/>
      <c r="Y367" s="791"/>
      <c r="Z367" s="791"/>
      <c r="AA367" s="791"/>
      <c r="AB367" s="791"/>
      <c r="AC367" s="791"/>
      <c r="AD367" s="791"/>
      <c r="AE367" s="791"/>
      <c r="AF367" s="791"/>
      <c r="AG367" s="791"/>
      <c r="AH367" s="791"/>
      <c r="AI367" s="791"/>
      <c r="AJ367" s="791"/>
      <c r="AK367" s="707" t="s">
        <v>1450</v>
      </c>
      <c r="AL367" s="821"/>
      <c r="AM367" s="821"/>
      <c r="AN367" s="821"/>
      <c r="AO367" s="821"/>
      <c r="AP367" s="822"/>
      <c r="AQ367" s="650" t="s">
        <v>151</v>
      </c>
      <c r="AR367" s="651"/>
      <c r="AS367" s="651"/>
      <c r="AT367" s="652"/>
      <c r="AU367" s="650" t="s">
        <v>152</v>
      </c>
      <c r="AV367" s="651"/>
      <c r="AW367" s="651"/>
      <c r="AX367" s="652"/>
      <c r="AY367" s="174"/>
    </row>
    <row r="368" spans="1:51" customFormat="1" ht="24.75" customHeight="1" x14ac:dyDescent="0.15">
      <c r="A368" s="784">
        <v>1</v>
      </c>
      <c r="B368" s="784">
        <v>1</v>
      </c>
      <c r="C368" s="785" t="s">
        <v>2193</v>
      </c>
      <c r="D368" s="785"/>
      <c r="E368" s="785"/>
      <c r="F368" s="785"/>
      <c r="G368" s="785"/>
      <c r="H368" s="785"/>
      <c r="I368" s="785"/>
      <c r="J368" s="785"/>
      <c r="K368" s="785"/>
      <c r="L368" s="785"/>
      <c r="M368" s="785" t="s">
        <v>2039</v>
      </c>
      <c r="N368" s="785"/>
      <c r="O368" s="785"/>
      <c r="P368" s="785"/>
      <c r="Q368" s="785"/>
      <c r="R368" s="785"/>
      <c r="S368" s="785"/>
      <c r="T368" s="785"/>
      <c r="U368" s="785"/>
      <c r="V368" s="785"/>
      <c r="W368" s="785"/>
      <c r="X368" s="785"/>
      <c r="Y368" s="785"/>
      <c r="Z368" s="785"/>
      <c r="AA368" s="785"/>
      <c r="AB368" s="785"/>
      <c r="AC368" s="785"/>
      <c r="AD368" s="785"/>
      <c r="AE368" s="785"/>
      <c r="AF368" s="785"/>
      <c r="AG368" s="785"/>
      <c r="AH368" s="785"/>
      <c r="AI368" s="785"/>
      <c r="AJ368" s="785"/>
      <c r="AK368" s="802">
        <v>0.8</v>
      </c>
      <c r="AL368" s="803"/>
      <c r="AM368" s="803"/>
      <c r="AN368" s="803"/>
      <c r="AO368" s="803"/>
      <c r="AP368" s="803"/>
      <c r="AQ368" s="788" t="s">
        <v>612</v>
      </c>
      <c r="AR368" s="788"/>
      <c r="AS368" s="788"/>
      <c r="AT368" s="788"/>
      <c r="AU368" s="789" t="s">
        <v>2165</v>
      </c>
      <c r="AV368" s="653"/>
      <c r="AW368" s="653"/>
      <c r="AX368" s="665"/>
      <c r="AY368" s="174"/>
    </row>
    <row r="369" spans="1:51" s="176" customFormat="1" ht="14.25" customHeight="1" x14ac:dyDescent="0.15">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90"/>
      <c r="AM369" s="191"/>
      <c r="AN369" s="191"/>
      <c r="AO369" s="191"/>
      <c r="AP369" s="191"/>
      <c r="AQ369" s="191"/>
      <c r="AR369" s="179"/>
      <c r="AS369" s="179"/>
      <c r="AT369" s="179"/>
      <c r="AU369" s="179"/>
      <c r="AV369" s="179"/>
      <c r="AW369" s="179"/>
      <c r="AX369" s="179"/>
      <c r="AY369" s="180"/>
    </row>
    <row r="370" spans="1:51" s="176" customFormat="1" ht="14.25" customHeight="1" x14ac:dyDescent="0.15">
      <c r="C370" s="176" t="s">
        <v>2194</v>
      </c>
      <c r="AY370" s="180"/>
    </row>
    <row r="371" spans="1:51" customFormat="1" ht="24.75" customHeight="1" x14ac:dyDescent="0.15">
      <c r="A371" s="784"/>
      <c r="B371" s="784"/>
      <c r="C371" s="791" t="s">
        <v>1448</v>
      </c>
      <c r="D371" s="791"/>
      <c r="E371" s="791"/>
      <c r="F371" s="791"/>
      <c r="G371" s="791"/>
      <c r="H371" s="791"/>
      <c r="I371" s="791"/>
      <c r="J371" s="791"/>
      <c r="K371" s="791"/>
      <c r="L371" s="791"/>
      <c r="M371" s="791" t="s">
        <v>1449</v>
      </c>
      <c r="N371" s="791"/>
      <c r="O371" s="791"/>
      <c r="P371" s="791"/>
      <c r="Q371" s="791"/>
      <c r="R371" s="791"/>
      <c r="S371" s="791"/>
      <c r="T371" s="791"/>
      <c r="U371" s="791"/>
      <c r="V371" s="791"/>
      <c r="W371" s="791"/>
      <c r="X371" s="791"/>
      <c r="Y371" s="791"/>
      <c r="Z371" s="791"/>
      <c r="AA371" s="791"/>
      <c r="AB371" s="791"/>
      <c r="AC371" s="791"/>
      <c r="AD371" s="791"/>
      <c r="AE371" s="791"/>
      <c r="AF371" s="791"/>
      <c r="AG371" s="791"/>
      <c r="AH371" s="791"/>
      <c r="AI371" s="791"/>
      <c r="AJ371" s="791"/>
      <c r="AK371" s="707" t="s">
        <v>1450</v>
      </c>
      <c r="AL371" s="821"/>
      <c r="AM371" s="821"/>
      <c r="AN371" s="821"/>
      <c r="AO371" s="821"/>
      <c r="AP371" s="822"/>
      <c r="AQ371" s="650" t="s">
        <v>151</v>
      </c>
      <c r="AR371" s="651"/>
      <c r="AS371" s="651"/>
      <c r="AT371" s="652"/>
      <c r="AU371" s="650" t="s">
        <v>152</v>
      </c>
      <c r="AV371" s="651"/>
      <c r="AW371" s="651"/>
      <c r="AX371" s="652"/>
      <c r="AY371" s="174"/>
    </row>
    <row r="372" spans="1:51" customFormat="1" ht="24.75" customHeight="1" x14ac:dyDescent="0.15">
      <c r="A372" s="784">
        <v>1</v>
      </c>
      <c r="B372" s="784">
        <v>1</v>
      </c>
      <c r="C372" s="785" t="s">
        <v>2195</v>
      </c>
      <c r="D372" s="785"/>
      <c r="E372" s="785"/>
      <c r="F372" s="785"/>
      <c r="G372" s="785"/>
      <c r="H372" s="785"/>
      <c r="I372" s="785"/>
      <c r="J372" s="785"/>
      <c r="K372" s="785"/>
      <c r="L372" s="785"/>
      <c r="M372" s="785" t="s">
        <v>2042</v>
      </c>
      <c r="N372" s="785"/>
      <c r="O372" s="785"/>
      <c r="P372" s="785"/>
      <c r="Q372" s="785"/>
      <c r="R372" s="785"/>
      <c r="S372" s="785"/>
      <c r="T372" s="785"/>
      <c r="U372" s="785"/>
      <c r="V372" s="785"/>
      <c r="W372" s="785"/>
      <c r="X372" s="785"/>
      <c r="Y372" s="785"/>
      <c r="Z372" s="785"/>
      <c r="AA372" s="785"/>
      <c r="AB372" s="785"/>
      <c r="AC372" s="785"/>
      <c r="AD372" s="785"/>
      <c r="AE372" s="785"/>
      <c r="AF372" s="785"/>
      <c r="AG372" s="785"/>
      <c r="AH372" s="785"/>
      <c r="AI372" s="785"/>
      <c r="AJ372" s="785"/>
      <c r="AK372" s="802">
        <v>0.8</v>
      </c>
      <c r="AL372" s="803"/>
      <c r="AM372" s="803"/>
      <c r="AN372" s="803"/>
      <c r="AO372" s="803"/>
      <c r="AP372" s="803"/>
      <c r="AQ372" s="788" t="s">
        <v>612</v>
      </c>
      <c r="AR372" s="788"/>
      <c r="AS372" s="788"/>
      <c r="AT372" s="788"/>
      <c r="AU372" s="789" t="s">
        <v>2165</v>
      </c>
      <c r="AV372" s="653"/>
      <c r="AW372" s="653"/>
      <c r="AX372" s="665"/>
      <c r="AY372" s="174"/>
    </row>
    <row r="373" spans="1:51" s="176" customFormat="1" ht="14.25" customHeight="1" x14ac:dyDescent="0.15">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c r="AL373" s="190"/>
      <c r="AM373" s="191"/>
      <c r="AN373" s="191"/>
      <c r="AO373" s="191"/>
      <c r="AP373" s="191"/>
      <c r="AQ373" s="191"/>
      <c r="AR373" s="179"/>
      <c r="AS373" s="179"/>
      <c r="AT373" s="179"/>
      <c r="AU373" s="179"/>
      <c r="AV373" s="179"/>
      <c r="AW373" s="179"/>
      <c r="AX373" s="179"/>
      <c r="AY373" s="180"/>
    </row>
    <row r="374" spans="1:51" s="176" customFormat="1" ht="14.25" customHeight="1" x14ac:dyDescent="0.15">
      <c r="C374" s="176" t="s">
        <v>2196</v>
      </c>
      <c r="AY374" s="180"/>
    </row>
    <row r="375" spans="1:51" customFormat="1" ht="24.75" customHeight="1" x14ac:dyDescent="0.15">
      <c r="A375" s="784"/>
      <c r="B375" s="784"/>
      <c r="C375" s="791" t="s">
        <v>1448</v>
      </c>
      <c r="D375" s="791"/>
      <c r="E375" s="791"/>
      <c r="F375" s="791"/>
      <c r="G375" s="791"/>
      <c r="H375" s="791"/>
      <c r="I375" s="791"/>
      <c r="J375" s="791"/>
      <c r="K375" s="791"/>
      <c r="L375" s="791"/>
      <c r="M375" s="791" t="s">
        <v>1449</v>
      </c>
      <c r="N375" s="791"/>
      <c r="O375" s="791"/>
      <c r="P375" s="791"/>
      <c r="Q375" s="791"/>
      <c r="R375" s="791"/>
      <c r="S375" s="791"/>
      <c r="T375" s="791"/>
      <c r="U375" s="791"/>
      <c r="V375" s="791"/>
      <c r="W375" s="791"/>
      <c r="X375" s="791"/>
      <c r="Y375" s="791"/>
      <c r="Z375" s="791"/>
      <c r="AA375" s="791"/>
      <c r="AB375" s="791"/>
      <c r="AC375" s="791"/>
      <c r="AD375" s="791"/>
      <c r="AE375" s="791"/>
      <c r="AF375" s="791"/>
      <c r="AG375" s="791"/>
      <c r="AH375" s="791"/>
      <c r="AI375" s="791"/>
      <c r="AJ375" s="791"/>
      <c r="AK375" s="707" t="s">
        <v>1450</v>
      </c>
      <c r="AL375" s="821"/>
      <c r="AM375" s="821"/>
      <c r="AN375" s="821"/>
      <c r="AO375" s="821"/>
      <c r="AP375" s="822"/>
      <c r="AQ375" s="650" t="s">
        <v>151</v>
      </c>
      <c r="AR375" s="651"/>
      <c r="AS375" s="651"/>
      <c r="AT375" s="652"/>
      <c r="AU375" s="650" t="s">
        <v>152</v>
      </c>
      <c r="AV375" s="651"/>
      <c r="AW375" s="651"/>
      <c r="AX375" s="652"/>
      <c r="AY375" s="174"/>
    </row>
    <row r="376" spans="1:51" customFormat="1" ht="24.75" customHeight="1" x14ac:dyDescent="0.15">
      <c r="A376" s="784">
        <v>1</v>
      </c>
      <c r="B376" s="784">
        <v>1</v>
      </c>
      <c r="C376" s="785" t="s">
        <v>2197</v>
      </c>
      <c r="D376" s="785"/>
      <c r="E376" s="785"/>
      <c r="F376" s="785"/>
      <c r="G376" s="785"/>
      <c r="H376" s="785"/>
      <c r="I376" s="785"/>
      <c r="J376" s="785"/>
      <c r="K376" s="785"/>
      <c r="L376" s="785"/>
      <c r="M376" s="785" t="s">
        <v>2198</v>
      </c>
      <c r="N376" s="785"/>
      <c r="O376" s="785"/>
      <c r="P376" s="785"/>
      <c r="Q376" s="785"/>
      <c r="R376" s="785"/>
      <c r="S376" s="785"/>
      <c r="T376" s="785"/>
      <c r="U376" s="785"/>
      <c r="V376" s="785"/>
      <c r="W376" s="785"/>
      <c r="X376" s="785"/>
      <c r="Y376" s="785"/>
      <c r="Z376" s="785"/>
      <c r="AA376" s="785"/>
      <c r="AB376" s="785"/>
      <c r="AC376" s="785"/>
      <c r="AD376" s="785"/>
      <c r="AE376" s="785"/>
      <c r="AF376" s="785"/>
      <c r="AG376" s="785"/>
      <c r="AH376" s="785"/>
      <c r="AI376" s="785"/>
      <c r="AJ376" s="785"/>
      <c r="AK376" s="802">
        <v>0.7</v>
      </c>
      <c r="AL376" s="803"/>
      <c r="AM376" s="803"/>
      <c r="AN376" s="803"/>
      <c r="AO376" s="803"/>
      <c r="AP376" s="803"/>
      <c r="AQ376" s="788" t="s">
        <v>612</v>
      </c>
      <c r="AR376" s="788"/>
      <c r="AS376" s="788"/>
      <c r="AT376" s="788"/>
      <c r="AU376" s="789" t="s">
        <v>2165</v>
      </c>
      <c r="AV376" s="653"/>
      <c r="AW376" s="653"/>
      <c r="AX376" s="665"/>
      <c r="AY376" s="174"/>
    </row>
    <row r="377" spans="1:51" s="176" customFormat="1" ht="14.25" customHeight="1" x14ac:dyDescent="0.15">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c r="AL377" s="190"/>
      <c r="AM377" s="191"/>
      <c r="AN377" s="191"/>
      <c r="AO377" s="191"/>
      <c r="AP377" s="191"/>
      <c r="AQ377" s="191"/>
      <c r="AR377" s="179"/>
      <c r="AS377" s="179"/>
      <c r="AT377" s="179"/>
      <c r="AU377" s="179"/>
      <c r="AV377" s="179"/>
      <c r="AW377" s="179"/>
      <c r="AX377" s="179"/>
      <c r="AY377" s="180"/>
    </row>
    <row r="378" spans="1:51" s="176" customFormat="1" ht="14.25" customHeight="1" x14ac:dyDescent="0.15">
      <c r="C378" s="176" t="s">
        <v>2199</v>
      </c>
      <c r="AY378" s="180"/>
    </row>
    <row r="379" spans="1:51" customFormat="1" ht="24.75" customHeight="1" x14ac:dyDescent="0.15">
      <c r="A379" s="784"/>
      <c r="B379" s="784"/>
      <c r="C379" s="791" t="s">
        <v>1448</v>
      </c>
      <c r="D379" s="791"/>
      <c r="E379" s="791"/>
      <c r="F379" s="791"/>
      <c r="G379" s="791"/>
      <c r="H379" s="791"/>
      <c r="I379" s="791"/>
      <c r="J379" s="791"/>
      <c r="K379" s="791"/>
      <c r="L379" s="791"/>
      <c r="M379" s="791" t="s">
        <v>1449</v>
      </c>
      <c r="N379" s="791"/>
      <c r="O379" s="791"/>
      <c r="P379" s="791"/>
      <c r="Q379" s="791"/>
      <c r="R379" s="791"/>
      <c r="S379" s="791"/>
      <c r="T379" s="791"/>
      <c r="U379" s="791"/>
      <c r="V379" s="791"/>
      <c r="W379" s="791"/>
      <c r="X379" s="791"/>
      <c r="Y379" s="791"/>
      <c r="Z379" s="791"/>
      <c r="AA379" s="791"/>
      <c r="AB379" s="791"/>
      <c r="AC379" s="791"/>
      <c r="AD379" s="791"/>
      <c r="AE379" s="791"/>
      <c r="AF379" s="791"/>
      <c r="AG379" s="791"/>
      <c r="AH379" s="791"/>
      <c r="AI379" s="791"/>
      <c r="AJ379" s="791"/>
      <c r="AK379" s="707" t="s">
        <v>1450</v>
      </c>
      <c r="AL379" s="821"/>
      <c r="AM379" s="821"/>
      <c r="AN379" s="821"/>
      <c r="AO379" s="821"/>
      <c r="AP379" s="822"/>
      <c r="AQ379" s="650" t="s">
        <v>151</v>
      </c>
      <c r="AR379" s="651"/>
      <c r="AS379" s="651"/>
      <c r="AT379" s="652"/>
      <c r="AU379" s="650" t="s">
        <v>152</v>
      </c>
      <c r="AV379" s="651"/>
      <c r="AW379" s="651"/>
      <c r="AX379" s="652"/>
      <c r="AY379" s="174"/>
    </row>
    <row r="380" spans="1:51" customFormat="1" ht="24.75" customHeight="1" x14ac:dyDescent="0.15">
      <c r="A380" s="784">
        <v>1</v>
      </c>
      <c r="B380" s="784">
        <v>1</v>
      </c>
      <c r="C380" s="785" t="s">
        <v>953</v>
      </c>
      <c r="D380" s="785"/>
      <c r="E380" s="785"/>
      <c r="F380" s="785"/>
      <c r="G380" s="785"/>
      <c r="H380" s="785"/>
      <c r="I380" s="785"/>
      <c r="J380" s="785"/>
      <c r="K380" s="785"/>
      <c r="L380" s="785"/>
      <c r="M380" s="785" t="s">
        <v>2052</v>
      </c>
      <c r="N380" s="785"/>
      <c r="O380" s="785"/>
      <c r="P380" s="785"/>
      <c r="Q380" s="785"/>
      <c r="R380" s="785"/>
      <c r="S380" s="785"/>
      <c r="T380" s="785"/>
      <c r="U380" s="785"/>
      <c r="V380" s="785"/>
      <c r="W380" s="785"/>
      <c r="X380" s="785"/>
      <c r="Y380" s="785"/>
      <c r="Z380" s="785"/>
      <c r="AA380" s="785"/>
      <c r="AB380" s="785"/>
      <c r="AC380" s="785"/>
      <c r="AD380" s="785"/>
      <c r="AE380" s="785"/>
      <c r="AF380" s="785"/>
      <c r="AG380" s="785"/>
      <c r="AH380" s="785"/>
      <c r="AI380" s="785"/>
      <c r="AJ380" s="785"/>
      <c r="AK380" s="802">
        <v>0.3</v>
      </c>
      <c r="AL380" s="803"/>
      <c r="AM380" s="803"/>
      <c r="AN380" s="803"/>
      <c r="AO380" s="803"/>
      <c r="AP380" s="803"/>
      <c r="AQ380" s="788" t="s">
        <v>612</v>
      </c>
      <c r="AR380" s="788"/>
      <c r="AS380" s="788"/>
      <c r="AT380" s="788"/>
      <c r="AU380" s="789" t="s">
        <v>2165</v>
      </c>
      <c r="AV380" s="653"/>
      <c r="AW380" s="653"/>
      <c r="AX380" s="665"/>
      <c r="AY380" s="174"/>
    </row>
    <row r="381" spans="1:51" s="176" customFormat="1" ht="14.25" customHeight="1" x14ac:dyDescent="0.15">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c r="AL381" s="190"/>
      <c r="AM381" s="191"/>
      <c r="AN381" s="191"/>
      <c r="AO381" s="191"/>
      <c r="AP381" s="191"/>
      <c r="AQ381" s="191"/>
      <c r="AR381" s="179"/>
      <c r="AS381" s="179"/>
      <c r="AT381" s="179"/>
      <c r="AU381" s="179"/>
      <c r="AV381" s="179"/>
      <c r="AW381" s="179"/>
      <c r="AX381" s="179"/>
      <c r="AY381" s="180"/>
    </row>
    <row r="382" spans="1:51" s="176" customFormat="1" ht="14.25" customHeight="1" x14ac:dyDescent="0.15">
      <c r="C382" s="176" t="s">
        <v>2200</v>
      </c>
      <c r="AY382" s="180"/>
    </row>
    <row r="383" spans="1:51" customFormat="1" ht="24.75" customHeight="1" x14ac:dyDescent="0.15">
      <c r="A383" s="784"/>
      <c r="B383" s="784"/>
      <c r="C383" s="791" t="s">
        <v>1448</v>
      </c>
      <c r="D383" s="791"/>
      <c r="E383" s="791"/>
      <c r="F383" s="791"/>
      <c r="G383" s="791"/>
      <c r="H383" s="791"/>
      <c r="I383" s="791"/>
      <c r="J383" s="791"/>
      <c r="K383" s="791"/>
      <c r="L383" s="791"/>
      <c r="M383" s="791" t="s">
        <v>1449</v>
      </c>
      <c r="N383" s="791"/>
      <c r="O383" s="791"/>
      <c r="P383" s="791"/>
      <c r="Q383" s="791"/>
      <c r="R383" s="791"/>
      <c r="S383" s="791"/>
      <c r="T383" s="791"/>
      <c r="U383" s="791"/>
      <c r="V383" s="791"/>
      <c r="W383" s="791"/>
      <c r="X383" s="791"/>
      <c r="Y383" s="791"/>
      <c r="Z383" s="791"/>
      <c r="AA383" s="791"/>
      <c r="AB383" s="791"/>
      <c r="AC383" s="791"/>
      <c r="AD383" s="791"/>
      <c r="AE383" s="791"/>
      <c r="AF383" s="791"/>
      <c r="AG383" s="791"/>
      <c r="AH383" s="791"/>
      <c r="AI383" s="791"/>
      <c r="AJ383" s="791"/>
      <c r="AK383" s="707" t="s">
        <v>1450</v>
      </c>
      <c r="AL383" s="821"/>
      <c r="AM383" s="821"/>
      <c r="AN383" s="821"/>
      <c r="AO383" s="821"/>
      <c r="AP383" s="822"/>
      <c r="AQ383" s="650" t="s">
        <v>151</v>
      </c>
      <c r="AR383" s="651"/>
      <c r="AS383" s="651"/>
      <c r="AT383" s="652"/>
      <c r="AU383" s="650" t="s">
        <v>152</v>
      </c>
      <c r="AV383" s="651"/>
      <c r="AW383" s="651"/>
      <c r="AX383" s="652"/>
      <c r="AY383" s="174"/>
    </row>
    <row r="384" spans="1:51" customFormat="1" ht="24.75" customHeight="1" x14ac:dyDescent="0.15">
      <c r="A384" s="784">
        <v>1</v>
      </c>
      <c r="B384" s="784">
        <v>1</v>
      </c>
      <c r="C384" s="785" t="s">
        <v>2201</v>
      </c>
      <c r="D384" s="785"/>
      <c r="E384" s="785"/>
      <c r="F384" s="785"/>
      <c r="G384" s="785"/>
      <c r="H384" s="785"/>
      <c r="I384" s="785"/>
      <c r="J384" s="785"/>
      <c r="K384" s="785"/>
      <c r="L384" s="785"/>
      <c r="M384" s="785" t="s">
        <v>2202</v>
      </c>
      <c r="N384" s="785"/>
      <c r="O384" s="785"/>
      <c r="P384" s="785"/>
      <c r="Q384" s="785"/>
      <c r="R384" s="785"/>
      <c r="S384" s="785"/>
      <c r="T384" s="785"/>
      <c r="U384" s="785"/>
      <c r="V384" s="785"/>
      <c r="W384" s="785"/>
      <c r="X384" s="785"/>
      <c r="Y384" s="785"/>
      <c r="Z384" s="785"/>
      <c r="AA384" s="785"/>
      <c r="AB384" s="785"/>
      <c r="AC384" s="785"/>
      <c r="AD384" s="785"/>
      <c r="AE384" s="785"/>
      <c r="AF384" s="785"/>
      <c r="AG384" s="785"/>
      <c r="AH384" s="785"/>
      <c r="AI384" s="785"/>
      <c r="AJ384" s="785"/>
      <c r="AK384" s="802">
        <v>0.2</v>
      </c>
      <c r="AL384" s="803"/>
      <c r="AM384" s="803"/>
      <c r="AN384" s="803"/>
      <c r="AO384" s="803"/>
      <c r="AP384" s="803"/>
      <c r="AQ384" s="788" t="s">
        <v>612</v>
      </c>
      <c r="AR384" s="788"/>
      <c r="AS384" s="788"/>
      <c r="AT384" s="788"/>
      <c r="AU384" s="789" t="s">
        <v>2165</v>
      </c>
      <c r="AV384" s="653"/>
      <c r="AW384" s="653"/>
      <c r="AX384" s="665"/>
      <c r="AY384" s="174"/>
    </row>
    <row r="385" spans="1:51" customFormat="1" ht="24.75" customHeight="1" x14ac:dyDescent="0.15">
      <c r="A385" s="784">
        <v>2</v>
      </c>
      <c r="B385" s="784">
        <v>1</v>
      </c>
      <c r="C385" s="785" t="s">
        <v>2203</v>
      </c>
      <c r="D385" s="785"/>
      <c r="E385" s="785"/>
      <c r="F385" s="785"/>
      <c r="G385" s="785"/>
      <c r="H385" s="785"/>
      <c r="I385" s="785"/>
      <c r="J385" s="785"/>
      <c r="K385" s="785"/>
      <c r="L385" s="785"/>
      <c r="M385" s="785" t="s">
        <v>2059</v>
      </c>
      <c r="N385" s="785"/>
      <c r="O385" s="785"/>
      <c r="P385" s="785"/>
      <c r="Q385" s="785"/>
      <c r="R385" s="785"/>
      <c r="S385" s="785"/>
      <c r="T385" s="785"/>
      <c r="U385" s="785"/>
      <c r="V385" s="785"/>
      <c r="W385" s="785"/>
      <c r="X385" s="785"/>
      <c r="Y385" s="785"/>
      <c r="Z385" s="785"/>
      <c r="AA385" s="785"/>
      <c r="AB385" s="785"/>
      <c r="AC385" s="785"/>
      <c r="AD385" s="785"/>
      <c r="AE385" s="785"/>
      <c r="AF385" s="785"/>
      <c r="AG385" s="785"/>
      <c r="AH385" s="785"/>
      <c r="AI385" s="785"/>
      <c r="AJ385" s="785"/>
      <c r="AK385" s="802">
        <v>0.1</v>
      </c>
      <c r="AL385" s="803"/>
      <c r="AM385" s="803"/>
      <c r="AN385" s="803"/>
      <c r="AO385" s="803"/>
      <c r="AP385" s="803"/>
      <c r="AQ385" s="788" t="s">
        <v>612</v>
      </c>
      <c r="AR385" s="788"/>
      <c r="AS385" s="788"/>
      <c r="AT385" s="788"/>
      <c r="AU385" s="789" t="s">
        <v>2165</v>
      </c>
      <c r="AV385" s="653"/>
      <c r="AW385" s="653"/>
      <c r="AX385" s="665"/>
      <c r="AY385" s="174"/>
    </row>
    <row r="386" spans="1:51" customFormat="1" ht="24.75" customHeight="1" x14ac:dyDescent="0.15">
      <c r="A386" s="784">
        <v>3</v>
      </c>
      <c r="B386" s="784">
        <v>1</v>
      </c>
      <c r="C386" s="785" t="s">
        <v>953</v>
      </c>
      <c r="D386" s="785"/>
      <c r="E386" s="785"/>
      <c r="F386" s="785"/>
      <c r="G386" s="785"/>
      <c r="H386" s="785"/>
      <c r="I386" s="785"/>
      <c r="J386" s="785"/>
      <c r="K386" s="785"/>
      <c r="L386" s="785"/>
      <c r="M386" s="785" t="s">
        <v>2062</v>
      </c>
      <c r="N386" s="785"/>
      <c r="O386" s="785"/>
      <c r="P386" s="785"/>
      <c r="Q386" s="785"/>
      <c r="R386" s="785"/>
      <c r="S386" s="785"/>
      <c r="T386" s="785"/>
      <c r="U386" s="785"/>
      <c r="V386" s="785"/>
      <c r="W386" s="785"/>
      <c r="X386" s="785"/>
      <c r="Y386" s="785"/>
      <c r="Z386" s="785"/>
      <c r="AA386" s="785"/>
      <c r="AB386" s="785"/>
      <c r="AC386" s="785"/>
      <c r="AD386" s="785"/>
      <c r="AE386" s="785"/>
      <c r="AF386" s="785"/>
      <c r="AG386" s="785"/>
      <c r="AH386" s="785"/>
      <c r="AI386" s="785"/>
      <c r="AJ386" s="785"/>
      <c r="AK386" s="796">
        <v>0.05</v>
      </c>
      <c r="AL386" s="797"/>
      <c r="AM386" s="797"/>
      <c r="AN386" s="797"/>
      <c r="AO386" s="797"/>
      <c r="AP386" s="797"/>
      <c r="AQ386" s="788" t="s">
        <v>612</v>
      </c>
      <c r="AR386" s="788"/>
      <c r="AS386" s="788"/>
      <c r="AT386" s="788"/>
      <c r="AU386" s="789" t="s">
        <v>2165</v>
      </c>
      <c r="AV386" s="653"/>
      <c r="AW386" s="653"/>
      <c r="AX386" s="665"/>
      <c r="AY386" s="174"/>
    </row>
    <row r="387" spans="1:51" customFormat="1" ht="24.75" customHeight="1" x14ac:dyDescent="0.15">
      <c r="A387" s="784">
        <v>4</v>
      </c>
      <c r="B387" s="784">
        <v>1</v>
      </c>
      <c r="C387" s="785" t="s">
        <v>2178</v>
      </c>
      <c r="D387" s="785"/>
      <c r="E387" s="785"/>
      <c r="F387" s="785"/>
      <c r="G387" s="785"/>
      <c r="H387" s="785"/>
      <c r="I387" s="785"/>
      <c r="J387" s="785"/>
      <c r="K387" s="785"/>
      <c r="L387" s="785"/>
      <c r="M387" s="785" t="s">
        <v>2204</v>
      </c>
      <c r="N387" s="785"/>
      <c r="O387" s="785"/>
      <c r="P387" s="785"/>
      <c r="Q387" s="785"/>
      <c r="R387" s="785"/>
      <c r="S387" s="785"/>
      <c r="T387" s="785"/>
      <c r="U387" s="785"/>
      <c r="V387" s="785"/>
      <c r="W387" s="785"/>
      <c r="X387" s="785"/>
      <c r="Y387" s="785"/>
      <c r="Z387" s="785"/>
      <c r="AA387" s="785"/>
      <c r="AB387" s="785"/>
      <c r="AC387" s="785"/>
      <c r="AD387" s="785"/>
      <c r="AE387" s="785"/>
      <c r="AF387" s="785"/>
      <c r="AG387" s="785"/>
      <c r="AH387" s="785"/>
      <c r="AI387" s="785"/>
      <c r="AJ387" s="785"/>
      <c r="AK387" s="796">
        <v>0.01</v>
      </c>
      <c r="AL387" s="797"/>
      <c r="AM387" s="797"/>
      <c r="AN387" s="797"/>
      <c r="AO387" s="797"/>
      <c r="AP387" s="797"/>
      <c r="AQ387" s="788" t="s">
        <v>612</v>
      </c>
      <c r="AR387" s="788"/>
      <c r="AS387" s="788"/>
      <c r="AT387" s="788"/>
      <c r="AU387" s="789" t="s">
        <v>2165</v>
      </c>
      <c r="AV387" s="653"/>
      <c r="AW387" s="653"/>
      <c r="AX387" s="665"/>
      <c r="AY387" s="174"/>
    </row>
    <row r="388" spans="1:51" customFormat="1" ht="24.75" customHeight="1" x14ac:dyDescent="0.15">
      <c r="A388" s="784">
        <v>5</v>
      </c>
      <c r="B388" s="784">
        <v>1</v>
      </c>
      <c r="C388" s="785" t="s">
        <v>433</v>
      </c>
      <c r="D388" s="785"/>
      <c r="E388" s="785"/>
      <c r="F388" s="785"/>
      <c r="G388" s="785"/>
      <c r="H388" s="785"/>
      <c r="I388" s="785"/>
      <c r="J388" s="785"/>
      <c r="K388" s="785"/>
      <c r="L388" s="785"/>
      <c r="M388" s="785" t="s">
        <v>2204</v>
      </c>
      <c r="N388" s="785"/>
      <c r="O388" s="785"/>
      <c r="P388" s="785"/>
      <c r="Q388" s="785"/>
      <c r="R388" s="785"/>
      <c r="S388" s="785"/>
      <c r="T388" s="785"/>
      <c r="U388" s="785"/>
      <c r="V388" s="785"/>
      <c r="W388" s="785"/>
      <c r="X388" s="785"/>
      <c r="Y388" s="785"/>
      <c r="Z388" s="785"/>
      <c r="AA388" s="785"/>
      <c r="AB388" s="785"/>
      <c r="AC388" s="785"/>
      <c r="AD388" s="785"/>
      <c r="AE388" s="785"/>
      <c r="AF388" s="785"/>
      <c r="AG388" s="785"/>
      <c r="AH388" s="785"/>
      <c r="AI388" s="785"/>
      <c r="AJ388" s="785"/>
      <c r="AK388" s="796">
        <v>0.01</v>
      </c>
      <c r="AL388" s="797"/>
      <c r="AM388" s="797"/>
      <c r="AN388" s="797"/>
      <c r="AO388" s="797"/>
      <c r="AP388" s="797"/>
      <c r="AQ388" s="788" t="s">
        <v>612</v>
      </c>
      <c r="AR388" s="788"/>
      <c r="AS388" s="788"/>
      <c r="AT388" s="788"/>
      <c r="AU388" s="789" t="s">
        <v>2165</v>
      </c>
      <c r="AV388" s="653"/>
      <c r="AW388" s="653"/>
      <c r="AX388" s="665"/>
      <c r="AY388" s="174"/>
    </row>
    <row r="389" spans="1:51" s="176" customFormat="1" ht="14.25" customHeight="1" x14ac:dyDescent="0.15">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c r="AA389" s="177"/>
      <c r="AB389" s="177"/>
      <c r="AC389" s="177"/>
      <c r="AD389" s="177"/>
      <c r="AE389" s="177"/>
      <c r="AF389" s="177"/>
      <c r="AG389" s="177"/>
      <c r="AH389" s="177"/>
      <c r="AI389" s="177"/>
      <c r="AJ389" s="177"/>
      <c r="AK389" s="177"/>
      <c r="AL389" s="192"/>
      <c r="AM389" s="193"/>
      <c r="AN389" s="193"/>
      <c r="AO389" s="193"/>
      <c r="AP389" s="193"/>
      <c r="AQ389" s="193"/>
      <c r="AR389" s="179"/>
      <c r="AS389" s="179"/>
      <c r="AT389" s="179"/>
      <c r="AU389" s="179"/>
      <c r="AV389" s="179"/>
      <c r="AW389" s="179"/>
      <c r="AX389" s="179"/>
      <c r="AY389" s="180"/>
    </row>
    <row r="390" spans="1:51" s="176" customFormat="1" ht="14.25" customHeight="1" x14ac:dyDescent="0.15">
      <c r="B390" s="177"/>
      <c r="C390" s="177" t="s">
        <v>2205</v>
      </c>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c r="AA390" s="177"/>
      <c r="AB390" s="177"/>
      <c r="AC390" s="177"/>
      <c r="AD390" s="177"/>
      <c r="AE390" s="177"/>
      <c r="AF390" s="177"/>
      <c r="AG390" s="177"/>
      <c r="AH390" s="177"/>
      <c r="AI390" s="177"/>
      <c r="AJ390" s="177"/>
      <c r="AK390" s="177"/>
      <c r="AL390" s="190"/>
      <c r="AM390" s="191"/>
      <c r="AN390" s="191"/>
      <c r="AO390" s="191"/>
      <c r="AP390" s="191"/>
      <c r="AQ390" s="191"/>
      <c r="AR390" s="179"/>
      <c r="AS390" s="179"/>
      <c r="AT390" s="179"/>
      <c r="AU390" s="179"/>
      <c r="AV390" s="179"/>
      <c r="AW390" s="179"/>
      <c r="AX390" s="179"/>
      <c r="AY390" s="180"/>
    </row>
    <row r="391" spans="1:51" customFormat="1" ht="24.75" customHeight="1" x14ac:dyDescent="0.15">
      <c r="A391" s="784"/>
      <c r="B391" s="784"/>
      <c r="C391" s="791" t="s">
        <v>1448</v>
      </c>
      <c r="D391" s="791"/>
      <c r="E391" s="791"/>
      <c r="F391" s="791"/>
      <c r="G391" s="791"/>
      <c r="H391" s="791"/>
      <c r="I391" s="791"/>
      <c r="J391" s="791"/>
      <c r="K391" s="791"/>
      <c r="L391" s="791"/>
      <c r="M391" s="791" t="s">
        <v>1449</v>
      </c>
      <c r="N391" s="791"/>
      <c r="O391" s="791"/>
      <c r="P391" s="791"/>
      <c r="Q391" s="791"/>
      <c r="R391" s="791"/>
      <c r="S391" s="791"/>
      <c r="T391" s="791"/>
      <c r="U391" s="791"/>
      <c r="V391" s="791"/>
      <c r="W391" s="791"/>
      <c r="X391" s="791"/>
      <c r="Y391" s="791"/>
      <c r="Z391" s="791"/>
      <c r="AA391" s="791"/>
      <c r="AB391" s="791"/>
      <c r="AC391" s="791"/>
      <c r="AD391" s="791"/>
      <c r="AE391" s="791"/>
      <c r="AF391" s="791"/>
      <c r="AG391" s="791"/>
      <c r="AH391" s="791"/>
      <c r="AI391" s="791"/>
      <c r="AJ391" s="791"/>
      <c r="AK391" s="707" t="s">
        <v>1450</v>
      </c>
      <c r="AL391" s="821"/>
      <c r="AM391" s="821"/>
      <c r="AN391" s="821"/>
      <c r="AO391" s="821"/>
      <c r="AP391" s="822"/>
      <c r="AQ391" s="650" t="s">
        <v>151</v>
      </c>
      <c r="AR391" s="651"/>
      <c r="AS391" s="651"/>
      <c r="AT391" s="652"/>
      <c r="AU391" s="650" t="s">
        <v>152</v>
      </c>
      <c r="AV391" s="651"/>
      <c r="AW391" s="651"/>
      <c r="AX391" s="652"/>
      <c r="AY391" s="174"/>
    </row>
    <row r="392" spans="1:51" customFormat="1" ht="24.75" customHeight="1" x14ac:dyDescent="0.15">
      <c r="A392" s="784">
        <v>1</v>
      </c>
      <c r="B392" s="784">
        <v>1</v>
      </c>
      <c r="C392" s="785" t="s">
        <v>415</v>
      </c>
      <c r="D392" s="785"/>
      <c r="E392" s="785"/>
      <c r="F392" s="785"/>
      <c r="G392" s="785"/>
      <c r="H392" s="785"/>
      <c r="I392" s="785"/>
      <c r="J392" s="785"/>
      <c r="K392" s="785"/>
      <c r="L392" s="785"/>
      <c r="M392" s="785" t="s">
        <v>2070</v>
      </c>
      <c r="N392" s="785"/>
      <c r="O392" s="785"/>
      <c r="P392" s="785"/>
      <c r="Q392" s="785"/>
      <c r="R392" s="785"/>
      <c r="S392" s="785"/>
      <c r="T392" s="785"/>
      <c r="U392" s="785"/>
      <c r="V392" s="785"/>
      <c r="W392" s="785"/>
      <c r="X392" s="785"/>
      <c r="Y392" s="785"/>
      <c r="Z392" s="785"/>
      <c r="AA392" s="785"/>
      <c r="AB392" s="785"/>
      <c r="AC392" s="785"/>
      <c r="AD392" s="785"/>
      <c r="AE392" s="785"/>
      <c r="AF392" s="785"/>
      <c r="AG392" s="785"/>
      <c r="AH392" s="785"/>
      <c r="AI392" s="785"/>
      <c r="AJ392" s="785"/>
      <c r="AK392" s="802">
        <v>0.2</v>
      </c>
      <c r="AL392" s="803"/>
      <c r="AM392" s="803"/>
      <c r="AN392" s="803"/>
      <c r="AO392" s="803"/>
      <c r="AP392" s="803"/>
      <c r="AQ392" s="788"/>
      <c r="AR392" s="788"/>
      <c r="AS392" s="788"/>
      <c r="AT392" s="788"/>
      <c r="AU392" s="789" t="s">
        <v>2165</v>
      </c>
      <c r="AV392" s="653"/>
      <c r="AW392" s="653"/>
      <c r="AX392" s="665"/>
      <c r="AY392" s="174"/>
    </row>
    <row r="393" spans="1:51" s="176" customFormat="1" ht="14.25" customHeight="1" x14ac:dyDescent="0.15">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c r="AA393" s="177"/>
      <c r="AB393" s="177"/>
      <c r="AC393" s="177"/>
      <c r="AD393" s="177"/>
      <c r="AE393" s="177"/>
      <c r="AF393" s="177"/>
      <c r="AG393" s="177"/>
      <c r="AH393" s="177"/>
      <c r="AI393" s="177"/>
      <c r="AJ393" s="177"/>
      <c r="AK393" s="177"/>
      <c r="AL393" s="190"/>
      <c r="AM393" s="191"/>
      <c r="AN393" s="191"/>
      <c r="AO393" s="191"/>
      <c r="AP393" s="191"/>
      <c r="AQ393" s="191"/>
      <c r="AR393" s="179"/>
      <c r="AS393" s="179"/>
      <c r="AT393" s="179"/>
      <c r="AU393" s="179"/>
      <c r="AV393" s="179"/>
      <c r="AW393" s="179"/>
      <c r="AX393" s="179"/>
      <c r="AY393" s="180"/>
    </row>
    <row r="394" spans="1:51" s="176" customFormat="1" ht="14.25" customHeight="1" x14ac:dyDescent="0.15">
      <c r="B394" s="177"/>
      <c r="C394" s="177" t="s">
        <v>2206</v>
      </c>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c r="AA394" s="177"/>
      <c r="AB394" s="177"/>
      <c r="AC394" s="177"/>
      <c r="AD394" s="177"/>
      <c r="AE394" s="177"/>
      <c r="AF394" s="177"/>
      <c r="AG394" s="177"/>
      <c r="AH394" s="177"/>
      <c r="AI394" s="177"/>
      <c r="AJ394" s="177"/>
      <c r="AK394" s="177"/>
      <c r="AL394" s="190"/>
      <c r="AM394" s="191"/>
      <c r="AN394" s="191"/>
      <c r="AO394" s="191"/>
      <c r="AP394" s="191"/>
      <c r="AQ394" s="191"/>
      <c r="AR394" s="179"/>
      <c r="AS394" s="179"/>
      <c r="AT394" s="179"/>
      <c r="AU394" s="179"/>
      <c r="AV394" s="179"/>
      <c r="AW394" s="179"/>
      <c r="AX394" s="179"/>
      <c r="AY394" s="180"/>
    </row>
    <row r="395" spans="1:51" customFormat="1" ht="24.75" customHeight="1" x14ac:dyDescent="0.15">
      <c r="A395" s="784"/>
      <c r="B395" s="784"/>
      <c r="C395" s="791" t="s">
        <v>1448</v>
      </c>
      <c r="D395" s="791"/>
      <c r="E395" s="791"/>
      <c r="F395" s="791"/>
      <c r="G395" s="791"/>
      <c r="H395" s="791"/>
      <c r="I395" s="791"/>
      <c r="J395" s="791"/>
      <c r="K395" s="791"/>
      <c r="L395" s="791"/>
      <c r="M395" s="791" t="s">
        <v>1449</v>
      </c>
      <c r="N395" s="791"/>
      <c r="O395" s="791"/>
      <c r="P395" s="791"/>
      <c r="Q395" s="791"/>
      <c r="R395" s="791"/>
      <c r="S395" s="791"/>
      <c r="T395" s="791"/>
      <c r="U395" s="791"/>
      <c r="V395" s="791"/>
      <c r="W395" s="791"/>
      <c r="X395" s="791"/>
      <c r="Y395" s="791"/>
      <c r="Z395" s="791"/>
      <c r="AA395" s="791"/>
      <c r="AB395" s="791"/>
      <c r="AC395" s="791"/>
      <c r="AD395" s="791"/>
      <c r="AE395" s="791"/>
      <c r="AF395" s="791"/>
      <c r="AG395" s="791"/>
      <c r="AH395" s="791"/>
      <c r="AI395" s="791"/>
      <c r="AJ395" s="791"/>
      <c r="AK395" s="707" t="s">
        <v>1450</v>
      </c>
      <c r="AL395" s="821"/>
      <c r="AM395" s="821"/>
      <c r="AN395" s="821"/>
      <c r="AO395" s="821"/>
      <c r="AP395" s="822"/>
      <c r="AQ395" s="650" t="s">
        <v>151</v>
      </c>
      <c r="AR395" s="651"/>
      <c r="AS395" s="651"/>
      <c r="AT395" s="652"/>
      <c r="AU395" s="650" t="s">
        <v>152</v>
      </c>
      <c r="AV395" s="651"/>
      <c r="AW395" s="651"/>
      <c r="AX395" s="652"/>
      <c r="AY395" s="174"/>
    </row>
    <row r="396" spans="1:51" customFormat="1" ht="24.75" customHeight="1" x14ac:dyDescent="0.15">
      <c r="A396" s="784">
        <v>1</v>
      </c>
      <c r="B396" s="784">
        <v>1</v>
      </c>
      <c r="C396" s="785" t="s">
        <v>421</v>
      </c>
      <c r="D396" s="785"/>
      <c r="E396" s="785"/>
      <c r="F396" s="785"/>
      <c r="G396" s="785"/>
      <c r="H396" s="785"/>
      <c r="I396" s="785"/>
      <c r="J396" s="785"/>
      <c r="K396" s="785"/>
      <c r="L396" s="785"/>
      <c r="M396" s="785" t="s">
        <v>2075</v>
      </c>
      <c r="N396" s="785"/>
      <c r="O396" s="785"/>
      <c r="P396" s="785"/>
      <c r="Q396" s="785"/>
      <c r="R396" s="785"/>
      <c r="S396" s="785"/>
      <c r="T396" s="785"/>
      <c r="U396" s="785"/>
      <c r="V396" s="785"/>
      <c r="W396" s="785"/>
      <c r="X396" s="785"/>
      <c r="Y396" s="785"/>
      <c r="Z396" s="785"/>
      <c r="AA396" s="785"/>
      <c r="AB396" s="785"/>
      <c r="AC396" s="785"/>
      <c r="AD396" s="785"/>
      <c r="AE396" s="785"/>
      <c r="AF396" s="785"/>
      <c r="AG396" s="785"/>
      <c r="AH396" s="785"/>
      <c r="AI396" s="785"/>
      <c r="AJ396" s="785"/>
      <c r="AK396" s="796">
        <v>0.04</v>
      </c>
      <c r="AL396" s="797"/>
      <c r="AM396" s="797"/>
      <c r="AN396" s="797"/>
      <c r="AO396" s="797"/>
      <c r="AP396" s="797"/>
      <c r="AQ396" s="788" t="s">
        <v>612</v>
      </c>
      <c r="AR396" s="788"/>
      <c r="AS396" s="788"/>
      <c r="AT396" s="788"/>
      <c r="AU396" s="789" t="s">
        <v>2165</v>
      </c>
      <c r="AV396" s="653"/>
      <c r="AW396" s="653"/>
      <c r="AX396" s="665"/>
      <c r="AY396" s="174"/>
    </row>
    <row r="397" spans="1:51" s="176" customFormat="1" ht="14.25" customHeight="1" x14ac:dyDescent="0.15">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c r="AA397" s="177"/>
      <c r="AB397" s="177"/>
      <c r="AC397" s="177"/>
      <c r="AD397" s="177"/>
      <c r="AE397" s="177"/>
      <c r="AF397" s="177"/>
      <c r="AG397" s="177"/>
      <c r="AH397" s="177"/>
      <c r="AI397" s="177"/>
      <c r="AJ397" s="177"/>
      <c r="AK397" s="177"/>
      <c r="AL397" s="192"/>
      <c r="AM397" s="193"/>
      <c r="AN397" s="193"/>
      <c r="AO397" s="193"/>
      <c r="AP397" s="193"/>
      <c r="AQ397" s="193"/>
      <c r="AR397" s="179"/>
      <c r="AS397" s="179"/>
      <c r="AT397" s="179"/>
      <c r="AU397" s="179"/>
      <c r="AV397" s="179"/>
      <c r="AW397" s="179"/>
      <c r="AX397" s="179"/>
      <c r="AY397" s="180"/>
    </row>
    <row r="398" spans="1:51" s="176" customFormat="1" ht="14.25" customHeight="1" x14ac:dyDescent="0.15">
      <c r="B398" s="177"/>
      <c r="C398" s="177" t="s">
        <v>2207</v>
      </c>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c r="AA398" s="177"/>
      <c r="AB398" s="177"/>
      <c r="AC398" s="177"/>
      <c r="AD398" s="177"/>
      <c r="AE398" s="177"/>
      <c r="AF398" s="177"/>
      <c r="AG398" s="177"/>
      <c r="AH398" s="177"/>
      <c r="AI398" s="177"/>
      <c r="AJ398" s="177"/>
      <c r="AK398" s="177"/>
      <c r="AL398" s="190"/>
      <c r="AM398" s="191"/>
      <c r="AN398" s="191"/>
      <c r="AO398" s="191"/>
      <c r="AP398" s="191"/>
      <c r="AQ398" s="191"/>
      <c r="AR398" s="179"/>
      <c r="AS398" s="179"/>
      <c r="AT398" s="179"/>
      <c r="AU398" s="179"/>
      <c r="AV398" s="179"/>
      <c r="AW398" s="179"/>
      <c r="AX398" s="179"/>
      <c r="AY398" s="180"/>
    </row>
    <row r="399" spans="1:51" customFormat="1" ht="24.75" customHeight="1" x14ac:dyDescent="0.15">
      <c r="A399" s="784"/>
      <c r="B399" s="784"/>
      <c r="C399" s="791" t="s">
        <v>1448</v>
      </c>
      <c r="D399" s="791"/>
      <c r="E399" s="791"/>
      <c r="F399" s="791"/>
      <c r="G399" s="791"/>
      <c r="H399" s="791"/>
      <c r="I399" s="791"/>
      <c r="J399" s="791"/>
      <c r="K399" s="791"/>
      <c r="L399" s="791"/>
      <c r="M399" s="791" t="s">
        <v>1449</v>
      </c>
      <c r="N399" s="791"/>
      <c r="O399" s="791"/>
      <c r="P399" s="791"/>
      <c r="Q399" s="791"/>
      <c r="R399" s="791"/>
      <c r="S399" s="791"/>
      <c r="T399" s="791"/>
      <c r="U399" s="791"/>
      <c r="V399" s="791"/>
      <c r="W399" s="791"/>
      <c r="X399" s="791"/>
      <c r="Y399" s="791"/>
      <c r="Z399" s="791"/>
      <c r="AA399" s="791"/>
      <c r="AB399" s="791"/>
      <c r="AC399" s="791"/>
      <c r="AD399" s="791"/>
      <c r="AE399" s="791"/>
      <c r="AF399" s="791"/>
      <c r="AG399" s="791"/>
      <c r="AH399" s="791"/>
      <c r="AI399" s="791"/>
      <c r="AJ399" s="791"/>
      <c r="AK399" s="707" t="s">
        <v>1450</v>
      </c>
      <c r="AL399" s="821"/>
      <c r="AM399" s="821"/>
      <c r="AN399" s="821"/>
      <c r="AO399" s="821"/>
      <c r="AP399" s="822"/>
      <c r="AQ399" s="650" t="s">
        <v>151</v>
      </c>
      <c r="AR399" s="651"/>
      <c r="AS399" s="651"/>
      <c r="AT399" s="652"/>
      <c r="AU399" s="650" t="s">
        <v>152</v>
      </c>
      <c r="AV399" s="651"/>
      <c r="AW399" s="651"/>
      <c r="AX399" s="652"/>
      <c r="AY399" s="174"/>
    </row>
    <row r="400" spans="1:51" customFormat="1" ht="24.75" customHeight="1" x14ac:dyDescent="0.15">
      <c r="A400" s="784">
        <v>1</v>
      </c>
      <c r="B400" s="784">
        <v>1</v>
      </c>
      <c r="C400" s="785" t="s">
        <v>2208</v>
      </c>
      <c r="D400" s="785"/>
      <c r="E400" s="785"/>
      <c r="F400" s="785"/>
      <c r="G400" s="785"/>
      <c r="H400" s="785"/>
      <c r="I400" s="785"/>
      <c r="J400" s="785"/>
      <c r="K400" s="785"/>
      <c r="L400" s="785"/>
      <c r="M400" s="785" t="s">
        <v>2060</v>
      </c>
      <c r="N400" s="785"/>
      <c r="O400" s="785"/>
      <c r="P400" s="785"/>
      <c r="Q400" s="785"/>
      <c r="R400" s="785"/>
      <c r="S400" s="785"/>
      <c r="T400" s="785"/>
      <c r="U400" s="785"/>
      <c r="V400" s="785"/>
      <c r="W400" s="785"/>
      <c r="X400" s="785"/>
      <c r="Y400" s="785"/>
      <c r="Z400" s="785"/>
      <c r="AA400" s="785"/>
      <c r="AB400" s="785"/>
      <c r="AC400" s="785"/>
      <c r="AD400" s="785"/>
      <c r="AE400" s="785"/>
      <c r="AF400" s="785"/>
      <c r="AG400" s="785"/>
      <c r="AH400" s="785"/>
      <c r="AI400" s="785"/>
      <c r="AJ400" s="785"/>
      <c r="AK400" s="796">
        <v>0.03</v>
      </c>
      <c r="AL400" s="797"/>
      <c r="AM400" s="797"/>
      <c r="AN400" s="797"/>
      <c r="AO400" s="797"/>
      <c r="AP400" s="797"/>
      <c r="AQ400" s="788" t="s">
        <v>612</v>
      </c>
      <c r="AR400" s="788"/>
      <c r="AS400" s="788"/>
      <c r="AT400" s="788"/>
      <c r="AU400" s="789" t="s">
        <v>2165</v>
      </c>
      <c r="AV400" s="653"/>
      <c r="AW400" s="653"/>
      <c r="AX400" s="665"/>
      <c r="AY400" s="174"/>
    </row>
    <row r="401" spans="1:51" s="176" customFormat="1" ht="14.25" customHeight="1" x14ac:dyDescent="0.15">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c r="AA401" s="177"/>
      <c r="AB401" s="177"/>
      <c r="AC401" s="177"/>
      <c r="AD401" s="177"/>
      <c r="AE401" s="177"/>
      <c r="AF401" s="177"/>
      <c r="AG401" s="177"/>
      <c r="AH401" s="177"/>
      <c r="AI401" s="177"/>
      <c r="AJ401" s="177"/>
      <c r="AK401" s="177"/>
      <c r="AL401" s="192"/>
      <c r="AM401" s="193"/>
      <c r="AN401" s="193"/>
      <c r="AO401" s="193"/>
      <c r="AP401" s="193"/>
      <c r="AQ401" s="193"/>
      <c r="AR401" s="179"/>
      <c r="AS401" s="179"/>
      <c r="AT401" s="179"/>
      <c r="AU401" s="179"/>
      <c r="AV401" s="179"/>
      <c r="AW401" s="179"/>
      <c r="AX401" s="179"/>
      <c r="AY401" s="180"/>
    </row>
    <row r="402" spans="1:51" s="176" customFormat="1" ht="14.25" customHeight="1" x14ac:dyDescent="0.15">
      <c r="C402" s="176" t="s">
        <v>1531</v>
      </c>
      <c r="AY402" s="180"/>
    </row>
    <row r="403" spans="1:51" customFormat="1" ht="24.75" customHeight="1" x14ac:dyDescent="0.15">
      <c r="A403" s="784"/>
      <c r="B403" s="784"/>
      <c r="C403" s="791" t="s">
        <v>1448</v>
      </c>
      <c r="D403" s="791"/>
      <c r="E403" s="791"/>
      <c r="F403" s="791"/>
      <c r="G403" s="791"/>
      <c r="H403" s="791"/>
      <c r="I403" s="791"/>
      <c r="J403" s="791"/>
      <c r="K403" s="791"/>
      <c r="L403" s="791"/>
      <c r="M403" s="791" t="s">
        <v>1449</v>
      </c>
      <c r="N403" s="791"/>
      <c r="O403" s="791"/>
      <c r="P403" s="791"/>
      <c r="Q403" s="791"/>
      <c r="R403" s="791"/>
      <c r="S403" s="791"/>
      <c r="T403" s="791"/>
      <c r="U403" s="791"/>
      <c r="V403" s="791"/>
      <c r="W403" s="791"/>
      <c r="X403" s="791"/>
      <c r="Y403" s="791"/>
      <c r="Z403" s="791"/>
      <c r="AA403" s="791"/>
      <c r="AB403" s="791"/>
      <c r="AC403" s="791"/>
      <c r="AD403" s="791"/>
      <c r="AE403" s="791"/>
      <c r="AF403" s="791"/>
      <c r="AG403" s="791"/>
      <c r="AH403" s="791"/>
      <c r="AI403" s="791"/>
      <c r="AJ403" s="791"/>
      <c r="AK403" s="707" t="s">
        <v>1450</v>
      </c>
      <c r="AL403" s="821"/>
      <c r="AM403" s="821"/>
      <c r="AN403" s="821"/>
      <c r="AO403" s="821"/>
      <c r="AP403" s="822"/>
      <c r="AQ403" s="650" t="s">
        <v>151</v>
      </c>
      <c r="AR403" s="651"/>
      <c r="AS403" s="651"/>
      <c r="AT403" s="652"/>
      <c r="AU403" s="650" t="s">
        <v>152</v>
      </c>
      <c r="AV403" s="651"/>
      <c r="AW403" s="651"/>
      <c r="AX403" s="652"/>
      <c r="AY403" s="174"/>
    </row>
    <row r="404" spans="1:51" customFormat="1" ht="24.75" customHeight="1" x14ac:dyDescent="0.15">
      <c r="A404" s="784">
        <v>1</v>
      </c>
      <c r="B404" s="784">
        <v>1</v>
      </c>
      <c r="C404" s="794" t="s">
        <v>2209</v>
      </c>
      <c r="D404" s="645"/>
      <c r="E404" s="645"/>
      <c r="F404" s="645"/>
      <c r="G404" s="645"/>
      <c r="H404" s="645"/>
      <c r="I404" s="645"/>
      <c r="J404" s="645"/>
      <c r="K404" s="645"/>
      <c r="L404" s="795"/>
      <c r="M404" s="794" t="s">
        <v>2066</v>
      </c>
      <c r="N404" s="645"/>
      <c r="O404" s="645"/>
      <c r="P404" s="645"/>
      <c r="Q404" s="645"/>
      <c r="R404" s="645"/>
      <c r="S404" s="645"/>
      <c r="T404" s="645"/>
      <c r="U404" s="645"/>
      <c r="V404" s="645"/>
      <c r="W404" s="645"/>
      <c r="X404" s="645"/>
      <c r="Y404" s="645"/>
      <c r="Z404" s="645"/>
      <c r="AA404" s="645"/>
      <c r="AB404" s="645"/>
      <c r="AC404" s="645"/>
      <c r="AD404" s="645"/>
      <c r="AE404" s="645"/>
      <c r="AF404" s="645"/>
      <c r="AG404" s="645"/>
      <c r="AH404" s="645"/>
      <c r="AI404" s="645"/>
      <c r="AJ404" s="795"/>
      <c r="AK404" s="851">
        <v>0.01</v>
      </c>
      <c r="AL404" s="852"/>
      <c r="AM404" s="852"/>
      <c r="AN404" s="852"/>
      <c r="AO404" s="852"/>
      <c r="AP404" s="852"/>
      <c r="AQ404" s="788" t="s">
        <v>612</v>
      </c>
      <c r="AR404" s="788"/>
      <c r="AS404" s="788"/>
      <c r="AT404" s="788"/>
      <c r="AU404" s="789" t="s">
        <v>2165</v>
      </c>
      <c r="AV404" s="653"/>
      <c r="AW404" s="653"/>
      <c r="AX404" s="665"/>
      <c r="AY404" s="174"/>
    </row>
    <row r="405" spans="1:51" s="176" customFormat="1" ht="14.25" customHeight="1" x14ac:dyDescent="0.15">
      <c r="B405" s="177"/>
      <c r="C405" s="177"/>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94"/>
      <c r="AM405" s="195"/>
      <c r="AN405" s="195"/>
      <c r="AO405" s="195"/>
      <c r="AP405" s="195"/>
      <c r="AQ405" s="195"/>
      <c r="AR405" s="179"/>
      <c r="AS405" s="179"/>
      <c r="AT405" s="179"/>
      <c r="AU405" s="179"/>
      <c r="AV405" s="179"/>
      <c r="AW405" s="179"/>
      <c r="AX405" s="179"/>
      <c r="AY405" s="180"/>
    </row>
    <row r="406" spans="1:51" s="176" customFormat="1" ht="14.25" customHeight="1" x14ac:dyDescent="0.15">
      <c r="A406" s="119"/>
      <c r="B406" s="119"/>
      <c r="C406" s="28" t="s">
        <v>2210</v>
      </c>
      <c r="D406" s="28"/>
      <c r="E406" s="28"/>
      <c r="F406" s="28"/>
      <c r="G406" s="28"/>
      <c r="H406" s="28"/>
      <c r="I406" s="28"/>
      <c r="J406" s="28"/>
      <c r="K406" s="120"/>
      <c r="L406" s="121"/>
      <c r="M406" s="121"/>
      <c r="N406" s="121"/>
      <c r="O406" s="121"/>
      <c r="P406" s="121"/>
      <c r="Q406" s="121"/>
      <c r="R406" s="121"/>
      <c r="S406" s="28"/>
      <c r="T406" s="28"/>
      <c r="U406" s="28"/>
      <c r="V406" s="28"/>
      <c r="W406" s="28"/>
      <c r="X406" s="28"/>
      <c r="Y406" s="28"/>
      <c r="Z406" s="28"/>
      <c r="AA406" s="122"/>
      <c r="AB406" s="122"/>
      <c r="AC406" s="122"/>
      <c r="AD406" s="122"/>
      <c r="AE406" s="122"/>
      <c r="AF406" s="122"/>
      <c r="AG406" s="122"/>
      <c r="AH406" s="122"/>
      <c r="AI406" s="28"/>
      <c r="AJ406" s="28"/>
      <c r="AK406" s="28"/>
      <c r="AL406" s="28"/>
      <c r="AM406" s="28"/>
      <c r="AN406" s="28"/>
      <c r="AO406" s="28"/>
      <c r="AP406" s="28"/>
      <c r="AQ406" s="119"/>
      <c r="AR406" s="119"/>
      <c r="AS406" s="119"/>
      <c r="AT406" s="119"/>
      <c r="AU406" s="119"/>
      <c r="AV406" s="119"/>
      <c r="AW406" s="119"/>
      <c r="AX406" s="119"/>
      <c r="AY406" s="180"/>
    </row>
    <row r="407" spans="1:51" customFormat="1" ht="24.75" customHeight="1" x14ac:dyDescent="0.15">
      <c r="A407" s="784"/>
      <c r="B407" s="784"/>
      <c r="C407" s="791" t="s">
        <v>1448</v>
      </c>
      <c r="D407" s="791"/>
      <c r="E407" s="791"/>
      <c r="F407" s="791"/>
      <c r="G407" s="791"/>
      <c r="H407" s="791"/>
      <c r="I407" s="791"/>
      <c r="J407" s="791"/>
      <c r="K407" s="791"/>
      <c r="L407" s="791"/>
      <c r="M407" s="791" t="s">
        <v>1449</v>
      </c>
      <c r="N407" s="791"/>
      <c r="O407" s="791"/>
      <c r="P407" s="791"/>
      <c r="Q407" s="791"/>
      <c r="R407" s="791"/>
      <c r="S407" s="791"/>
      <c r="T407" s="791"/>
      <c r="U407" s="791"/>
      <c r="V407" s="791"/>
      <c r="W407" s="791"/>
      <c r="X407" s="791"/>
      <c r="Y407" s="791"/>
      <c r="Z407" s="791"/>
      <c r="AA407" s="791"/>
      <c r="AB407" s="791"/>
      <c r="AC407" s="791"/>
      <c r="AD407" s="791"/>
      <c r="AE407" s="791"/>
      <c r="AF407" s="791"/>
      <c r="AG407" s="791"/>
      <c r="AH407" s="791"/>
      <c r="AI407" s="791"/>
      <c r="AJ407" s="791"/>
      <c r="AK407" s="707" t="s">
        <v>1450</v>
      </c>
      <c r="AL407" s="821"/>
      <c r="AM407" s="821"/>
      <c r="AN407" s="821"/>
      <c r="AO407" s="821"/>
      <c r="AP407" s="822"/>
      <c r="AQ407" s="650" t="s">
        <v>151</v>
      </c>
      <c r="AR407" s="651"/>
      <c r="AS407" s="651"/>
      <c r="AT407" s="652"/>
      <c r="AU407" s="650" t="s">
        <v>152</v>
      </c>
      <c r="AV407" s="651"/>
      <c r="AW407" s="651"/>
      <c r="AX407" s="652"/>
      <c r="AY407" s="174"/>
    </row>
    <row r="408" spans="1:51" customFormat="1" ht="24.75" customHeight="1" x14ac:dyDescent="0.15">
      <c r="A408" s="784">
        <v>1</v>
      </c>
      <c r="B408" s="784">
        <v>1</v>
      </c>
      <c r="C408" s="794" t="s">
        <v>2211</v>
      </c>
      <c r="D408" s="645"/>
      <c r="E408" s="645"/>
      <c r="F408" s="645"/>
      <c r="G408" s="645"/>
      <c r="H408" s="645"/>
      <c r="I408" s="645"/>
      <c r="J408" s="645"/>
      <c r="K408" s="645"/>
      <c r="L408" s="795"/>
      <c r="M408" s="794" t="s">
        <v>2212</v>
      </c>
      <c r="N408" s="645"/>
      <c r="O408" s="645"/>
      <c r="P408" s="645"/>
      <c r="Q408" s="645"/>
      <c r="R408" s="645"/>
      <c r="S408" s="645"/>
      <c r="T408" s="645"/>
      <c r="U408" s="645"/>
      <c r="V408" s="645"/>
      <c r="W408" s="645"/>
      <c r="X408" s="645"/>
      <c r="Y408" s="645"/>
      <c r="Z408" s="645"/>
      <c r="AA408" s="645"/>
      <c r="AB408" s="645"/>
      <c r="AC408" s="645"/>
      <c r="AD408" s="645"/>
      <c r="AE408" s="645"/>
      <c r="AF408" s="645"/>
      <c r="AG408" s="645"/>
      <c r="AH408" s="645"/>
      <c r="AI408" s="645"/>
      <c r="AJ408" s="795"/>
      <c r="AK408" s="851">
        <v>0.1</v>
      </c>
      <c r="AL408" s="852"/>
      <c r="AM408" s="852"/>
      <c r="AN408" s="852"/>
      <c r="AO408" s="852"/>
      <c r="AP408" s="852"/>
      <c r="AQ408" s="788" t="s">
        <v>612</v>
      </c>
      <c r="AR408" s="788"/>
      <c r="AS408" s="788"/>
      <c r="AT408" s="788"/>
      <c r="AU408" s="789" t="s">
        <v>2165</v>
      </c>
      <c r="AV408" s="653"/>
      <c r="AW408" s="653"/>
      <c r="AX408" s="665"/>
      <c r="AY408" s="174"/>
    </row>
    <row r="409" spans="1:51" customFormat="1" ht="24.75" customHeight="1" x14ac:dyDescent="0.15">
      <c r="A409" s="784">
        <v>2</v>
      </c>
      <c r="B409" s="784">
        <v>1</v>
      </c>
      <c r="C409" s="794" t="s">
        <v>2211</v>
      </c>
      <c r="D409" s="645"/>
      <c r="E409" s="645"/>
      <c r="F409" s="645"/>
      <c r="G409" s="645"/>
      <c r="H409" s="645"/>
      <c r="I409" s="645"/>
      <c r="J409" s="645"/>
      <c r="K409" s="645"/>
      <c r="L409" s="795"/>
      <c r="M409" s="794" t="s">
        <v>2213</v>
      </c>
      <c r="N409" s="645"/>
      <c r="O409" s="645"/>
      <c r="P409" s="645"/>
      <c r="Q409" s="645"/>
      <c r="R409" s="645"/>
      <c r="S409" s="645"/>
      <c r="T409" s="645"/>
      <c r="U409" s="645"/>
      <c r="V409" s="645"/>
      <c r="W409" s="645"/>
      <c r="X409" s="645"/>
      <c r="Y409" s="645"/>
      <c r="Z409" s="645"/>
      <c r="AA409" s="645"/>
      <c r="AB409" s="645"/>
      <c r="AC409" s="645"/>
      <c r="AD409" s="645"/>
      <c r="AE409" s="645"/>
      <c r="AF409" s="645"/>
      <c r="AG409" s="645"/>
      <c r="AH409" s="645"/>
      <c r="AI409" s="645"/>
      <c r="AJ409" s="795"/>
      <c r="AK409" s="851">
        <v>0.2</v>
      </c>
      <c r="AL409" s="852"/>
      <c r="AM409" s="852"/>
      <c r="AN409" s="852"/>
      <c r="AO409" s="852"/>
      <c r="AP409" s="852"/>
      <c r="AQ409" s="788" t="s">
        <v>612</v>
      </c>
      <c r="AR409" s="788"/>
      <c r="AS409" s="788"/>
      <c r="AT409" s="788"/>
      <c r="AU409" s="789" t="s">
        <v>2165</v>
      </c>
      <c r="AV409" s="653"/>
      <c r="AW409" s="653"/>
      <c r="AX409" s="665"/>
      <c r="AY409" s="174"/>
    </row>
    <row r="410" spans="1:51" customFormat="1" ht="24.75" customHeight="1" x14ac:dyDescent="0.15">
      <c r="A410" s="784">
        <v>3</v>
      </c>
      <c r="B410" s="784">
        <v>1</v>
      </c>
      <c r="C410" s="794" t="s">
        <v>2211</v>
      </c>
      <c r="D410" s="645"/>
      <c r="E410" s="645"/>
      <c r="F410" s="645"/>
      <c r="G410" s="645"/>
      <c r="H410" s="645"/>
      <c r="I410" s="645"/>
      <c r="J410" s="645"/>
      <c r="K410" s="645"/>
      <c r="L410" s="795"/>
      <c r="M410" s="794" t="s">
        <v>2214</v>
      </c>
      <c r="N410" s="645"/>
      <c r="O410" s="645"/>
      <c r="P410" s="645"/>
      <c r="Q410" s="645"/>
      <c r="R410" s="645"/>
      <c r="S410" s="645"/>
      <c r="T410" s="645"/>
      <c r="U410" s="645"/>
      <c r="V410" s="645"/>
      <c r="W410" s="645"/>
      <c r="X410" s="645"/>
      <c r="Y410" s="645"/>
      <c r="Z410" s="645"/>
      <c r="AA410" s="645"/>
      <c r="AB410" s="645"/>
      <c r="AC410" s="645"/>
      <c r="AD410" s="645"/>
      <c r="AE410" s="645"/>
      <c r="AF410" s="645"/>
      <c r="AG410" s="645"/>
      <c r="AH410" s="645"/>
      <c r="AI410" s="645"/>
      <c r="AJ410" s="795"/>
      <c r="AK410" s="851">
        <v>0.2</v>
      </c>
      <c r="AL410" s="852"/>
      <c r="AM410" s="852"/>
      <c r="AN410" s="852"/>
      <c r="AO410" s="852"/>
      <c r="AP410" s="852"/>
      <c r="AQ410" s="788" t="s">
        <v>612</v>
      </c>
      <c r="AR410" s="788"/>
      <c r="AS410" s="788"/>
      <c r="AT410" s="788"/>
      <c r="AU410" s="789" t="s">
        <v>2165</v>
      </c>
      <c r="AV410" s="653"/>
      <c r="AW410" s="653"/>
      <c r="AX410" s="665"/>
      <c r="AY410" s="174"/>
    </row>
    <row r="411" spans="1:51" customFormat="1" ht="24.75" customHeight="1" x14ac:dyDescent="0.15">
      <c r="A411" s="784">
        <v>4</v>
      </c>
      <c r="B411" s="784">
        <v>1</v>
      </c>
      <c r="C411" s="794" t="s">
        <v>2211</v>
      </c>
      <c r="D411" s="645"/>
      <c r="E411" s="645"/>
      <c r="F411" s="645"/>
      <c r="G411" s="645"/>
      <c r="H411" s="645"/>
      <c r="I411" s="645"/>
      <c r="J411" s="645"/>
      <c r="K411" s="645"/>
      <c r="L411" s="795"/>
      <c r="M411" s="794" t="s">
        <v>2215</v>
      </c>
      <c r="N411" s="645"/>
      <c r="O411" s="645"/>
      <c r="P411" s="645"/>
      <c r="Q411" s="645"/>
      <c r="R411" s="645"/>
      <c r="S411" s="645"/>
      <c r="T411" s="645"/>
      <c r="U411" s="645"/>
      <c r="V411" s="645"/>
      <c r="W411" s="645"/>
      <c r="X411" s="645"/>
      <c r="Y411" s="645"/>
      <c r="Z411" s="645"/>
      <c r="AA411" s="645"/>
      <c r="AB411" s="645"/>
      <c r="AC411" s="645"/>
      <c r="AD411" s="645"/>
      <c r="AE411" s="645"/>
      <c r="AF411" s="645"/>
      <c r="AG411" s="645"/>
      <c r="AH411" s="645"/>
      <c r="AI411" s="645"/>
      <c r="AJ411" s="795"/>
      <c r="AK411" s="851">
        <v>0.2</v>
      </c>
      <c r="AL411" s="852"/>
      <c r="AM411" s="852"/>
      <c r="AN411" s="852"/>
      <c r="AO411" s="852"/>
      <c r="AP411" s="852"/>
      <c r="AQ411" s="788" t="s">
        <v>612</v>
      </c>
      <c r="AR411" s="788"/>
      <c r="AS411" s="788"/>
      <c r="AT411" s="788"/>
      <c r="AU411" s="789" t="s">
        <v>2165</v>
      </c>
      <c r="AV411" s="653"/>
      <c r="AW411" s="653"/>
      <c r="AX411" s="665"/>
      <c r="AY411" s="174"/>
    </row>
    <row r="412" spans="1:51" customFormat="1" ht="24.75" customHeight="1" x14ac:dyDescent="0.15">
      <c r="A412" s="784">
        <v>5</v>
      </c>
      <c r="B412" s="784">
        <v>1</v>
      </c>
      <c r="C412" s="794" t="s">
        <v>2211</v>
      </c>
      <c r="D412" s="645"/>
      <c r="E412" s="645"/>
      <c r="F412" s="645"/>
      <c r="G412" s="645"/>
      <c r="H412" s="645"/>
      <c r="I412" s="645"/>
      <c r="J412" s="645"/>
      <c r="K412" s="645"/>
      <c r="L412" s="795"/>
      <c r="M412" s="794" t="s">
        <v>2216</v>
      </c>
      <c r="N412" s="645"/>
      <c r="O412" s="645"/>
      <c r="P412" s="645"/>
      <c r="Q412" s="645"/>
      <c r="R412" s="645"/>
      <c r="S412" s="645"/>
      <c r="T412" s="645"/>
      <c r="U412" s="645"/>
      <c r="V412" s="645"/>
      <c r="W412" s="645"/>
      <c r="X412" s="645"/>
      <c r="Y412" s="645"/>
      <c r="Z412" s="645"/>
      <c r="AA412" s="645"/>
      <c r="AB412" s="645"/>
      <c r="AC412" s="645"/>
      <c r="AD412" s="645"/>
      <c r="AE412" s="645"/>
      <c r="AF412" s="645"/>
      <c r="AG412" s="645"/>
      <c r="AH412" s="645"/>
      <c r="AI412" s="645"/>
      <c r="AJ412" s="795"/>
      <c r="AK412" s="851">
        <v>0.1</v>
      </c>
      <c r="AL412" s="852"/>
      <c r="AM412" s="852"/>
      <c r="AN412" s="852"/>
      <c r="AO412" s="852"/>
      <c r="AP412" s="852"/>
      <c r="AQ412" s="788" t="s">
        <v>612</v>
      </c>
      <c r="AR412" s="788"/>
      <c r="AS412" s="788"/>
      <c r="AT412" s="788"/>
      <c r="AU412" s="789" t="s">
        <v>2165</v>
      </c>
      <c r="AV412" s="653"/>
      <c r="AW412" s="653"/>
      <c r="AX412" s="665"/>
      <c r="AY412" s="174"/>
    </row>
    <row r="413" spans="1:51" customFormat="1" ht="24.75" customHeight="1" x14ac:dyDescent="0.15">
      <c r="A413" s="784">
        <v>6</v>
      </c>
      <c r="B413" s="784">
        <v>1</v>
      </c>
      <c r="C413" s="794" t="s">
        <v>2211</v>
      </c>
      <c r="D413" s="645"/>
      <c r="E413" s="645"/>
      <c r="F413" s="645"/>
      <c r="G413" s="645"/>
      <c r="H413" s="645"/>
      <c r="I413" s="645"/>
      <c r="J413" s="645"/>
      <c r="K413" s="645"/>
      <c r="L413" s="795"/>
      <c r="M413" s="794" t="s">
        <v>2217</v>
      </c>
      <c r="N413" s="645"/>
      <c r="O413" s="645"/>
      <c r="P413" s="645"/>
      <c r="Q413" s="645"/>
      <c r="R413" s="645"/>
      <c r="S413" s="645"/>
      <c r="T413" s="645"/>
      <c r="U413" s="645"/>
      <c r="V413" s="645"/>
      <c r="W413" s="645"/>
      <c r="X413" s="645"/>
      <c r="Y413" s="645"/>
      <c r="Z413" s="645"/>
      <c r="AA413" s="645"/>
      <c r="AB413" s="645"/>
      <c r="AC413" s="645"/>
      <c r="AD413" s="645"/>
      <c r="AE413" s="645"/>
      <c r="AF413" s="645"/>
      <c r="AG413" s="645"/>
      <c r="AH413" s="645"/>
      <c r="AI413" s="645"/>
      <c r="AJ413" s="795"/>
      <c r="AK413" s="851">
        <v>0.1</v>
      </c>
      <c r="AL413" s="852"/>
      <c r="AM413" s="852"/>
      <c r="AN413" s="852"/>
      <c r="AO413" s="852"/>
      <c r="AP413" s="852"/>
      <c r="AQ413" s="788" t="s">
        <v>612</v>
      </c>
      <c r="AR413" s="788"/>
      <c r="AS413" s="788"/>
      <c r="AT413" s="788"/>
      <c r="AU413" s="789" t="s">
        <v>2165</v>
      </c>
      <c r="AV413" s="653"/>
      <c r="AW413" s="653"/>
      <c r="AX413" s="665"/>
      <c r="AY413" s="174"/>
    </row>
    <row r="414" spans="1:51" customFormat="1" ht="24.75" customHeight="1" x14ac:dyDescent="0.15">
      <c r="A414" s="784">
        <v>7</v>
      </c>
      <c r="B414" s="784">
        <v>1</v>
      </c>
      <c r="C414" s="794" t="s">
        <v>2211</v>
      </c>
      <c r="D414" s="645"/>
      <c r="E414" s="645"/>
      <c r="F414" s="645"/>
      <c r="G414" s="645"/>
      <c r="H414" s="645"/>
      <c r="I414" s="645"/>
      <c r="J414" s="645"/>
      <c r="K414" s="645"/>
      <c r="L414" s="795"/>
      <c r="M414" s="794" t="s">
        <v>2218</v>
      </c>
      <c r="N414" s="645"/>
      <c r="O414" s="645"/>
      <c r="P414" s="645"/>
      <c r="Q414" s="645"/>
      <c r="R414" s="645"/>
      <c r="S414" s="645"/>
      <c r="T414" s="645"/>
      <c r="U414" s="645"/>
      <c r="V414" s="645"/>
      <c r="W414" s="645"/>
      <c r="X414" s="645"/>
      <c r="Y414" s="645"/>
      <c r="Z414" s="645"/>
      <c r="AA414" s="645"/>
      <c r="AB414" s="645"/>
      <c r="AC414" s="645"/>
      <c r="AD414" s="645"/>
      <c r="AE414" s="645"/>
      <c r="AF414" s="645"/>
      <c r="AG414" s="645"/>
      <c r="AH414" s="645"/>
      <c r="AI414" s="645"/>
      <c r="AJ414" s="795"/>
      <c r="AK414" s="851">
        <v>0.05</v>
      </c>
      <c r="AL414" s="852"/>
      <c r="AM414" s="852"/>
      <c r="AN414" s="852"/>
      <c r="AO414" s="852"/>
      <c r="AP414" s="852"/>
      <c r="AQ414" s="788" t="s">
        <v>612</v>
      </c>
      <c r="AR414" s="788"/>
      <c r="AS414" s="788"/>
      <c r="AT414" s="788"/>
      <c r="AU414" s="789" t="s">
        <v>2165</v>
      </c>
      <c r="AV414" s="653"/>
      <c r="AW414" s="653"/>
      <c r="AX414" s="665"/>
      <c r="AY414" s="174"/>
    </row>
    <row r="415" spans="1:51" customFormat="1" ht="24.75" customHeight="1" x14ac:dyDescent="0.15">
      <c r="A415" s="784">
        <v>8</v>
      </c>
      <c r="B415" s="784">
        <v>1</v>
      </c>
      <c r="C415" s="794" t="s">
        <v>2211</v>
      </c>
      <c r="D415" s="645"/>
      <c r="E415" s="645"/>
      <c r="F415" s="645"/>
      <c r="G415" s="645"/>
      <c r="H415" s="645"/>
      <c r="I415" s="645"/>
      <c r="J415" s="645"/>
      <c r="K415" s="645"/>
      <c r="L415" s="795"/>
      <c r="M415" s="794" t="s">
        <v>2219</v>
      </c>
      <c r="N415" s="645"/>
      <c r="O415" s="645"/>
      <c r="P415" s="645"/>
      <c r="Q415" s="645"/>
      <c r="R415" s="645"/>
      <c r="S415" s="645"/>
      <c r="T415" s="645"/>
      <c r="U415" s="645"/>
      <c r="V415" s="645"/>
      <c r="W415" s="645"/>
      <c r="X415" s="645"/>
      <c r="Y415" s="645"/>
      <c r="Z415" s="645"/>
      <c r="AA415" s="645"/>
      <c r="AB415" s="645"/>
      <c r="AC415" s="645"/>
      <c r="AD415" s="645"/>
      <c r="AE415" s="645"/>
      <c r="AF415" s="645"/>
      <c r="AG415" s="645"/>
      <c r="AH415" s="645"/>
      <c r="AI415" s="645"/>
      <c r="AJ415" s="795"/>
      <c r="AK415" s="851">
        <v>0.08</v>
      </c>
      <c r="AL415" s="852"/>
      <c r="AM415" s="852"/>
      <c r="AN415" s="852"/>
      <c r="AO415" s="852"/>
      <c r="AP415" s="852"/>
      <c r="AQ415" s="788" t="s">
        <v>612</v>
      </c>
      <c r="AR415" s="788"/>
      <c r="AS415" s="788"/>
      <c r="AT415" s="788"/>
      <c r="AU415" s="789" t="s">
        <v>2165</v>
      </c>
      <c r="AV415" s="653"/>
      <c r="AW415" s="653"/>
      <c r="AX415" s="665"/>
      <c r="AY415" s="174"/>
    </row>
    <row r="416" spans="1:51" customFormat="1" ht="24.75" customHeight="1" x14ac:dyDescent="0.15">
      <c r="A416" s="784">
        <v>9</v>
      </c>
      <c r="B416" s="784">
        <v>1</v>
      </c>
      <c r="C416" s="794" t="s">
        <v>2211</v>
      </c>
      <c r="D416" s="645"/>
      <c r="E416" s="645"/>
      <c r="F416" s="645"/>
      <c r="G416" s="645"/>
      <c r="H416" s="645"/>
      <c r="I416" s="645"/>
      <c r="J416" s="645"/>
      <c r="K416" s="645"/>
      <c r="L416" s="795"/>
      <c r="M416" s="794" t="s">
        <v>2220</v>
      </c>
      <c r="N416" s="645"/>
      <c r="O416" s="645"/>
      <c r="P416" s="645"/>
      <c r="Q416" s="645"/>
      <c r="R416" s="645"/>
      <c r="S416" s="645"/>
      <c r="T416" s="645"/>
      <c r="U416" s="645"/>
      <c r="V416" s="645"/>
      <c r="W416" s="645"/>
      <c r="X416" s="645"/>
      <c r="Y416" s="645"/>
      <c r="Z416" s="645"/>
      <c r="AA416" s="645"/>
      <c r="AB416" s="645"/>
      <c r="AC416" s="645"/>
      <c r="AD416" s="645"/>
      <c r="AE416" s="645"/>
      <c r="AF416" s="645"/>
      <c r="AG416" s="645"/>
      <c r="AH416" s="645"/>
      <c r="AI416" s="645"/>
      <c r="AJ416" s="795"/>
      <c r="AK416" s="851">
        <v>0.01</v>
      </c>
      <c r="AL416" s="852"/>
      <c r="AM416" s="852"/>
      <c r="AN416" s="852"/>
      <c r="AO416" s="852"/>
      <c r="AP416" s="852"/>
      <c r="AQ416" s="788" t="s">
        <v>612</v>
      </c>
      <c r="AR416" s="788"/>
      <c r="AS416" s="788"/>
      <c r="AT416" s="788"/>
      <c r="AU416" s="789" t="s">
        <v>2165</v>
      </c>
      <c r="AV416" s="653"/>
      <c r="AW416" s="653"/>
      <c r="AX416" s="665"/>
      <c r="AY416" s="174"/>
    </row>
    <row r="417" spans="1:51" customFormat="1" ht="24.75" customHeight="1" x14ac:dyDescent="0.15">
      <c r="A417" s="784">
        <v>10</v>
      </c>
      <c r="B417" s="784">
        <v>1</v>
      </c>
      <c r="C417" s="794" t="s">
        <v>2211</v>
      </c>
      <c r="D417" s="645"/>
      <c r="E417" s="645"/>
      <c r="F417" s="645"/>
      <c r="G417" s="645"/>
      <c r="H417" s="645"/>
      <c r="I417" s="645"/>
      <c r="J417" s="645"/>
      <c r="K417" s="645"/>
      <c r="L417" s="795"/>
      <c r="M417" s="794" t="s">
        <v>2221</v>
      </c>
      <c r="N417" s="645"/>
      <c r="O417" s="645"/>
      <c r="P417" s="645"/>
      <c r="Q417" s="645"/>
      <c r="R417" s="645"/>
      <c r="S417" s="645"/>
      <c r="T417" s="645"/>
      <c r="U417" s="645"/>
      <c r="V417" s="645"/>
      <c r="W417" s="645"/>
      <c r="X417" s="645"/>
      <c r="Y417" s="645"/>
      <c r="Z417" s="645"/>
      <c r="AA417" s="645"/>
      <c r="AB417" s="645"/>
      <c r="AC417" s="645"/>
      <c r="AD417" s="645"/>
      <c r="AE417" s="645"/>
      <c r="AF417" s="645"/>
      <c r="AG417" s="645"/>
      <c r="AH417" s="645"/>
      <c r="AI417" s="645"/>
      <c r="AJ417" s="795"/>
      <c r="AK417" s="851">
        <v>0.06</v>
      </c>
      <c r="AL417" s="852"/>
      <c r="AM417" s="852"/>
      <c r="AN417" s="852"/>
      <c r="AO417" s="852"/>
      <c r="AP417" s="852"/>
      <c r="AQ417" s="788" t="s">
        <v>612</v>
      </c>
      <c r="AR417" s="788"/>
      <c r="AS417" s="788"/>
      <c r="AT417" s="788"/>
      <c r="AU417" s="789" t="s">
        <v>2165</v>
      </c>
      <c r="AV417" s="653"/>
      <c r="AW417" s="653"/>
      <c r="AX417" s="665"/>
      <c r="AY417" s="174"/>
    </row>
    <row r="418" spans="1:51" customFormat="1" ht="24.75" customHeight="1" x14ac:dyDescent="0.15">
      <c r="A418" s="784">
        <v>11</v>
      </c>
      <c r="B418" s="784">
        <v>1</v>
      </c>
      <c r="C418" s="794" t="s">
        <v>2211</v>
      </c>
      <c r="D418" s="645"/>
      <c r="E418" s="645"/>
      <c r="F418" s="645"/>
      <c r="G418" s="645"/>
      <c r="H418" s="645"/>
      <c r="I418" s="645"/>
      <c r="J418" s="645"/>
      <c r="K418" s="645"/>
      <c r="L418" s="795"/>
      <c r="M418" s="794" t="s">
        <v>2222</v>
      </c>
      <c r="N418" s="645"/>
      <c r="O418" s="645"/>
      <c r="P418" s="645"/>
      <c r="Q418" s="645"/>
      <c r="R418" s="645"/>
      <c r="S418" s="645"/>
      <c r="T418" s="645"/>
      <c r="U418" s="645"/>
      <c r="V418" s="645"/>
      <c r="W418" s="645"/>
      <c r="X418" s="645"/>
      <c r="Y418" s="645"/>
      <c r="Z418" s="645"/>
      <c r="AA418" s="645"/>
      <c r="AB418" s="645"/>
      <c r="AC418" s="645"/>
      <c r="AD418" s="645"/>
      <c r="AE418" s="645"/>
      <c r="AF418" s="645"/>
      <c r="AG418" s="645"/>
      <c r="AH418" s="645"/>
      <c r="AI418" s="645"/>
      <c r="AJ418" s="795"/>
      <c r="AK418" s="851">
        <v>0.2</v>
      </c>
      <c r="AL418" s="852"/>
      <c r="AM418" s="852"/>
      <c r="AN418" s="852"/>
      <c r="AO418" s="852"/>
      <c r="AP418" s="852"/>
      <c r="AQ418" s="788" t="s">
        <v>612</v>
      </c>
      <c r="AR418" s="788"/>
      <c r="AS418" s="788"/>
      <c r="AT418" s="788"/>
      <c r="AU418" s="789" t="s">
        <v>2165</v>
      </c>
      <c r="AV418" s="653"/>
      <c r="AW418" s="653"/>
      <c r="AX418" s="665"/>
      <c r="AY418" s="174"/>
    </row>
    <row r="419" spans="1:51" customFormat="1" ht="24.75" customHeight="1" x14ac:dyDescent="0.15">
      <c r="A419" s="784">
        <v>12</v>
      </c>
      <c r="B419" s="784">
        <v>1</v>
      </c>
      <c r="C419" s="794" t="s">
        <v>2211</v>
      </c>
      <c r="D419" s="645"/>
      <c r="E419" s="645"/>
      <c r="F419" s="645"/>
      <c r="G419" s="645"/>
      <c r="H419" s="645"/>
      <c r="I419" s="645"/>
      <c r="J419" s="645"/>
      <c r="K419" s="645"/>
      <c r="L419" s="795"/>
      <c r="M419" s="794" t="s">
        <v>2223</v>
      </c>
      <c r="N419" s="645"/>
      <c r="O419" s="645"/>
      <c r="P419" s="645"/>
      <c r="Q419" s="645"/>
      <c r="R419" s="645"/>
      <c r="S419" s="645"/>
      <c r="T419" s="645"/>
      <c r="U419" s="645"/>
      <c r="V419" s="645"/>
      <c r="W419" s="645"/>
      <c r="X419" s="645"/>
      <c r="Y419" s="645"/>
      <c r="Z419" s="645"/>
      <c r="AA419" s="645"/>
      <c r="AB419" s="645"/>
      <c r="AC419" s="645"/>
      <c r="AD419" s="645"/>
      <c r="AE419" s="645"/>
      <c r="AF419" s="645"/>
      <c r="AG419" s="645"/>
      <c r="AH419" s="645"/>
      <c r="AI419" s="645"/>
      <c r="AJ419" s="795"/>
      <c r="AK419" s="851">
        <v>0.1</v>
      </c>
      <c r="AL419" s="852"/>
      <c r="AM419" s="852"/>
      <c r="AN419" s="852"/>
      <c r="AO419" s="852"/>
      <c r="AP419" s="852"/>
      <c r="AQ419" s="788" t="s">
        <v>612</v>
      </c>
      <c r="AR419" s="788"/>
      <c r="AS419" s="788"/>
      <c r="AT419" s="788"/>
      <c r="AU419" s="789" t="s">
        <v>2165</v>
      </c>
      <c r="AV419" s="653"/>
      <c r="AW419" s="653"/>
      <c r="AX419" s="665"/>
      <c r="AY419" s="174"/>
    </row>
    <row r="420" spans="1:51" customFormat="1" ht="24.75" customHeight="1" x14ac:dyDescent="0.15">
      <c r="A420" s="784">
        <v>13</v>
      </c>
      <c r="B420" s="784">
        <v>1</v>
      </c>
      <c r="C420" s="794" t="s">
        <v>2211</v>
      </c>
      <c r="D420" s="645"/>
      <c r="E420" s="645"/>
      <c r="F420" s="645"/>
      <c r="G420" s="645"/>
      <c r="H420" s="645"/>
      <c r="I420" s="645"/>
      <c r="J420" s="645"/>
      <c r="K420" s="645"/>
      <c r="L420" s="795"/>
      <c r="M420" s="794" t="s">
        <v>2224</v>
      </c>
      <c r="N420" s="645"/>
      <c r="O420" s="645"/>
      <c r="P420" s="645"/>
      <c r="Q420" s="645"/>
      <c r="R420" s="645"/>
      <c r="S420" s="645"/>
      <c r="T420" s="645"/>
      <c r="U420" s="645"/>
      <c r="V420" s="645"/>
      <c r="W420" s="645"/>
      <c r="X420" s="645"/>
      <c r="Y420" s="645"/>
      <c r="Z420" s="645"/>
      <c r="AA420" s="645"/>
      <c r="AB420" s="645"/>
      <c r="AC420" s="645"/>
      <c r="AD420" s="645"/>
      <c r="AE420" s="645"/>
      <c r="AF420" s="645"/>
      <c r="AG420" s="645"/>
      <c r="AH420" s="645"/>
      <c r="AI420" s="645"/>
      <c r="AJ420" s="795"/>
      <c r="AK420" s="851">
        <v>0.08</v>
      </c>
      <c r="AL420" s="852"/>
      <c r="AM420" s="852"/>
      <c r="AN420" s="852"/>
      <c r="AO420" s="852"/>
      <c r="AP420" s="852"/>
      <c r="AQ420" s="788" t="s">
        <v>612</v>
      </c>
      <c r="AR420" s="788"/>
      <c r="AS420" s="788"/>
      <c r="AT420" s="788"/>
      <c r="AU420" s="789" t="s">
        <v>2165</v>
      </c>
      <c r="AV420" s="653"/>
      <c r="AW420" s="653"/>
      <c r="AX420" s="665"/>
      <c r="AY420" s="174"/>
    </row>
    <row r="421" spans="1:51" customFormat="1" ht="24.75" customHeight="1" x14ac:dyDescent="0.15">
      <c r="A421" s="784">
        <v>14</v>
      </c>
      <c r="B421" s="784">
        <v>1</v>
      </c>
      <c r="C421" s="794" t="s">
        <v>2211</v>
      </c>
      <c r="D421" s="645"/>
      <c r="E421" s="645"/>
      <c r="F421" s="645"/>
      <c r="G421" s="645"/>
      <c r="H421" s="645"/>
      <c r="I421" s="645"/>
      <c r="J421" s="645"/>
      <c r="K421" s="645"/>
      <c r="L421" s="795"/>
      <c r="M421" s="794" t="s">
        <v>2225</v>
      </c>
      <c r="N421" s="645"/>
      <c r="O421" s="645"/>
      <c r="P421" s="645"/>
      <c r="Q421" s="645"/>
      <c r="R421" s="645"/>
      <c r="S421" s="645"/>
      <c r="T421" s="645"/>
      <c r="U421" s="645"/>
      <c r="V421" s="645"/>
      <c r="W421" s="645"/>
      <c r="X421" s="645"/>
      <c r="Y421" s="645"/>
      <c r="Z421" s="645"/>
      <c r="AA421" s="645"/>
      <c r="AB421" s="645"/>
      <c r="AC421" s="645"/>
      <c r="AD421" s="645"/>
      <c r="AE421" s="645"/>
      <c r="AF421" s="645"/>
      <c r="AG421" s="645"/>
      <c r="AH421" s="645"/>
      <c r="AI421" s="645"/>
      <c r="AJ421" s="795"/>
      <c r="AK421" s="851">
        <v>0.08</v>
      </c>
      <c r="AL421" s="852"/>
      <c r="AM421" s="852"/>
      <c r="AN421" s="852"/>
      <c r="AO421" s="852"/>
      <c r="AP421" s="852"/>
      <c r="AQ421" s="788" t="s">
        <v>612</v>
      </c>
      <c r="AR421" s="788"/>
      <c r="AS421" s="788"/>
      <c r="AT421" s="788"/>
      <c r="AU421" s="789" t="s">
        <v>2165</v>
      </c>
      <c r="AV421" s="653"/>
      <c r="AW421" s="653"/>
      <c r="AX421" s="665"/>
      <c r="AY421" s="174"/>
    </row>
    <row r="422" spans="1:51" customFormat="1" ht="24.75" customHeight="1" x14ac:dyDescent="0.15">
      <c r="A422" s="784">
        <v>15</v>
      </c>
      <c r="B422" s="784">
        <v>1</v>
      </c>
      <c r="C422" s="794" t="s">
        <v>2211</v>
      </c>
      <c r="D422" s="645"/>
      <c r="E422" s="645"/>
      <c r="F422" s="645"/>
      <c r="G422" s="645"/>
      <c r="H422" s="645"/>
      <c r="I422" s="645"/>
      <c r="J422" s="645"/>
      <c r="K422" s="645"/>
      <c r="L422" s="795"/>
      <c r="M422" s="794" t="s">
        <v>2226</v>
      </c>
      <c r="N422" s="645"/>
      <c r="O422" s="645"/>
      <c r="P422" s="645"/>
      <c r="Q422" s="645"/>
      <c r="R422" s="645"/>
      <c r="S422" s="645"/>
      <c r="T422" s="645"/>
      <c r="U422" s="645"/>
      <c r="V422" s="645"/>
      <c r="W422" s="645"/>
      <c r="X422" s="645"/>
      <c r="Y422" s="645"/>
      <c r="Z422" s="645"/>
      <c r="AA422" s="645"/>
      <c r="AB422" s="645"/>
      <c r="AC422" s="645"/>
      <c r="AD422" s="645"/>
      <c r="AE422" s="645"/>
      <c r="AF422" s="645"/>
      <c r="AG422" s="645"/>
      <c r="AH422" s="645"/>
      <c r="AI422" s="645"/>
      <c r="AJ422" s="795"/>
      <c r="AK422" s="851">
        <v>0.1</v>
      </c>
      <c r="AL422" s="852"/>
      <c r="AM422" s="852"/>
      <c r="AN422" s="852"/>
      <c r="AO422" s="852"/>
      <c r="AP422" s="852"/>
      <c r="AQ422" s="788" t="s">
        <v>612</v>
      </c>
      <c r="AR422" s="788"/>
      <c r="AS422" s="788"/>
      <c r="AT422" s="788"/>
      <c r="AU422" s="789" t="s">
        <v>2165</v>
      </c>
      <c r="AV422" s="653"/>
      <c r="AW422" s="653"/>
      <c r="AX422" s="665"/>
      <c r="AY422" s="174"/>
    </row>
    <row r="423" spans="1:51" customFormat="1" ht="24.75" customHeight="1" x14ac:dyDescent="0.15">
      <c r="A423" s="784">
        <v>16</v>
      </c>
      <c r="B423" s="784">
        <v>1</v>
      </c>
      <c r="C423" s="794" t="s">
        <v>2211</v>
      </c>
      <c r="D423" s="645"/>
      <c r="E423" s="645"/>
      <c r="F423" s="645"/>
      <c r="G423" s="645"/>
      <c r="H423" s="645"/>
      <c r="I423" s="645"/>
      <c r="J423" s="645"/>
      <c r="K423" s="645"/>
      <c r="L423" s="795"/>
      <c r="M423" s="794" t="s">
        <v>2227</v>
      </c>
      <c r="N423" s="645"/>
      <c r="O423" s="645"/>
      <c r="P423" s="645"/>
      <c r="Q423" s="645"/>
      <c r="R423" s="645"/>
      <c r="S423" s="645"/>
      <c r="T423" s="645"/>
      <c r="U423" s="645"/>
      <c r="V423" s="645"/>
      <c r="W423" s="645"/>
      <c r="X423" s="645"/>
      <c r="Y423" s="645"/>
      <c r="Z423" s="645"/>
      <c r="AA423" s="645"/>
      <c r="AB423" s="645"/>
      <c r="AC423" s="645"/>
      <c r="AD423" s="645"/>
      <c r="AE423" s="645"/>
      <c r="AF423" s="645"/>
      <c r="AG423" s="645"/>
      <c r="AH423" s="645"/>
      <c r="AI423" s="645"/>
      <c r="AJ423" s="795"/>
      <c r="AK423" s="851">
        <v>0.08</v>
      </c>
      <c r="AL423" s="852"/>
      <c r="AM423" s="852"/>
      <c r="AN423" s="852"/>
      <c r="AO423" s="852"/>
      <c r="AP423" s="852"/>
      <c r="AQ423" s="788" t="s">
        <v>612</v>
      </c>
      <c r="AR423" s="788"/>
      <c r="AS423" s="788"/>
      <c r="AT423" s="788"/>
      <c r="AU423" s="789" t="s">
        <v>2165</v>
      </c>
      <c r="AV423" s="653"/>
      <c r="AW423" s="653"/>
      <c r="AX423" s="665"/>
      <c r="AY423" s="174"/>
    </row>
    <row r="424" spans="1:51" customFormat="1" ht="24.75" customHeight="1" x14ac:dyDescent="0.15">
      <c r="A424" s="784">
        <v>17</v>
      </c>
      <c r="B424" s="784">
        <v>1</v>
      </c>
      <c r="C424" s="794" t="s">
        <v>2211</v>
      </c>
      <c r="D424" s="645"/>
      <c r="E424" s="645"/>
      <c r="F424" s="645"/>
      <c r="G424" s="645"/>
      <c r="H424" s="645"/>
      <c r="I424" s="645"/>
      <c r="J424" s="645"/>
      <c r="K424" s="645"/>
      <c r="L424" s="795"/>
      <c r="M424" s="794" t="s">
        <v>2228</v>
      </c>
      <c r="N424" s="645"/>
      <c r="O424" s="645"/>
      <c r="P424" s="645"/>
      <c r="Q424" s="645"/>
      <c r="R424" s="645"/>
      <c r="S424" s="645"/>
      <c r="T424" s="645"/>
      <c r="U424" s="645"/>
      <c r="V424" s="645"/>
      <c r="W424" s="645"/>
      <c r="X424" s="645"/>
      <c r="Y424" s="645"/>
      <c r="Z424" s="645"/>
      <c r="AA424" s="645"/>
      <c r="AB424" s="645"/>
      <c r="AC424" s="645"/>
      <c r="AD424" s="645"/>
      <c r="AE424" s="645"/>
      <c r="AF424" s="645"/>
      <c r="AG424" s="645"/>
      <c r="AH424" s="645"/>
      <c r="AI424" s="645"/>
      <c r="AJ424" s="795"/>
      <c r="AK424" s="851">
        <v>0.4</v>
      </c>
      <c r="AL424" s="852"/>
      <c r="AM424" s="852"/>
      <c r="AN424" s="852"/>
      <c r="AO424" s="852"/>
      <c r="AP424" s="852"/>
      <c r="AQ424" s="788" t="s">
        <v>612</v>
      </c>
      <c r="AR424" s="788"/>
      <c r="AS424" s="788"/>
      <c r="AT424" s="788"/>
      <c r="AU424" s="789" t="s">
        <v>2165</v>
      </c>
      <c r="AV424" s="653"/>
      <c r="AW424" s="653"/>
      <c r="AX424" s="665"/>
      <c r="AY424" s="174"/>
    </row>
    <row r="425" spans="1:51" customFormat="1" ht="24.75" customHeight="1" x14ac:dyDescent="0.15">
      <c r="A425" s="784">
        <v>18</v>
      </c>
      <c r="B425" s="784">
        <v>1</v>
      </c>
      <c r="C425" s="794" t="s">
        <v>2211</v>
      </c>
      <c r="D425" s="645"/>
      <c r="E425" s="645"/>
      <c r="F425" s="645"/>
      <c r="G425" s="645"/>
      <c r="H425" s="645"/>
      <c r="I425" s="645"/>
      <c r="J425" s="645"/>
      <c r="K425" s="645"/>
      <c r="L425" s="795"/>
      <c r="M425" s="794" t="s">
        <v>2229</v>
      </c>
      <c r="N425" s="645"/>
      <c r="O425" s="645"/>
      <c r="P425" s="645"/>
      <c r="Q425" s="645"/>
      <c r="R425" s="645"/>
      <c r="S425" s="645"/>
      <c r="T425" s="645"/>
      <c r="U425" s="645"/>
      <c r="V425" s="645"/>
      <c r="W425" s="645"/>
      <c r="X425" s="645"/>
      <c r="Y425" s="645"/>
      <c r="Z425" s="645"/>
      <c r="AA425" s="645"/>
      <c r="AB425" s="645"/>
      <c r="AC425" s="645"/>
      <c r="AD425" s="645"/>
      <c r="AE425" s="645"/>
      <c r="AF425" s="645"/>
      <c r="AG425" s="645"/>
      <c r="AH425" s="645"/>
      <c r="AI425" s="645"/>
      <c r="AJ425" s="795"/>
      <c r="AK425" s="851">
        <v>0.1</v>
      </c>
      <c r="AL425" s="852"/>
      <c r="AM425" s="852"/>
      <c r="AN425" s="852"/>
      <c r="AO425" s="852"/>
      <c r="AP425" s="852"/>
      <c r="AQ425" s="788" t="s">
        <v>612</v>
      </c>
      <c r="AR425" s="788"/>
      <c r="AS425" s="788"/>
      <c r="AT425" s="788"/>
      <c r="AU425" s="789" t="s">
        <v>2165</v>
      </c>
      <c r="AV425" s="653"/>
      <c r="AW425" s="653"/>
      <c r="AX425" s="665"/>
      <c r="AY425" s="174"/>
    </row>
    <row r="426" spans="1:51" customFormat="1" ht="14.25" customHeight="1" x14ac:dyDescent="0.15">
      <c r="A426" s="119"/>
      <c r="B426" s="177"/>
      <c r="C426" s="177"/>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196"/>
      <c r="AM426" s="197"/>
      <c r="AN426" s="197"/>
      <c r="AO426" s="197"/>
      <c r="AP426" s="197"/>
      <c r="AQ426" s="197"/>
      <c r="AR426" s="63"/>
      <c r="AS426" s="63"/>
      <c r="AT426" s="63"/>
      <c r="AU426" s="63"/>
      <c r="AV426" s="63"/>
      <c r="AW426" s="63"/>
      <c r="AX426" s="63"/>
      <c r="AY426" s="174"/>
    </row>
    <row r="427" spans="1:51" customFormat="1" ht="13.5" customHeight="1" x14ac:dyDescent="0.15">
      <c r="B427" s="173" t="s">
        <v>2154</v>
      </c>
      <c r="C427" s="173"/>
      <c r="D427" s="173"/>
      <c r="E427" s="124"/>
      <c r="F427" s="124"/>
      <c r="G427" s="833" t="s">
        <v>2230</v>
      </c>
      <c r="H427" s="833"/>
      <c r="I427" s="833"/>
      <c r="J427" s="833"/>
      <c r="K427" s="833"/>
      <c r="L427" s="833"/>
      <c r="M427" s="833"/>
      <c r="N427" s="833"/>
      <c r="O427" s="833"/>
      <c r="P427" s="833"/>
      <c r="Q427" s="833"/>
      <c r="R427" s="833"/>
      <c r="S427" s="833"/>
      <c r="T427" s="833"/>
      <c r="U427" s="833"/>
      <c r="V427" s="833"/>
      <c r="W427" s="833"/>
      <c r="X427" s="833"/>
      <c r="Y427" s="833"/>
      <c r="Z427" s="833"/>
      <c r="AA427" s="833"/>
      <c r="AB427" s="833"/>
      <c r="AC427" s="833"/>
      <c r="AD427" s="833"/>
      <c r="AE427" s="833"/>
      <c r="AF427" s="833"/>
      <c r="AG427" s="833"/>
      <c r="AH427" s="833"/>
      <c r="AI427" s="833"/>
      <c r="AJ427" s="833"/>
      <c r="AK427" s="833"/>
      <c r="AL427" s="833"/>
      <c r="AM427" s="833"/>
      <c r="AN427" s="833"/>
      <c r="AO427" s="833"/>
      <c r="AP427" s="833"/>
      <c r="AQ427" s="833"/>
      <c r="AR427" s="833"/>
      <c r="AS427" s="833"/>
      <c r="AT427" s="833"/>
      <c r="AU427" s="833"/>
      <c r="AV427" s="833"/>
      <c r="AW427" s="833"/>
      <c r="AX427" s="833"/>
      <c r="AY427" s="174"/>
    </row>
    <row r="428" spans="1:51" customFormat="1" ht="13.5" customHeight="1" x14ac:dyDescent="0.15">
      <c r="A428" s="1"/>
      <c r="B428" s="21"/>
      <c r="C428" s="21" t="s">
        <v>2231</v>
      </c>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30"/>
    </row>
    <row r="429" spans="1:51" customFormat="1" ht="24.75" customHeight="1" x14ac:dyDescent="0.15">
      <c r="A429" s="784"/>
      <c r="B429" s="784"/>
      <c r="C429" s="791" t="s">
        <v>1448</v>
      </c>
      <c r="D429" s="791"/>
      <c r="E429" s="791"/>
      <c r="F429" s="791"/>
      <c r="G429" s="791"/>
      <c r="H429" s="791"/>
      <c r="I429" s="791"/>
      <c r="J429" s="791"/>
      <c r="K429" s="791"/>
      <c r="L429" s="791"/>
      <c r="M429" s="791" t="s">
        <v>1449</v>
      </c>
      <c r="N429" s="791"/>
      <c r="O429" s="791"/>
      <c r="P429" s="791"/>
      <c r="Q429" s="791"/>
      <c r="R429" s="791"/>
      <c r="S429" s="791"/>
      <c r="T429" s="791"/>
      <c r="U429" s="791"/>
      <c r="V429" s="791"/>
      <c r="W429" s="791"/>
      <c r="X429" s="791"/>
      <c r="Y429" s="791"/>
      <c r="Z429" s="791"/>
      <c r="AA429" s="791"/>
      <c r="AB429" s="791"/>
      <c r="AC429" s="791"/>
      <c r="AD429" s="791"/>
      <c r="AE429" s="791"/>
      <c r="AF429" s="791"/>
      <c r="AG429" s="791"/>
      <c r="AH429" s="791"/>
      <c r="AI429" s="791"/>
      <c r="AJ429" s="791"/>
      <c r="AK429" s="707" t="s">
        <v>1450</v>
      </c>
      <c r="AL429" s="821"/>
      <c r="AM429" s="821"/>
      <c r="AN429" s="821"/>
      <c r="AO429" s="821"/>
      <c r="AP429" s="822"/>
      <c r="AQ429" s="650" t="s">
        <v>151</v>
      </c>
      <c r="AR429" s="651"/>
      <c r="AS429" s="651"/>
      <c r="AT429" s="652"/>
      <c r="AU429" s="650" t="s">
        <v>152</v>
      </c>
      <c r="AV429" s="651"/>
      <c r="AW429" s="651"/>
      <c r="AX429" s="652"/>
      <c r="AY429" s="198"/>
    </row>
    <row r="430" spans="1:51" customFormat="1" ht="24.75" customHeight="1" x14ac:dyDescent="0.15">
      <c r="A430" s="823">
        <v>1</v>
      </c>
      <c r="B430" s="816"/>
      <c r="C430" s="199" t="s">
        <v>2232</v>
      </c>
      <c r="D430" s="200"/>
      <c r="E430" s="200"/>
      <c r="F430" s="200"/>
      <c r="G430" s="200"/>
      <c r="H430" s="200"/>
      <c r="I430" s="200"/>
      <c r="J430" s="200"/>
      <c r="K430" s="200"/>
      <c r="L430" s="201"/>
      <c r="M430" s="199" t="s">
        <v>2233</v>
      </c>
      <c r="N430" s="200"/>
      <c r="O430" s="200"/>
      <c r="P430" s="200"/>
      <c r="Q430" s="200"/>
      <c r="R430" s="200"/>
      <c r="S430" s="200"/>
      <c r="T430" s="200"/>
      <c r="U430" s="200"/>
      <c r="V430" s="200"/>
      <c r="W430" s="200"/>
      <c r="X430" s="200"/>
      <c r="Y430" s="200"/>
      <c r="Z430" s="200"/>
      <c r="AA430" s="200"/>
      <c r="AB430" s="200"/>
      <c r="AC430" s="200"/>
      <c r="AD430" s="200"/>
      <c r="AE430" s="200"/>
      <c r="AF430" s="200"/>
      <c r="AG430" s="200"/>
      <c r="AH430" s="200"/>
      <c r="AI430" s="200"/>
      <c r="AJ430" s="201"/>
      <c r="AK430" s="842">
        <v>66</v>
      </c>
      <c r="AL430" s="843"/>
      <c r="AM430" s="843"/>
      <c r="AN430" s="843"/>
      <c r="AO430" s="843"/>
      <c r="AP430" s="844"/>
      <c r="AQ430" s="845" t="s">
        <v>368</v>
      </c>
      <c r="AR430" s="846"/>
      <c r="AS430" s="846"/>
      <c r="AT430" s="847"/>
      <c r="AU430" s="789" t="s">
        <v>2165</v>
      </c>
      <c r="AV430" s="653"/>
      <c r="AW430" s="653"/>
      <c r="AX430" s="665"/>
      <c r="AY430" s="174"/>
    </row>
    <row r="431" spans="1:51" customFormat="1" ht="13.5" customHeight="1" x14ac:dyDescent="0.15">
      <c r="A431" s="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30"/>
    </row>
    <row r="432" spans="1:51" customFormat="1" ht="13.5" customHeight="1" x14ac:dyDescent="0.15">
      <c r="A432" s="1"/>
      <c r="B432" s="21"/>
      <c r="C432" s="21" t="s">
        <v>2234</v>
      </c>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30"/>
    </row>
    <row r="433" spans="1:51" customFormat="1" ht="24.75" customHeight="1" x14ac:dyDescent="0.15">
      <c r="A433" s="784"/>
      <c r="B433" s="784"/>
      <c r="C433" s="791" t="s">
        <v>1448</v>
      </c>
      <c r="D433" s="791"/>
      <c r="E433" s="791"/>
      <c r="F433" s="791"/>
      <c r="G433" s="791"/>
      <c r="H433" s="791"/>
      <c r="I433" s="791"/>
      <c r="J433" s="791"/>
      <c r="K433" s="791"/>
      <c r="L433" s="791"/>
      <c r="M433" s="791" t="s">
        <v>1449</v>
      </c>
      <c r="N433" s="791"/>
      <c r="O433" s="791"/>
      <c r="P433" s="791"/>
      <c r="Q433" s="791"/>
      <c r="R433" s="791"/>
      <c r="S433" s="791"/>
      <c r="T433" s="791"/>
      <c r="U433" s="791"/>
      <c r="V433" s="791"/>
      <c r="W433" s="791"/>
      <c r="X433" s="791"/>
      <c r="Y433" s="791"/>
      <c r="Z433" s="791"/>
      <c r="AA433" s="791"/>
      <c r="AB433" s="791"/>
      <c r="AC433" s="791"/>
      <c r="AD433" s="791"/>
      <c r="AE433" s="791"/>
      <c r="AF433" s="791"/>
      <c r="AG433" s="791"/>
      <c r="AH433" s="791"/>
      <c r="AI433" s="791"/>
      <c r="AJ433" s="791"/>
      <c r="AK433" s="707" t="s">
        <v>1450</v>
      </c>
      <c r="AL433" s="821"/>
      <c r="AM433" s="821"/>
      <c r="AN433" s="821"/>
      <c r="AO433" s="821"/>
      <c r="AP433" s="822"/>
      <c r="AQ433" s="650" t="s">
        <v>151</v>
      </c>
      <c r="AR433" s="651"/>
      <c r="AS433" s="651"/>
      <c r="AT433" s="652"/>
      <c r="AU433" s="650" t="s">
        <v>152</v>
      </c>
      <c r="AV433" s="651"/>
      <c r="AW433" s="651"/>
      <c r="AX433" s="652"/>
      <c r="AY433" s="198"/>
    </row>
    <row r="434" spans="1:51" customFormat="1" ht="24.75" customHeight="1" x14ac:dyDescent="0.15">
      <c r="A434" s="823">
        <v>1</v>
      </c>
      <c r="B434" s="816"/>
      <c r="C434" s="199" t="s">
        <v>2232</v>
      </c>
      <c r="D434" s="200"/>
      <c r="E434" s="200"/>
      <c r="F434" s="200"/>
      <c r="G434" s="200"/>
      <c r="H434" s="200"/>
      <c r="I434" s="200"/>
      <c r="J434" s="200"/>
      <c r="K434" s="200"/>
      <c r="L434" s="201"/>
      <c r="M434" s="199" t="s">
        <v>2086</v>
      </c>
      <c r="N434" s="200"/>
      <c r="O434" s="200"/>
      <c r="P434" s="200"/>
      <c r="Q434" s="200"/>
      <c r="R434" s="200"/>
      <c r="S434" s="200"/>
      <c r="T434" s="200"/>
      <c r="U434" s="200"/>
      <c r="V434" s="200"/>
      <c r="W434" s="200"/>
      <c r="X434" s="200"/>
      <c r="Y434" s="200"/>
      <c r="Z434" s="200"/>
      <c r="AA434" s="200"/>
      <c r="AB434" s="200"/>
      <c r="AC434" s="200"/>
      <c r="AD434" s="200"/>
      <c r="AE434" s="200"/>
      <c r="AF434" s="200"/>
      <c r="AG434" s="200"/>
      <c r="AH434" s="200"/>
      <c r="AI434" s="200"/>
      <c r="AJ434" s="201"/>
      <c r="AK434" s="842">
        <v>8</v>
      </c>
      <c r="AL434" s="843"/>
      <c r="AM434" s="843"/>
      <c r="AN434" s="843"/>
      <c r="AO434" s="843"/>
      <c r="AP434" s="844"/>
      <c r="AQ434" s="845" t="s">
        <v>368</v>
      </c>
      <c r="AR434" s="846"/>
      <c r="AS434" s="846"/>
      <c r="AT434" s="847"/>
      <c r="AU434" s="789" t="s">
        <v>2165</v>
      </c>
      <c r="AV434" s="653"/>
      <c r="AW434" s="653"/>
      <c r="AX434" s="665"/>
      <c r="AY434" s="174"/>
    </row>
    <row r="435" spans="1:51" customFormat="1" ht="13.5" customHeight="1" x14ac:dyDescent="0.15">
      <c r="A435" s="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30"/>
    </row>
    <row r="436" spans="1:51" customFormat="1" ht="13.5" customHeight="1" x14ac:dyDescent="0.15">
      <c r="A436" s="1"/>
      <c r="B436" s="21"/>
      <c r="C436" s="21" t="s">
        <v>2235</v>
      </c>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30"/>
    </row>
    <row r="437" spans="1:51" customFormat="1" ht="24.75" customHeight="1" x14ac:dyDescent="0.15">
      <c r="A437" s="784"/>
      <c r="B437" s="784"/>
      <c r="C437" s="791" t="s">
        <v>1448</v>
      </c>
      <c r="D437" s="791"/>
      <c r="E437" s="791"/>
      <c r="F437" s="791"/>
      <c r="G437" s="791"/>
      <c r="H437" s="791"/>
      <c r="I437" s="791"/>
      <c r="J437" s="791"/>
      <c r="K437" s="791"/>
      <c r="L437" s="791"/>
      <c r="M437" s="791" t="s">
        <v>1449</v>
      </c>
      <c r="N437" s="791"/>
      <c r="O437" s="791"/>
      <c r="P437" s="791"/>
      <c r="Q437" s="791"/>
      <c r="R437" s="791"/>
      <c r="S437" s="791"/>
      <c r="T437" s="791"/>
      <c r="U437" s="791"/>
      <c r="V437" s="791"/>
      <c r="W437" s="791"/>
      <c r="X437" s="791"/>
      <c r="Y437" s="791"/>
      <c r="Z437" s="791"/>
      <c r="AA437" s="791"/>
      <c r="AB437" s="791"/>
      <c r="AC437" s="791"/>
      <c r="AD437" s="791"/>
      <c r="AE437" s="791"/>
      <c r="AF437" s="791"/>
      <c r="AG437" s="791"/>
      <c r="AH437" s="791"/>
      <c r="AI437" s="791"/>
      <c r="AJ437" s="791"/>
      <c r="AK437" s="707" t="s">
        <v>1450</v>
      </c>
      <c r="AL437" s="821"/>
      <c r="AM437" s="821"/>
      <c r="AN437" s="821"/>
      <c r="AO437" s="821"/>
      <c r="AP437" s="822"/>
      <c r="AQ437" s="650" t="s">
        <v>151</v>
      </c>
      <c r="AR437" s="651"/>
      <c r="AS437" s="651"/>
      <c r="AT437" s="652"/>
      <c r="AU437" s="650" t="s">
        <v>152</v>
      </c>
      <c r="AV437" s="651"/>
      <c r="AW437" s="651"/>
      <c r="AX437" s="652"/>
      <c r="AY437" s="198"/>
    </row>
    <row r="438" spans="1:51" customFormat="1" ht="24.75" customHeight="1" x14ac:dyDescent="0.15">
      <c r="A438" s="823">
        <v>1</v>
      </c>
      <c r="B438" s="816"/>
      <c r="C438" s="199" t="s">
        <v>2236</v>
      </c>
      <c r="D438" s="200"/>
      <c r="E438" s="200"/>
      <c r="F438" s="200"/>
      <c r="G438" s="200"/>
      <c r="H438" s="200"/>
      <c r="I438" s="200"/>
      <c r="J438" s="200"/>
      <c r="K438" s="200"/>
      <c r="L438" s="201"/>
      <c r="M438" s="199" t="s">
        <v>2092</v>
      </c>
      <c r="N438" s="200"/>
      <c r="O438" s="200"/>
      <c r="P438" s="200"/>
      <c r="Q438" s="200"/>
      <c r="R438" s="200"/>
      <c r="S438" s="200"/>
      <c r="T438" s="200"/>
      <c r="U438" s="200"/>
      <c r="V438" s="200"/>
      <c r="W438" s="200"/>
      <c r="X438" s="200"/>
      <c r="Y438" s="200"/>
      <c r="Z438" s="200"/>
      <c r="AA438" s="200"/>
      <c r="AB438" s="200"/>
      <c r="AC438" s="200"/>
      <c r="AD438" s="200"/>
      <c r="AE438" s="200"/>
      <c r="AF438" s="200"/>
      <c r="AG438" s="200"/>
      <c r="AH438" s="200"/>
      <c r="AI438" s="200"/>
      <c r="AJ438" s="201"/>
      <c r="AK438" s="842">
        <v>2</v>
      </c>
      <c r="AL438" s="843"/>
      <c r="AM438" s="843"/>
      <c r="AN438" s="843"/>
      <c r="AO438" s="843"/>
      <c r="AP438" s="844"/>
      <c r="AQ438" s="845" t="s">
        <v>368</v>
      </c>
      <c r="AR438" s="846"/>
      <c r="AS438" s="846"/>
      <c r="AT438" s="847"/>
      <c r="AU438" s="789" t="s">
        <v>2165</v>
      </c>
      <c r="AV438" s="653"/>
      <c r="AW438" s="653"/>
      <c r="AX438" s="665"/>
      <c r="AY438" s="174"/>
    </row>
    <row r="439" spans="1:51" customFormat="1" ht="13.5" customHeight="1" x14ac:dyDescent="0.15">
      <c r="A439" s="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30"/>
    </row>
    <row r="440" spans="1:51" customFormat="1" ht="13.5" customHeight="1" x14ac:dyDescent="0.15">
      <c r="A440" s="1"/>
      <c r="B440" s="21"/>
      <c r="C440" s="21" t="s">
        <v>2237</v>
      </c>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30"/>
    </row>
    <row r="441" spans="1:51" customFormat="1" ht="24.75" customHeight="1" x14ac:dyDescent="0.15">
      <c r="A441" s="784"/>
      <c r="B441" s="784"/>
      <c r="C441" s="791" t="s">
        <v>1448</v>
      </c>
      <c r="D441" s="791"/>
      <c r="E441" s="791"/>
      <c r="F441" s="791"/>
      <c r="G441" s="791"/>
      <c r="H441" s="791"/>
      <c r="I441" s="791"/>
      <c r="J441" s="791"/>
      <c r="K441" s="791"/>
      <c r="L441" s="791"/>
      <c r="M441" s="791" t="s">
        <v>1449</v>
      </c>
      <c r="N441" s="791"/>
      <c r="O441" s="791"/>
      <c r="P441" s="791"/>
      <c r="Q441" s="791"/>
      <c r="R441" s="791"/>
      <c r="S441" s="791"/>
      <c r="T441" s="791"/>
      <c r="U441" s="791"/>
      <c r="V441" s="791"/>
      <c r="W441" s="791"/>
      <c r="X441" s="791"/>
      <c r="Y441" s="791"/>
      <c r="Z441" s="791"/>
      <c r="AA441" s="791"/>
      <c r="AB441" s="791"/>
      <c r="AC441" s="791"/>
      <c r="AD441" s="791"/>
      <c r="AE441" s="791"/>
      <c r="AF441" s="791"/>
      <c r="AG441" s="791"/>
      <c r="AH441" s="791"/>
      <c r="AI441" s="791"/>
      <c r="AJ441" s="791"/>
      <c r="AK441" s="707" t="s">
        <v>1450</v>
      </c>
      <c r="AL441" s="821"/>
      <c r="AM441" s="821"/>
      <c r="AN441" s="821"/>
      <c r="AO441" s="821"/>
      <c r="AP441" s="822"/>
      <c r="AQ441" s="650" t="s">
        <v>151</v>
      </c>
      <c r="AR441" s="651"/>
      <c r="AS441" s="651"/>
      <c r="AT441" s="652"/>
      <c r="AU441" s="650" t="s">
        <v>152</v>
      </c>
      <c r="AV441" s="651"/>
      <c r="AW441" s="651"/>
      <c r="AX441" s="652"/>
      <c r="AY441" s="198"/>
    </row>
    <row r="442" spans="1:51" customFormat="1" ht="24.75" customHeight="1" x14ac:dyDescent="0.15">
      <c r="A442" s="823">
        <v>1</v>
      </c>
      <c r="B442" s="816"/>
      <c r="C442" s="199" t="s">
        <v>2238</v>
      </c>
      <c r="D442" s="200"/>
      <c r="E442" s="200"/>
      <c r="F442" s="200"/>
      <c r="G442" s="200"/>
      <c r="H442" s="200"/>
      <c r="I442" s="200"/>
      <c r="J442" s="200"/>
      <c r="K442" s="200"/>
      <c r="L442" s="201"/>
      <c r="M442" s="199" t="s">
        <v>2082</v>
      </c>
      <c r="N442" s="200"/>
      <c r="O442" s="200"/>
      <c r="P442" s="200"/>
      <c r="Q442" s="200"/>
      <c r="R442" s="200"/>
      <c r="S442" s="200"/>
      <c r="T442" s="200"/>
      <c r="U442" s="200"/>
      <c r="V442" s="200"/>
      <c r="W442" s="200"/>
      <c r="X442" s="200"/>
      <c r="Y442" s="200"/>
      <c r="Z442" s="200"/>
      <c r="AA442" s="200"/>
      <c r="AB442" s="200"/>
      <c r="AC442" s="200"/>
      <c r="AD442" s="200"/>
      <c r="AE442" s="200"/>
      <c r="AF442" s="200"/>
      <c r="AG442" s="200"/>
      <c r="AH442" s="200"/>
      <c r="AI442" s="200"/>
      <c r="AJ442" s="201"/>
      <c r="AK442" s="842">
        <v>85</v>
      </c>
      <c r="AL442" s="843"/>
      <c r="AM442" s="843"/>
      <c r="AN442" s="843"/>
      <c r="AO442" s="843"/>
      <c r="AP442" s="844"/>
      <c r="AQ442" s="845" t="s">
        <v>368</v>
      </c>
      <c r="AR442" s="846"/>
      <c r="AS442" s="846"/>
      <c r="AT442" s="847"/>
      <c r="AU442" s="789" t="s">
        <v>2165</v>
      </c>
      <c r="AV442" s="653"/>
      <c r="AW442" s="653"/>
      <c r="AX442" s="665"/>
      <c r="AY442" s="174"/>
    </row>
    <row r="443" spans="1:51" customFormat="1" ht="13.5" customHeight="1" x14ac:dyDescent="0.15">
      <c r="A443" s="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30"/>
    </row>
    <row r="444" spans="1:51" customFormat="1" ht="13.5" customHeight="1" x14ac:dyDescent="0.15">
      <c r="A444" s="1"/>
      <c r="B444" s="21"/>
      <c r="C444" s="21" t="s">
        <v>2239</v>
      </c>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30"/>
    </row>
    <row r="445" spans="1:51" customFormat="1" ht="24.75" customHeight="1" x14ac:dyDescent="0.15">
      <c r="A445" s="784"/>
      <c r="B445" s="784"/>
      <c r="C445" s="791" t="s">
        <v>1448</v>
      </c>
      <c r="D445" s="791"/>
      <c r="E445" s="791"/>
      <c r="F445" s="791"/>
      <c r="G445" s="791"/>
      <c r="H445" s="791"/>
      <c r="I445" s="791"/>
      <c r="J445" s="791"/>
      <c r="K445" s="791"/>
      <c r="L445" s="791"/>
      <c r="M445" s="791" t="s">
        <v>1449</v>
      </c>
      <c r="N445" s="791"/>
      <c r="O445" s="791"/>
      <c r="P445" s="791"/>
      <c r="Q445" s="791"/>
      <c r="R445" s="791"/>
      <c r="S445" s="791"/>
      <c r="T445" s="791"/>
      <c r="U445" s="791"/>
      <c r="V445" s="791"/>
      <c r="W445" s="791"/>
      <c r="X445" s="791"/>
      <c r="Y445" s="791"/>
      <c r="Z445" s="791"/>
      <c r="AA445" s="791"/>
      <c r="AB445" s="791"/>
      <c r="AC445" s="791"/>
      <c r="AD445" s="791"/>
      <c r="AE445" s="791"/>
      <c r="AF445" s="791"/>
      <c r="AG445" s="791"/>
      <c r="AH445" s="791"/>
      <c r="AI445" s="791"/>
      <c r="AJ445" s="791"/>
      <c r="AK445" s="707" t="s">
        <v>1450</v>
      </c>
      <c r="AL445" s="821"/>
      <c r="AM445" s="821"/>
      <c r="AN445" s="821"/>
      <c r="AO445" s="821"/>
      <c r="AP445" s="822"/>
      <c r="AQ445" s="650" t="s">
        <v>151</v>
      </c>
      <c r="AR445" s="651"/>
      <c r="AS445" s="651"/>
      <c r="AT445" s="652"/>
      <c r="AU445" s="650" t="s">
        <v>152</v>
      </c>
      <c r="AV445" s="651"/>
      <c r="AW445" s="651"/>
      <c r="AX445" s="652"/>
      <c r="AY445" s="198"/>
    </row>
    <row r="446" spans="1:51" customFormat="1" ht="24.75" customHeight="1" x14ac:dyDescent="0.15">
      <c r="A446" s="823">
        <v>1</v>
      </c>
      <c r="B446" s="816"/>
      <c r="C446" s="199" t="s">
        <v>2240</v>
      </c>
      <c r="D446" s="200"/>
      <c r="E446" s="200"/>
      <c r="F446" s="200"/>
      <c r="G446" s="200"/>
      <c r="H446" s="200"/>
      <c r="I446" s="200"/>
      <c r="J446" s="200"/>
      <c r="K446" s="200"/>
      <c r="L446" s="201"/>
      <c r="M446" s="199" t="s">
        <v>2088</v>
      </c>
      <c r="N446" s="200"/>
      <c r="O446" s="200"/>
      <c r="P446" s="200"/>
      <c r="Q446" s="200"/>
      <c r="R446" s="200"/>
      <c r="S446" s="200"/>
      <c r="T446" s="200"/>
      <c r="U446" s="200"/>
      <c r="V446" s="200"/>
      <c r="W446" s="200"/>
      <c r="X446" s="200"/>
      <c r="Y446" s="200"/>
      <c r="Z446" s="200"/>
      <c r="AA446" s="200"/>
      <c r="AB446" s="200"/>
      <c r="AC446" s="200"/>
      <c r="AD446" s="200"/>
      <c r="AE446" s="200"/>
      <c r="AF446" s="200"/>
      <c r="AG446" s="200"/>
      <c r="AH446" s="200"/>
      <c r="AI446" s="200"/>
      <c r="AJ446" s="201"/>
      <c r="AK446" s="842">
        <v>1</v>
      </c>
      <c r="AL446" s="843"/>
      <c r="AM446" s="843"/>
      <c r="AN446" s="843"/>
      <c r="AO446" s="843"/>
      <c r="AP446" s="844"/>
      <c r="AQ446" s="845" t="s">
        <v>2241</v>
      </c>
      <c r="AR446" s="846"/>
      <c r="AS446" s="846"/>
      <c r="AT446" s="847"/>
      <c r="AU446" s="789" t="s">
        <v>2165</v>
      </c>
      <c r="AV446" s="653"/>
      <c r="AW446" s="653"/>
      <c r="AX446" s="665"/>
      <c r="AY446" s="174"/>
    </row>
    <row r="447" spans="1:51" customFormat="1" ht="13.5" customHeight="1" x14ac:dyDescent="0.15">
      <c r="A447" s="1"/>
      <c r="AY447" s="174"/>
    </row>
    <row r="448" spans="1:51" customFormat="1" ht="13.5" customHeight="1" x14ac:dyDescent="0.15">
      <c r="B448" s="173" t="s">
        <v>2154</v>
      </c>
      <c r="C448" s="173"/>
      <c r="D448" s="173"/>
      <c r="E448" s="124"/>
      <c r="F448" s="124"/>
      <c r="G448" s="127" t="s">
        <v>2242</v>
      </c>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74"/>
    </row>
    <row r="449" spans="1:51" customFormat="1" ht="13.5" customHeight="1" x14ac:dyDescent="0.15">
      <c r="B449" s="21"/>
      <c r="C449" s="21" t="s">
        <v>1545</v>
      </c>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30"/>
    </row>
    <row r="450" spans="1:51" customFormat="1" ht="24.75" customHeight="1" x14ac:dyDescent="0.15">
      <c r="A450" s="823"/>
      <c r="B450" s="838"/>
      <c r="C450" s="504" t="s">
        <v>1448</v>
      </c>
      <c r="D450" s="505"/>
      <c r="E450" s="505"/>
      <c r="F450" s="505"/>
      <c r="G450" s="505"/>
      <c r="H450" s="505"/>
      <c r="I450" s="505"/>
      <c r="J450" s="505"/>
      <c r="K450" s="505"/>
      <c r="L450" s="541"/>
      <c r="M450" s="504" t="s">
        <v>1449</v>
      </c>
      <c r="N450" s="505"/>
      <c r="O450" s="505"/>
      <c r="P450" s="505"/>
      <c r="Q450" s="505"/>
      <c r="R450" s="505"/>
      <c r="S450" s="505"/>
      <c r="T450" s="505"/>
      <c r="U450" s="505"/>
      <c r="V450" s="505"/>
      <c r="W450" s="505"/>
      <c r="X450" s="505"/>
      <c r="Y450" s="505"/>
      <c r="Z450" s="505"/>
      <c r="AA450" s="505"/>
      <c r="AB450" s="505"/>
      <c r="AC450" s="505"/>
      <c r="AD450" s="505"/>
      <c r="AE450" s="505"/>
      <c r="AF450" s="505"/>
      <c r="AG450" s="505"/>
      <c r="AH450" s="505"/>
      <c r="AI450" s="505"/>
      <c r="AJ450" s="541"/>
      <c r="AK450" s="848" t="s">
        <v>1450</v>
      </c>
      <c r="AL450" s="849"/>
      <c r="AM450" s="849"/>
      <c r="AN450" s="849"/>
      <c r="AO450" s="849"/>
      <c r="AP450" s="850"/>
      <c r="AQ450" s="504" t="s">
        <v>151</v>
      </c>
      <c r="AR450" s="505"/>
      <c r="AS450" s="505"/>
      <c r="AT450" s="541"/>
      <c r="AU450" s="504" t="s">
        <v>152</v>
      </c>
      <c r="AV450" s="505"/>
      <c r="AW450" s="505"/>
      <c r="AX450" s="541"/>
      <c r="AY450" s="174"/>
    </row>
    <row r="451" spans="1:51" customFormat="1" ht="24.75" customHeight="1" x14ac:dyDescent="0.15">
      <c r="A451" s="823">
        <v>1</v>
      </c>
      <c r="B451" s="816"/>
      <c r="C451" s="826" t="s">
        <v>2243</v>
      </c>
      <c r="D451" s="827"/>
      <c r="E451" s="827"/>
      <c r="F451" s="827"/>
      <c r="G451" s="827"/>
      <c r="H451" s="827"/>
      <c r="I451" s="827"/>
      <c r="J451" s="827"/>
      <c r="K451" s="827"/>
      <c r="L451" s="793"/>
      <c r="M451" s="826" t="s">
        <v>2244</v>
      </c>
      <c r="N451" s="827"/>
      <c r="O451" s="827"/>
      <c r="P451" s="827"/>
      <c r="Q451" s="827"/>
      <c r="R451" s="827"/>
      <c r="S451" s="827"/>
      <c r="T451" s="827"/>
      <c r="U451" s="827"/>
      <c r="V451" s="827"/>
      <c r="W451" s="827"/>
      <c r="X451" s="827"/>
      <c r="Y451" s="827"/>
      <c r="Z451" s="827"/>
      <c r="AA451" s="827"/>
      <c r="AB451" s="827"/>
      <c r="AC451" s="827"/>
      <c r="AD451" s="827"/>
      <c r="AE451" s="827"/>
      <c r="AF451" s="827"/>
      <c r="AG451" s="827"/>
      <c r="AH451" s="827"/>
      <c r="AI451" s="827"/>
      <c r="AJ451" s="793"/>
      <c r="AK451" s="842">
        <v>28</v>
      </c>
      <c r="AL451" s="843"/>
      <c r="AM451" s="843"/>
      <c r="AN451" s="843"/>
      <c r="AO451" s="843"/>
      <c r="AP451" s="844"/>
      <c r="AQ451" s="845" t="s">
        <v>368</v>
      </c>
      <c r="AR451" s="846"/>
      <c r="AS451" s="846"/>
      <c r="AT451" s="847"/>
      <c r="AU451" s="826"/>
      <c r="AV451" s="827"/>
      <c r="AW451" s="827"/>
      <c r="AX451" s="793"/>
      <c r="AY451" s="174"/>
    </row>
    <row r="452" spans="1:51" customFormat="1" ht="24.75" customHeight="1" x14ac:dyDescent="0.15">
      <c r="A452" s="823">
        <v>2</v>
      </c>
      <c r="B452" s="816"/>
      <c r="C452" s="826" t="s">
        <v>2243</v>
      </c>
      <c r="D452" s="827"/>
      <c r="E452" s="827"/>
      <c r="F452" s="827"/>
      <c r="G452" s="827"/>
      <c r="H452" s="827"/>
      <c r="I452" s="827"/>
      <c r="J452" s="827"/>
      <c r="K452" s="827"/>
      <c r="L452" s="793"/>
      <c r="M452" s="826" t="s">
        <v>2245</v>
      </c>
      <c r="N452" s="827"/>
      <c r="O452" s="827"/>
      <c r="P452" s="827"/>
      <c r="Q452" s="827"/>
      <c r="R452" s="827"/>
      <c r="S452" s="827"/>
      <c r="T452" s="827"/>
      <c r="U452" s="827"/>
      <c r="V452" s="827"/>
      <c r="W452" s="827"/>
      <c r="X452" s="827"/>
      <c r="Y452" s="827"/>
      <c r="Z452" s="827"/>
      <c r="AA452" s="827"/>
      <c r="AB452" s="827"/>
      <c r="AC452" s="827"/>
      <c r="AD452" s="827"/>
      <c r="AE452" s="827"/>
      <c r="AF452" s="827"/>
      <c r="AG452" s="827"/>
      <c r="AH452" s="827"/>
      <c r="AI452" s="827"/>
      <c r="AJ452" s="793"/>
      <c r="AK452" s="842">
        <v>5</v>
      </c>
      <c r="AL452" s="843"/>
      <c r="AM452" s="843"/>
      <c r="AN452" s="843"/>
      <c r="AO452" s="843"/>
      <c r="AP452" s="844"/>
      <c r="AQ452" s="845" t="s">
        <v>368</v>
      </c>
      <c r="AR452" s="846"/>
      <c r="AS452" s="846"/>
      <c r="AT452" s="847"/>
      <c r="AU452" s="826"/>
      <c r="AV452" s="827"/>
      <c r="AW452" s="827"/>
      <c r="AX452" s="793"/>
      <c r="AY452" s="174"/>
    </row>
    <row r="453" spans="1:51" customFormat="1" ht="24.75" customHeight="1" x14ac:dyDescent="0.15">
      <c r="A453" s="823">
        <v>3</v>
      </c>
      <c r="B453" s="838">
        <v>1</v>
      </c>
      <c r="C453" s="826" t="s">
        <v>2243</v>
      </c>
      <c r="D453" s="827"/>
      <c r="E453" s="827"/>
      <c r="F453" s="827"/>
      <c r="G453" s="827"/>
      <c r="H453" s="827"/>
      <c r="I453" s="827"/>
      <c r="J453" s="827"/>
      <c r="K453" s="827"/>
      <c r="L453" s="793"/>
      <c r="M453" s="826" t="s">
        <v>2246</v>
      </c>
      <c r="N453" s="827"/>
      <c r="O453" s="827"/>
      <c r="P453" s="827"/>
      <c r="Q453" s="827"/>
      <c r="R453" s="827"/>
      <c r="S453" s="827"/>
      <c r="T453" s="827"/>
      <c r="U453" s="827"/>
      <c r="V453" s="827"/>
      <c r="W453" s="827"/>
      <c r="X453" s="827"/>
      <c r="Y453" s="827"/>
      <c r="Z453" s="827"/>
      <c r="AA453" s="827"/>
      <c r="AB453" s="827"/>
      <c r="AC453" s="827"/>
      <c r="AD453" s="827"/>
      <c r="AE453" s="827"/>
      <c r="AF453" s="827"/>
      <c r="AG453" s="827"/>
      <c r="AH453" s="827"/>
      <c r="AI453" s="827"/>
      <c r="AJ453" s="793"/>
      <c r="AK453" s="842">
        <v>1</v>
      </c>
      <c r="AL453" s="843"/>
      <c r="AM453" s="843"/>
      <c r="AN453" s="843"/>
      <c r="AO453" s="843"/>
      <c r="AP453" s="844"/>
      <c r="AQ453" s="845" t="s">
        <v>368</v>
      </c>
      <c r="AR453" s="846"/>
      <c r="AS453" s="846"/>
      <c r="AT453" s="847"/>
      <c r="AU453" s="826"/>
      <c r="AV453" s="827"/>
      <c r="AW453" s="827"/>
      <c r="AX453" s="793"/>
      <c r="AY453" s="174"/>
    </row>
    <row r="454" spans="1:51" customFormat="1" ht="13.5" customHeight="1" x14ac:dyDescent="0.1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02"/>
      <c r="AR454" s="202"/>
      <c r="AS454" s="202"/>
      <c r="AT454" s="202"/>
      <c r="AU454" s="21"/>
      <c r="AV454" s="21"/>
      <c r="AW454" s="21"/>
      <c r="AX454" s="21"/>
      <c r="AY454" s="30"/>
    </row>
    <row r="455" spans="1:51" customFormat="1" ht="13.5" customHeight="1" x14ac:dyDescent="0.15">
      <c r="B455" s="21"/>
      <c r="C455" s="21" t="s">
        <v>1547</v>
      </c>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02"/>
      <c r="AR455" s="202"/>
      <c r="AS455" s="202"/>
      <c r="AT455" s="202"/>
      <c r="AU455" s="21"/>
      <c r="AV455" s="21"/>
      <c r="AW455" s="21"/>
      <c r="AX455" s="21"/>
      <c r="AY455" s="30"/>
    </row>
    <row r="456" spans="1:51" customFormat="1" ht="24.75" customHeight="1" x14ac:dyDescent="0.15">
      <c r="A456" s="823"/>
      <c r="B456" s="838"/>
      <c r="C456" s="504" t="s">
        <v>1448</v>
      </c>
      <c r="D456" s="505"/>
      <c r="E456" s="505"/>
      <c r="F456" s="505"/>
      <c r="G456" s="505"/>
      <c r="H456" s="505"/>
      <c r="I456" s="505"/>
      <c r="J456" s="505"/>
      <c r="K456" s="505"/>
      <c r="L456" s="541"/>
      <c r="M456" s="504" t="s">
        <v>1449</v>
      </c>
      <c r="N456" s="505"/>
      <c r="O456" s="505"/>
      <c r="P456" s="505"/>
      <c r="Q456" s="505"/>
      <c r="R456" s="505"/>
      <c r="S456" s="505"/>
      <c r="T456" s="505"/>
      <c r="U456" s="505"/>
      <c r="V456" s="505"/>
      <c r="W456" s="505"/>
      <c r="X456" s="505"/>
      <c r="Y456" s="505"/>
      <c r="Z456" s="505"/>
      <c r="AA456" s="505"/>
      <c r="AB456" s="505"/>
      <c r="AC456" s="505"/>
      <c r="AD456" s="505"/>
      <c r="AE456" s="505"/>
      <c r="AF456" s="505"/>
      <c r="AG456" s="505"/>
      <c r="AH456" s="505"/>
      <c r="AI456" s="505"/>
      <c r="AJ456" s="541"/>
      <c r="AK456" s="848" t="s">
        <v>1450</v>
      </c>
      <c r="AL456" s="849"/>
      <c r="AM456" s="849"/>
      <c r="AN456" s="849"/>
      <c r="AO456" s="849"/>
      <c r="AP456" s="850"/>
      <c r="AQ456" s="504" t="s">
        <v>151</v>
      </c>
      <c r="AR456" s="505"/>
      <c r="AS456" s="505"/>
      <c r="AT456" s="541"/>
      <c r="AU456" s="504" t="s">
        <v>152</v>
      </c>
      <c r="AV456" s="505"/>
      <c r="AW456" s="505"/>
      <c r="AX456" s="541"/>
      <c r="AY456" s="174"/>
    </row>
    <row r="457" spans="1:51" customFormat="1" ht="24.75" customHeight="1" x14ac:dyDescent="0.15">
      <c r="A457" s="823">
        <v>1</v>
      </c>
      <c r="B457" s="838">
        <v>1</v>
      </c>
      <c r="C457" s="839" t="s">
        <v>2247</v>
      </c>
      <c r="D457" s="840"/>
      <c r="E457" s="840"/>
      <c r="F457" s="840"/>
      <c r="G457" s="840"/>
      <c r="H457" s="840"/>
      <c r="I457" s="840"/>
      <c r="J457" s="840"/>
      <c r="K457" s="840"/>
      <c r="L457" s="841"/>
      <c r="M457" s="826" t="s">
        <v>2248</v>
      </c>
      <c r="N457" s="827"/>
      <c r="O457" s="827"/>
      <c r="P457" s="827"/>
      <c r="Q457" s="827"/>
      <c r="R457" s="827"/>
      <c r="S457" s="827"/>
      <c r="T457" s="827"/>
      <c r="U457" s="827"/>
      <c r="V457" s="827"/>
      <c r="W457" s="827"/>
      <c r="X457" s="827"/>
      <c r="Y457" s="827"/>
      <c r="Z457" s="827"/>
      <c r="AA457" s="827"/>
      <c r="AB457" s="827"/>
      <c r="AC457" s="827"/>
      <c r="AD457" s="827"/>
      <c r="AE457" s="827"/>
      <c r="AF457" s="827"/>
      <c r="AG457" s="827"/>
      <c r="AH457" s="827"/>
      <c r="AI457" s="827"/>
      <c r="AJ457" s="793"/>
      <c r="AK457" s="842">
        <v>162</v>
      </c>
      <c r="AL457" s="843"/>
      <c r="AM457" s="843"/>
      <c r="AN457" s="843"/>
      <c r="AO457" s="843"/>
      <c r="AP457" s="844"/>
      <c r="AQ457" s="845" t="s">
        <v>368</v>
      </c>
      <c r="AR457" s="846"/>
      <c r="AS457" s="846"/>
      <c r="AT457" s="847"/>
      <c r="AU457" s="826"/>
      <c r="AV457" s="827"/>
      <c r="AW457" s="827"/>
      <c r="AX457" s="793"/>
      <c r="AY457" s="174"/>
    </row>
    <row r="458" spans="1:51" customFormat="1" ht="24.75" customHeight="1" x14ac:dyDescent="0.15">
      <c r="A458" s="823">
        <v>2</v>
      </c>
      <c r="B458" s="838">
        <v>1</v>
      </c>
      <c r="C458" s="839" t="s">
        <v>2247</v>
      </c>
      <c r="D458" s="840"/>
      <c r="E458" s="840"/>
      <c r="F458" s="840"/>
      <c r="G458" s="840"/>
      <c r="H458" s="840"/>
      <c r="I458" s="840"/>
      <c r="J458" s="840"/>
      <c r="K458" s="840"/>
      <c r="L458" s="841"/>
      <c r="M458" s="826" t="s">
        <v>2249</v>
      </c>
      <c r="N458" s="827"/>
      <c r="O458" s="827"/>
      <c r="P458" s="827"/>
      <c r="Q458" s="827"/>
      <c r="R458" s="827"/>
      <c r="S458" s="827"/>
      <c r="T458" s="827"/>
      <c r="U458" s="827"/>
      <c r="V458" s="827"/>
      <c r="W458" s="827"/>
      <c r="X458" s="827"/>
      <c r="Y458" s="827"/>
      <c r="Z458" s="827"/>
      <c r="AA458" s="827"/>
      <c r="AB458" s="827"/>
      <c r="AC458" s="827"/>
      <c r="AD458" s="827"/>
      <c r="AE458" s="827"/>
      <c r="AF458" s="827"/>
      <c r="AG458" s="827"/>
      <c r="AH458" s="827"/>
      <c r="AI458" s="827"/>
      <c r="AJ458" s="793"/>
      <c r="AK458" s="842">
        <v>12</v>
      </c>
      <c r="AL458" s="843"/>
      <c r="AM458" s="843"/>
      <c r="AN458" s="843"/>
      <c r="AO458" s="843"/>
      <c r="AP458" s="844"/>
      <c r="AQ458" s="845" t="s">
        <v>368</v>
      </c>
      <c r="AR458" s="846"/>
      <c r="AS458" s="846"/>
      <c r="AT458" s="847"/>
      <c r="AU458" s="826"/>
      <c r="AV458" s="827"/>
      <c r="AW458" s="827"/>
      <c r="AX458" s="793"/>
      <c r="AY458" s="174"/>
    </row>
    <row r="459" spans="1:51" customFormat="1" ht="24.75" customHeight="1" x14ac:dyDescent="0.15">
      <c r="A459" s="823">
        <v>3</v>
      </c>
      <c r="B459" s="838">
        <v>1</v>
      </c>
      <c r="C459" s="839" t="s">
        <v>2247</v>
      </c>
      <c r="D459" s="840"/>
      <c r="E459" s="840"/>
      <c r="F459" s="840"/>
      <c r="G459" s="840"/>
      <c r="H459" s="840"/>
      <c r="I459" s="840"/>
      <c r="J459" s="840"/>
      <c r="K459" s="840"/>
      <c r="L459" s="841"/>
      <c r="M459" s="826" t="s">
        <v>2250</v>
      </c>
      <c r="N459" s="827"/>
      <c r="O459" s="827"/>
      <c r="P459" s="827"/>
      <c r="Q459" s="827"/>
      <c r="R459" s="827"/>
      <c r="S459" s="827"/>
      <c r="T459" s="827"/>
      <c r="U459" s="827"/>
      <c r="V459" s="827"/>
      <c r="W459" s="827"/>
      <c r="X459" s="827"/>
      <c r="Y459" s="827"/>
      <c r="Z459" s="827"/>
      <c r="AA459" s="827"/>
      <c r="AB459" s="827"/>
      <c r="AC459" s="827"/>
      <c r="AD459" s="827"/>
      <c r="AE459" s="827"/>
      <c r="AF459" s="827"/>
      <c r="AG459" s="827"/>
      <c r="AH459" s="827"/>
      <c r="AI459" s="827"/>
      <c r="AJ459" s="793"/>
      <c r="AK459" s="842">
        <v>1</v>
      </c>
      <c r="AL459" s="843"/>
      <c r="AM459" s="843"/>
      <c r="AN459" s="843"/>
      <c r="AO459" s="843"/>
      <c r="AP459" s="844"/>
      <c r="AQ459" s="845" t="s">
        <v>368</v>
      </c>
      <c r="AR459" s="846"/>
      <c r="AS459" s="846"/>
      <c r="AT459" s="847"/>
      <c r="AU459" s="826"/>
      <c r="AV459" s="827"/>
      <c r="AW459" s="827"/>
      <c r="AX459" s="793"/>
      <c r="AY459" s="174"/>
    </row>
    <row r="460" spans="1:51" customFormat="1" ht="24.75" customHeight="1" x14ac:dyDescent="0.15">
      <c r="A460" s="823">
        <v>4</v>
      </c>
      <c r="B460" s="838">
        <v>1</v>
      </c>
      <c r="C460" s="839" t="s">
        <v>2247</v>
      </c>
      <c r="D460" s="840"/>
      <c r="E460" s="840"/>
      <c r="F460" s="840"/>
      <c r="G460" s="840"/>
      <c r="H460" s="840"/>
      <c r="I460" s="840"/>
      <c r="J460" s="840"/>
      <c r="K460" s="840"/>
      <c r="L460" s="841"/>
      <c r="M460" s="826" t="s">
        <v>2251</v>
      </c>
      <c r="N460" s="827"/>
      <c r="O460" s="827"/>
      <c r="P460" s="827"/>
      <c r="Q460" s="827"/>
      <c r="R460" s="827"/>
      <c r="S460" s="827"/>
      <c r="T460" s="827"/>
      <c r="U460" s="827"/>
      <c r="V460" s="827"/>
      <c r="W460" s="827"/>
      <c r="X460" s="827"/>
      <c r="Y460" s="827"/>
      <c r="Z460" s="827"/>
      <c r="AA460" s="827"/>
      <c r="AB460" s="827"/>
      <c r="AC460" s="827"/>
      <c r="AD460" s="827"/>
      <c r="AE460" s="827"/>
      <c r="AF460" s="827"/>
      <c r="AG460" s="827"/>
      <c r="AH460" s="827"/>
      <c r="AI460" s="827"/>
      <c r="AJ460" s="793"/>
      <c r="AK460" s="842">
        <v>52</v>
      </c>
      <c r="AL460" s="843"/>
      <c r="AM460" s="843"/>
      <c r="AN460" s="843"/>
      <c r="AO460" s="843"/>
      <c r="AP460" s="844"/>
      <c r="AQ460" s="845" t="s">
        <v>368</v>
      </c>
      <c r="AR460" s="846"/>
      <c r="AS460" s="846"/>
      <c r="AT460" s="847"/>
      <c r="AU460" s="826"/>
      <c r="AV460" s="827"/>
      <c r="AW460" s="827"/>
      <c r="AX460" s="793"/>
      <c r="AY460" s="174"/>
    </row>
    <row r="461" spans="1:51" customFormat="1" ht="13.5" customHeight="1" x14ac:dyDescent="0.15">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02"/>
      <c r="AR461" s="202"/>
      <c r="AS461" s="202"/>
      <c r="AT461" s="202"/>
      <c r="AU461" s="21"/>
      <c r="AV461" s="21"/>
      <c r="AW461" s="21"/>
      <c r="AX461" s="21"/>
      <c r="AY461" s="30"/>
    </row>
    <row r="462" spans="1:51" customFormat="1" ht="13.5" customHeight="1" x14ac:dyDescent="0.15">
      <c r="B462" s="21"/>
      <c r="C462" s="21" t="s">
        <v>1549</v>
      </c>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02"/>
      <c r="AR462" s="202"/>
      <c r="AS462" s="202"/>
      <c r="AT462" s="202"/>
      <c r="AU462" s="21"/>
      <c r="AV462" s="21"/>
      <c r="AW462" s="21"/>
      <c r="AX462" s="21"/>
      <c r="AY462" s="30"/>
    </row>
    <row r="463" spans="1:51" customFormat="1" ht="24.75" customHeight="1" x14ac:dyDescent="0.15">
      <c r="A463" s="834"/>
      <c r="B463" s="834"/>
      <c r="C463" s="828" t="s">
        <v>1448</v>
      </c>
      <c r="D463" s="828"/>
      <c r="E463" s="828"/>
      <c r="F463" s="828"/>
      <c r="G463" s="828"/>
      <c r="H463" s="828"/>
      <c r="I463" s="828"/>
      <c r="J463" s="828"/>
      <c r="K463" s="828"/>
      <c r="L463" s="828"/>
      <c r="M463" s="828" t="s">
        <v>1449</v>
      </c>
      <c r="N463" s="828"/>
      <c r="O463" s="828"/>
      <c r="P463" s="828"/>
      <c r="Q463" s="828"/>
      <c r="R463" s="828"/>
      <c r="S463" s="828"/>
      <c r="T463" s="828"/>
      <c r="U463" s="828"/>
      <c r="V463" s="828"/>
      <c r="W463" s="828"/>
      <c r="X463" s="828"/>
      <c r="Y463" s="828"/>
      <c r="Z463" s="828"/>
      <c r="AA463" s="828"/>
      <c r="AB463" s="828"/>
      <c r="AC463" s="828"/>
      <c r="AD463" s="828"/>
      <c r="AE463" s="828"/>
      <c r="AF463" s="828"/>
      <c r="AG463" s="828"/>
      <c r="AH463" s="828"/>
      <c r="AI463" s="828"/>
      <c r="AJ463" s="828"/>
      <c r="AK463" s="829" t="s">
        <v>1450</v>
      </c>
      <c r="AL463" s="828"/>
      <c r="AM463" s="828"/>
      <c r="AN463" s="828"/>
      <c r="AO463" s="828"/>
      <c r="AP463" s="828"/>
      <c r="AQ463" s="828" t="s">
        <v>151</v>
      </c>
      <c r="AR463" s="828"/>
      <c r="AS463" s="828"/>
      <c r="AT463" s="828"/>
      <c r="AU463" s="504" t="s">
        <v>152</v>
      </c>
      <c r="AV463" s="505"/>
      <c r="AW463" s="505"/>
      <c r="AX463" s="793"/>
      <c r="AY463" s="174"/>
    </row>
    <row r="464" spans="1:51" customFormat="1" ht="24.75" customHeight="1" x14ac:dyDescent="0.15">
      <c r="A464" s="834">
        <v>1</v>
      </c>
      <c r="B464" s="834">
        <v>1</v>
      </c>
      <c r="C464" s="824" t="s">
        <v>376</v>
      </c>
      <c r="D464" s="824"/>
      <c r="E464" s="824"/>
      <c r="F464" s="824"/>
      <c r="G464" s="824"/>
      <c r="H464" s="824"/>
      <c r="I464" s="824"/>
      <c r="J464" s="824"/>
      <c r="K464" s="824"/>
      <c r="L464" s="824"/>
      <c r="M464" s="824" t="s">
        <v>2252</v>
      </c>
      <c r="N464" s="824"/>
      <c r="O464" s="824"/>
      <c r="P464" s="824"/>
      <c r="Q464" s="824"/>
      <c r="R464" s="824"/>
      <c r="S464" s="824"/>
      <c r="T464" s="824"/>
      <c r="U464" s="824"/>
      <c r="V464" s="824"/>
      <c r="W464" s="824"/>
      <c r="X464" s="824"/>
      <c r="Y464" s="824"/>
      <c r="Z464" s="824"/>
      <c r="AA464" s="824"/>
      <c r="AB464" s="824"/>
      <c r="AC464" s="824"/>
      <c r="AD464" s="824"/>
      <c r="AE464" s="824"/>
      <c r="AF464" s="824"/>
      <c r="AG464" s="824"/>
      <c r="AH464" s="824"/>
      <c r="AI464" s="824"/>
      <c r="AJ464" s="824"/>
      <c r="AK464" s="825">
        <v>3</v>
      </c>
      <c r="AL464" s="824"/>
      <c r="AM464" s="824"/>
      <c r="AN464" s="824"/>
      <c r="AO464" s="824"/>
      <c r="AP464" s="824"/>
      <c r="AQ464" s="835" t="s">
        <v>368</v>
      </c>
      <c r="AR464" s="835"/>
      <c r="AS464" s="835"/>
      <c r="AT464" s="835"/>
      <c r="AU464" s="826"/>
      <c r="AV464" s="827"/>
      <c r="AW464" s="827"/>
      <c r="AX464" s="793"/>
      <c r="AY464" s="174"/>
    </row>
    <row r="465" spans="1:51" customFormat="1" ht="13.5" customHeight="1" x14ac:dyDescent="0.15">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02"/>
      <c r="AR465" s="202"/>
      <c r="AS465" s="202"/>
      <c r="AT465" s="202"/>
      <c r="AU465" s="21"/>
      <c r="AV465" s="21"/>
      <c r="AW465" s="21"/>
      <c r="AX465" s="21"/>
      <c r="AY465" s="30"/>
    </row>
    <row r="466" spans="1:51" customFormat="1" ht="13.5" customHeight="1" x14ac:dyDescent="0.15">
      <c r="B466" s="21"/>
      <c r="C466" s="21" t="s">
        <v>1551</v>
      </c>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02"/>
      <c r="AR466" s="202"/>
      <c r="AS466" s="202"/>
      <c r="AT466" s="202"/>
      <c r="AU466" s="21"/>
      <c r="AV466" s="21"/>
      <c r="AW466" s="21"/>
      <c r="AX466" s="21"/>
      <c r="AY466" s="30"/>
    </row>
    <row r="467" spans="1:51" customFormat="1" ht="24.75" customHeight="1" x14ac:dyDescent="0.15">
      <c r="A467" s="834"/>
      <c r="B467" s="834"/>
      <c r="C467" s="828" t="s">
        <v>1448</v>
      </c>
      <c r="D467" s="828"/>
      <c r="E467" s="828"/>
      <c r="F467" s="828"/>
      <c r="G467" s="828"/>
      <c r="H467" s="828"/>
      <c r="I467" s="828"/>
      <c r="J467" s="828"/>
      <c r="K467" s="828"/>
      <c r="L467" s="828"/>
      <c r="M467" s="828" t="s">
        <v>1449</v>
      </c>
      <c r="N467" s="828"/>
      <c r="O467" s="828"/>
      <c r="P467" s="828"/>
      <c r="Q467" s="828"/>
      <c r="R467" s="828"/>
      <c r="S467" s="828"/>
      <c r="T467" s="828"/>
      <c r="U467" s="828"/>
      <c r="V467" s="828"/>
      <c r="W467" s="828"/>
      <c r="X467" s="828"/>
      <c r="Y467" s="828"/>
      <c r="Z467" s="828"/>
      <c r="AA467" s="828"/>
      <c r="AB467" s="828"/>
      <c r="AC467" s="828"/>
      <c r="AD467" s="828"/>
      <c r="AE467" s="828"/>
      <c r="AF467" s="828"/>
      <c r="AG467" s="828"/>
      <c r="AH467" s="828"/>
      <c r="AI467" s="828"/>
      <c r="AJ467" s="828"/>
      <c r="AK467" s="829" t="s">
        <v>1450</v>
      </c>
      <c r="AL467" s="828"/>
      <c r="AM467" s="828"/>
      <c r="AN467" s="828"/>
      <c r="AO467" s="828"/>
      <c r="AP467" s="828"/>
      <c r="AQ467" s="828" t="s">
        <v>151</v>
      </c>
      <c r="AR467" s="828"/>
      <c r="AS467" s="828"/>
      <c r="AT467" s="828"/>
      <c r="AU467" s="504" t="s">
        <v>152</v>
      </c>
      <c r="AV467" s="505"/>
      <c r="AW467" s="505"/>
      <c r="AX467" s="793"/>
      <c r="AY467" s="174"/>
    </row>
    <row r="468" spans="1:51" customFormat="1" ht="24.75" customHeight="1" x14ac:dyDescent="0.15">
      <c r="A468" s="834">
        <v>1</v>
      </c>
      <c r="B468" s="834">
        <v>1</v>
      </c>
      <c r="C468" s="837" t="s">
        <v>2253</v>
      </c>
      <c r="D468" s="837"/>
      <c r="E468" s="837"/>
      <c r="F468" s="837"/>
      <c r="G468" s="837"/>
      <c r="H468" s="837"/>
      <c r="I468" s="837"/>
      <c r="J468" s="837"/>
      <c r="K468" s="837"/>
      <c r="L468" s="837"/>
      <c r="M468" s="824" t="s">
        <v>2254</v>
      </c>
      <c r="N468" s="824"/>
      <c r="O468" s="824"/>
      <c r="P468" s="824"/>
      <c r="Q468" s="824"/>
      <c r="R468" s="824"/>
      <c r="S468" s="824"/>
      <c r="T468" s="824"/>
      <c r="U468" s="824"/>
      <c r="V468" s="824"/>
      <c r="W468" s="824"/>
      <c r="X468" s="824"/>
      <c r="Y468" s="824"/>
      <c r="Z468" s="824"/>
      <c r="AA468" s="824"/>
      <c r="AB468" s="824"/>
      <c r="AC468" s="824"/>
      <c r="AD468" s="824"/>
      <c r="AE468" s="824"/>
      <c r="AF468" s="824"/>
      <c r="AG468" s="824"/>
      <c r="AH468" s="824"/>
      <c r="AI468" s="824"/>
      <c r="AJ468" s="824"/>
      <c r="AK468" s="825">
        <v>5</v>
      </c>
      <c r="AL468" s="824"/>
      <c r="AM468" s="824"/>
      <c r="AN468" s="824"/>
      <c r="AO468" s="824"/>
      <c r="AP468" s="824"/>
      <c r="AQ468" s="835"/>
      <c r="AR468" s="835"/>
      <c r="AS468" s="835"/>
      <c r="AT468" s="835"/>
      <c r="AU468" s="826"/>
      <c r="AV468" s="827"/>
      <c r="AW468" s="827"/>
      <c r="AX468" s="793"/>
      <c r="AY468" s="174"/>
    </row>
    <row r="469" spans="1:51" customFormat="1" ht="13.5" customHeight="1" x14ac:dyDescent="0.15">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02"/>
      <c r="AR469" s="202"/>
      <c r="AS469" s="202"/>
      <c r="AT469" s="202"/>
      <c r="AU469" s="21"/>
      <c r="AV469" s="21"/>
      <c r="AW469" s="21"/>
      <c r="AX469" s="21"/>
      <c r="AY469" s="30"/>
    </row>
    <row r="470" spans="1:51" customFormat="1" ht="13.5" customHeight="1" x14ac:dyDescent="0.15">
      <c r="B470" s="21"/>
      <c r="C470" s="21" t="s">
        <v>1553</v>
      </c>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02"/>
      <c r="AR470" s="202"/>
      <c r="AS470" s="202"/>
      <c r="AT470" s="202"/>
      <c r="AU470" s="21"/>
      <c r="AV470" s="21"/>
      <c r="AW470" s="21"/>
      <c r="AX470" s="21"/>
      <c r="AY470" s="30"/>
    </row>
    <row r="471" spans="1:51" customFormat="1" ht="24.75" customHeight="1" x14ac:dyDescent="0.15">
      <c r="A471" s="834"/>
      <c r="B471" s="834"/>
      <c r="C471" s="828" t="s">
        <v>1448</v>
      </c>
      <c r="D471" s="828"/>
      <c r="E471" s="828"/>
      <c r="F471" s="828"/>
      <c r="G471" s="828"/>
      <c r="H471" s="828"/>
      <c r="I471" s="828"/>
      <c r="J471" s="828"/>
      <c r="K471" s="828"/>
      <c r="L471" s="828"/>
      <c r="M471" s="828" t="s">
        <v>1449</v>
      </c>
      <c r="N471" s="828"/>
      <c r="O471" s="828"/>
      <c r="P471" s="828"/>
      <c r="Q471" s="828"/>
      <c r="R471" s="828"/>
      <c r="S471" s="828"/>
      <c r="T471" s="828"/>
      <c r="U471" s="828"/>
      <c r="V471" s="828"/>
      <c r="W471" s="828"/>
      <c r="X471" s="828"/>
      <c r="Y471" s="828"/>
      <c r="Z471" s="828"/>
      <c r="AA471" s="828"/>
      <c r="AB471" s="828"/>
      <c r="AC471" s="828"/>
      <c r="AD471" s="828"/>
      <c r="AE471" s="828"/>
      <c r="AF471" s="828"/>
      <c r="AG471" s="828"/>
      <c r="AH471" s="828"/>
      <c r="AI471" s="828"/>
      <c r="AJ471" s="828"/>
      <c r="AK471" s="829" t="s">
        <v>1450</v>
      </c>
      <c r="AL471" s="828"/>
      <c r="AM471" s="828"/>
      <c r="AN471" s="828"/>
      <c r="AO471" s="828"/>
      <c r="AP471" s="828"/>
      <c r="AQ471" s="828" t="s">
        <v>151</v>
      </c>
      <c r="AR471" s="828"/>
      <c r="AS471" s="828"/>
      <c r="AT471" s="828"/>
      <c r="AU471" s="504" t="s">
        <v>152</v>
      </c>
      <c r="AV471" s="505"/>
      <c r="AW471" s="505"/>
      <c r="AX471" s="793"/>
      <c r="AY471" s="174"/>
    </row>
    <row r="472" spans="1:51" customFormat="1" ht="24.75" customHeight="1" x14ac:dyDescent="0.15">
      <c r="A472" s="834">
        <v>1</v>
      </c>
      <c r="B472" s="834">
        <v>1</v>
      </c>
      <c r="C472" s="824" t="s">
        <v>2243</v>
      </c>
      <c r="D472" s="824"/>
      <c r="E472" s="824"/>
      <c r="F472" s="824"/>
      <c r="G472" s="824"/>
      <c r="H472" s="824"/>
      <c r="I472" s="824"/>
      <c r="J472" s="824"/>
      <c r="K472" s="824"/>
      <c r="L472" s="824"/>
      <c r="M472" s="824" t="s">
        <v>2255</v>
      </c>
      <c r="N472" s="824"/>
      <c r="O472" s="824"/>
      <c r="P472" s="824"/>
      <c r="Q472" s="824"/>
      <c r="R472" s="824"/>
      <c r="S472" s="824"/>
      <c r="T472" s="824"/>
      <c r="U472" s="824"/>
      <c r="V472" s="824"/>
      <c r="W472" s="824"/>
      <c r="X472" s="824"/>
      <c r="Y472" s="824"/>
      <c r="Z472" s="824"/>
      <c r="AA472" s="824"/>
      <c r="AB472" s="824"/>
      <c r="AC472" s="824"/>
      <c r="AD472" s="824"/>
      <c r="AE472" s="824"/>
      <c r="AF472" s="824"/>
      <c r="AG472" s="824"/>
      <c r="AH472" s="824"/>
      <c r="AI472" s="824"/>
      <c r="AJ472" s="824"/>
      <c r="AK472" s="825">
        <v>97</v>
      </c>
      <c r="AL472" s="824"/>
      <c r="AM472" s="824"/>
      <c r="AN472" s="824"/>
      <c r="AO472" s="824"/>
      <c r="AP472" s="824"/>
      <c r="AQ472" s="835" t="s">
        <v>368</v>
      </c>
      <c r="AR472" s="835"/>
      <c r="AS472" s="835"/>
      <c r="AT472" s="835"/>
      <c r="AU472" s="826"/>
      <c r="AV472" s="827"/>
      <c r="AW472" s="827"/>
      <c r="AX472" s="793"/>
      <c r="AY472" s="174"/>
    </row>
    <row r="473" spans="1:51" customFormat="1" ht="13.5" customHeight="1" x14ac:dyDescent="0.15">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02"/>
      <c r="AR473" s="202"/>
      <c r="AS473" s="202"/>
      <c r="AT473" s="202"/>
      <c r="AU473" s="21"/>
      <c r="AV473" s="21"/>
      <c r="AW473" s="21"/>
      <c r="AX473" s="21"/>
      <c r="AY473" s="30"/>
    </row>
    <row r="474" spans="1:51" customFormat="1" ht="13.5" customHeight="1" x14ac:dyDescent="0.15">
      <c r="B474" s="21"/>
      <c r="C474" s="21" t="s">
        <v>1555</v>
      </c>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02"/>
      <c r="AR474" s="202"/>
      <c r="AS474" s="202"/>
      <c r="AT474" s="202"/>
      <c r="AU474" s="21"/>
      <c r="AV474" s="21"/>
      <c r="AW474" s="21"/>
      <c r="AX474" s="21"/>
      <c r="AY474" s="30"/>
    </row>
    <row r="475" spans="1:51" customFormat="1" ht="24.75" customHeight="1" x14ac:dyDescent="0.15">
      <c r="A475" s="834"/>
      <c r="B475" s="834"/>
      <c r="C475" s="828" t="s">
        <v>1448</v>
      </c>
      <c r="D475" s="828"/>
      <c r="E475" s="828"/>
      <c r="F475" s="828"/>
      <c r="G475" s="828"/>
      <c r="H475" s="828"/>
      <c r="I475" s="828"/>
      <c r="J475" s="828"/>
      <c r="K475" s="828"/>
      <c r="L475" s="828"/>
      <c r="M475" s="828" t="s">
        <v>1449</v>
      </c>
      <c r="N475" s="828"/>
      <c r="O475" s="828"/>
      <c r="P475" s="828"/>
      <c r="Q475" s="828"/>
      <c r="R475" s="828"/>
      <c r="S475" s="828"/>
      <c r="T475" s="828"/>
      <c r="U475" s="828"/>
      <c r="V475" s="828"/>
      <c r="W475" s="828"/>
      <c r="X475" s="828"/>
      <c r="Y475" s="828"/>
      <c r="Z475" s="828"/>
      <c r="AA475" s="828"/>
      <c r="AB475" s="828"/>
      <c r="AC475" s="828"/>
      <c r="AD475" s="828"/>
      <c r="AE475" s="828"/>
      <c r="AF475" s="828"/>
      <c r="AG475" s="828"/>
      <c r="AH475" s="828"/>
      <c r="AI475" s="828"/>
      <c r="AJ475" s="828"/>
      <c r="AK475" s="829" t="s">
        <v>1450</v>
      </c>
      <c r="AL475" s="828"/>
      <c r="AM475" s="828"/>
      <c r="AN475" s="828"/>
      <c r="AO475" s="828"/>
      <c r="AP475" s="828"/>
      <c r="AQ475" s="828" t="s">
        <v>151</v>
      </c>
      <c r="AR475" s="828"/>
      <c r="AS475" s="828"/>
      <c r="AT475" s="828"/>
      <c r="AU475" s="504" t="s">
        <v>152</v>
      </c>
      <c r="AV475" s="505"/>
      <c r="AW475" s="505"/>
      <c r="AX475" s="793"/>
      <c r="AY475" s="174"/>
    </row>
    <row r="476" spans="1:51" customFormat="1" ht="24.75" customHeight="1" x14ac:dyDescent="0.15">
      <c r="A476" s="834">
        <v>1</v>
      </c>
      <c r="B476" s="834">
        <v>1</v>
      </c>
      <c r="C476" s="836" t="s">
        <v>2256</v>
      </c>
      <c r="D476" s="836"/>
      <c r="E476" s="836"/>
      <c r="F476" s="836"/>
      <c r="G476" s="836"/>
      <c r="H476" s="836"/>
      <c r="I476" s="836"/>
      <c r="J476" s="836"/>
      <c r="K476" s="836"/>
      <c r="L476" s="836"/>
      <c r="M476" s="824" t="s">
        <v>2257</v>
      </c>
      <c r="N476" s="824"/>
      <c r="O476" s="824"/>
      <c r="P476" s="824"/>
      <c r="Q476" s="824"/>
      <c r="R476" s="824"/>
      <c r="S476" s="824"/>
      <c r="T476" s="824"/>
      <c r="U476" s="824"/>
      <c r="V476" s="824"/>
      <c r="W476" s="824"/>
      <c r="X476" s="824"/>
      <c r="Y476" s="824"/>
      <c r="Z476" s="824"/>
      <c r="AA476" s="824"/>
      <c r="AB476" s="824"/>
      <c r="AC476" s="824"/>
      <c r="AD476" s="824"/>
      <c r="AE476" s="824"/>
      <c r="AF476" s="824"/>
      <c r="AG476" s="824"/>
      <c r="AH476" s="824"/>
      <c r="AI476" s="824"/>
      <c r="AJ476" s="824"/>
      <c r="AK476" s="825">
        <v>52</v>
      </c>
      <c r="AL476" s="824"/>
      <c r="AM476" s="824"/>
      <c r="AN476" s="824"/>
      <c r="AO476" s="824"/>
      <c r="AP476" s="824"/>
      <c r="AQ476" s="835"/>
      <c r="AR476" s="835"/>
      <c r="AS476" s="835"/>
      <c r="AT476" s="835"/>
      <c r="AU476" s="826"/>
      <c r="AV476" s="827"/>
      <c r="AW476" s="827"/>
      <c r="AX476" s="793"/>
      <c r="AY476" s="174"/>
    </row>
    <row r="477" spans="1:51" customFormat="1" ht="13.5" customHeight="1" x14ac:dyDescent="0.15">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02"/>
      <c r="AR477" s="202"/>
      <c r="AS477" s="202"/>
      <c r="AT477" s="202"/>
      <c r="AU477" s="21"/>
      <c r="AV477" s="21"/>
      <c r="AW477" s="21"/>
      <c r="AX477" s="21"/>
      <c r="AY477" s="30"/>
    </row>
    <row r="478" spans="1:51" customFormat="1" ht="13.5" customHeight="1" x14ac:dyDescent="0.15">
      <c r="B478" s="21"/>
      <c r="C478" s="21" t="s">
        <v>1557</v>
      </c>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02"/>
      <c r="AR478" s="202"/>
      <c r="AS478" s="202"/>
      <c r="AT478" s="202"/>
      <c r="AU478" s="21"/>
      <c r="AV478" s="21"/>
      <c r="AW478" s="21"/>
      <c r="AX478" s="21"/>
      <c r="AY478" s="30"/>
    </row>
    <row r="479" spans="1:51" customFormat="1" ht="24.75" customHeight="1" x14ac:dyDescent="0.15">
      <c r="A479" s="834"/>
      <c r="B479" s="834"/>
      <c r="C479" s="828" t="s">
        <v>1448</v>
      </c>
      <c r="D479" s="828"/>
      <c r="E479" s="828"/>
      <c r="F479" s="828"/>
      <c r="G479" s="828"/>
      <c r="H479" s="828"/>
      <c r="I479" s="828"/>
      <c r="J479" s="828"/>
      <c r="K479" s="828"/>
      <c r="L479" s="828"/>
      <c r="M479" s="828" t="s">
        <v>1449</v>
      </c>
      <c r="N479" s="828"/>
      <c r="O479" s="828"/>
      <c r="P479" s="828"/>
      <c r="Q479" s="828"/>
      <c r="R479" s="828"/>
      <c r="S479" s="828"/>
      <c r="T479" s="828"/>
      <c r="U479" s="828"/>
      <c r="V479" s="828"/>
      <c r="W479" s="828"/>
      <c r="X479" s="828"/>
      <c r="Y479" s="828"/>
      <c r="Z479" s="828"/>
      <c r="AA479" s="828"/>
      <c r="AB479" s="828"/>
      <c r="AC479" s="828"/>
      <c r="AD479" s="828"/>
      <c r="AE479" s="828"/>
      <c r="AF479" s="828"/>
      <c r="AG479" s="828"/>
      <c r="AH479" s="828"/>
      <c r="AI479" s="828"/>
      <c r="AJ479" s="828"/>
      <c r="AK479" s="829" t="s">
        <v>1450</v>
      </c>
      <c r="AL479" s="828"/>
      <c r="AM479" s="828"/>
      <c r="AN479" s="828"/>
      <c r="AO479" s="828"/>
      <c r="AP479" s="828"/>
      <c r="AQ479" s="828" t="s">
        <v>151</v>
      </c>
      <c r="AR479" s="828"/>
      <c r="AS479" s="828"/>
      <c r="AT479" s="828"/>
      <c r="AU479" s="504" t="s">
        <v>152</v>
      </c>
      <c r="AV479" s="505"/>
      <c r="AW479" s="505"/>
      <c r="AX479" s="793"/>
      <c r="AY479" s="174"/>
    </row>
    <row r="480" spans="1:51" customFormat="1" ht="24.75" customHeight="1" x14ac:dyDescent="0.15">
      <c r="A480" s="834">
        <v>1</v>
      </c>
      <c r="B480" s="834">
        <v>1</v>
      </c>
      <c r="C480" s="836" t="s">
        <v>2256</v>
      </c>
      <c r="D480" s="836"/>
      <c r="E480" s="836"/>
      <c r="F480" s="836"/>
      <c r="G480" s="836"/>
      <c r="H480" s="836"/>
      <c r="I480" s="836"/>
      <c r="J480" s="836"/>
      <c r="K480" s="836"/>
      <c r="L480" s="836"/>
      <c r="M480" s="824" t="s">
        <v>2258</v>
      </c>
      <c r="N480" s="824"/>
      <c r="O480" s="824"/>
      <c r="P480" s="824"/>
      <c r="Q480" s="824"/>
      <c r="R480" s="824"/>
      <c r="S480" s="824"/>
      <c r="T480" s="824"/>
      <c r="U480" s="824"/>
      <c r="V480" s="824"/>
      <c r="W480" s="824"/>
      <c r="X480" s="824"/>
      <c r="Y480" s="824"/>
      <c r="Z480" s="824"/>
      <c r="AA480" s="824"/>
      <c r="AB480" s="824"/>
      <c r="AC480" s="824"/>
      <c r="AD480" s="824"/>
      <c r="AE480" s="824"/>
      <c r="AF480" s="824"/>
      <c r="AG480" s="824"/>
      <c r="AH480" s="824"/>
      <c r="AI480" s="824"/>
      <c r="AJ480" s="824"/>
      <c r="AK480" s="825">
        <v>160</v>
      </c>
      <c r="AL480" s="824"/>
      <c r="AM480" s="824"/>
      <c r="AN480" s="824"/>
      <c r="AO480" s="824"/>
      <c r="AP480" s="824"/>
      <c r="AQ480" s="835" t="s">
        <v>368</v>
      </c>
      <c r="AR480" s="835"/>
      <c r="AS480" s="835"/>
      <c r="AT480" s="835"/>
      <c r="AU480" s="826"/>
      <c r="AV480" s="827"/>
      <c r="AW480" s="827"/>
      <c r="AX480" s="793"/>
      <c r="AY480" s="174"/>
    </row>
    <row r="481" spans="1:51" customFormat="1" ht="24.75" customHeight="1" x14ac:dyDescent="0.15">
      <c r="A481" s="834">
        <v>2</v>
      </c>
      <c r="B481" s="834">
        <v>1</v>
      </c>
      <c r="C481" s="836" t="s">
        <v>2256</v>
      </c>
      <c r="D481" s="836"/>
      <c r="E481" s="836"/>
      <c r="F481" s="836"/>
      <c r="G481" s="836"/>
      <c r="H481" s="836"/>
      <c r="I481" s="836"/>
      <c r="J481" s="836"/>
      <c r="K481" s="836"/>
      <c r="L481" s="836"/>
      <c r="M481" s="824" t="s">
        <v>2259</v>
      </c>
      <c r="N481" s="824"/>
      <c r="O481" s="824"/>
      <c r="P481" s="824"/>
      <c r="Q481" s="824"/>
      <c r="R481" s="824"/>
      <c r="S481" s="824"/>
      <c r="T481" s="824"/>
      <c r="U481" s="824"/>
      <c r="V481" s="824"/>
      <c r="W481" s="824"/>
      <c r="X481" s="824"/>
      <c r="Y481" s="824"/>
      <c r="Z481" s="824"/>
      <c r="AA481" s="824"/>
      <c r="AB481" s="824"/>
      <c r="AC481" s="824"/>
      <c r="AD481" s="824"/>
      <c r="AE481" s="824"/>
      <c r="AF481" s="824"/>
      <c r="AG481" s="824"/>
      <c r="AH481" s="824"/>
      <c r="AI481" s="824"/>
      <c r="AJ481" s="824"/>
      <c r="AK481" s="825">
        <v>21</v>
      </c>
      <c r="AL481" s="824"/>
      <c r="AM481" s="824"/>
      <c r="AN481" s="824"/>
      <c r="AO481" s="824"/>
      <c r="AP481" s="824"/>
      <c r="AQ481" s="835" t="s">
        <v>368</v>
      </c>
      <c r="AR481" s="835"/>
      <c r="AS481" s="835"/>
      <c r="AT481" s="835"/>
      <c r="AU481" s="826"/>
      <c r="AV481" s="827"/>
      <c r="AW481" s="827"/>
      <c r="AX481" s="793"/>
      <c r="AY481" s="174"/>
    </row>
    <row r="482" spans="1:51" customFormat="1" ht="24.75" customHeight="1" x14ac:dyDescent="0.15">
      <c r="A482" s="834">
        <v>3</v>
      </c>
      <c r="B482" s="834">
        <v>1</v>
      </c>
      <c r="C482" s="836" t="s">
        <v>2256</v>
      </c>
      <c r="D482" s="836"/>
      <c r="E482" s="836"/>
      <c r="F482" s="836"/>
      <c r="G482" s="836"/>
      <c r="H482" s="836"/>
      <c r="I482" s="836"/>
      <c r="J482" s="836"/>
      <c r="K482" s="836"/>
      <c r="L482" s="836"/>
      <c r="M482" s="824" t="s">
        <v>2260</v>
      </c>
      <c r="N482" s="824"/>
      <c r="O482" s="824"/>
      <c r="P482" s="824"/>
      <c r="Q482" s="824"/>
      <c r="R482" s="824"/>
      <c r="S482" s="824"/>
      <c r="T482" s="824"/>
      <c r="U482" s="824"/>
      <c r="V482" s="824"/>
      <c r="W482" s="824"/>
      <c r="X482" s="824"/>
      <c r="Y482" s="824"/>
      <c r="Z482" s="824"/>
      <c r="AA482" s="824"/>
      <c r="AB482" s="824"/>
      <c r="AC482" s="824"/>
      <c r="AD482" s="824"/>
      <c r="AE482" s="824"/>
      <c r="AF482" s="824"/>
      <c r="AG482" s="824"/>
      <c r="AH482" s="824"/>
      <c r="AI482" s="824"/>
      <c r="AJ482" s="824"/>
      <c r="AK482" s="825">
        <v>6</v>
      </c>
      <c r="AL482" s="824"/>
      <c r="AM482" s="824"/>
      <c r="AN482" s="824"/>
      <c r="AO482" s="824"/>
      <c r="AP482" s="824"/>
      <c r="AQ482" s="835" t="s">
        <v>368</v>
      </c>
      <c r="AR482" s="835"/>
      <c r="AS482" s="835"/>
      <c r="AT482" s="835"/>
      <c r="AU482" s="826"/>
      <c r="AV482" s="827"/>
      <c r="AW482" s="827"/>
      <c r="AX482" s="793"/>
      <c r="AY482" s="174"/>
    </row>
    <row r="483" spans="1:51" customFormat="1" ht="13.5" customHeight="1" x14ac:dyDescent="0.15">
      <c r="B483" s="26"/>
      <c r="C483" s="26"/>
      <c r="D483" s="26"/>
      <c r="E483" s="26"/>
      <c r="F483" s="26"/>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7"/>
      <c r="AM483" s="26"/>
      <c r="AN483" s="26"/>
      <c r="AO483" s="26"/>
      <c r="AP483" s="26"/>
      <c r="AQ483" s="28"/>
      <c r="AR483" s="28"/>
      <c r="AS483" s="28"/>
      <c r="AT483" s="28"/>
      <c r="AU483" s="26"/>
      <c r="AV483" s="26"/>
      <c r="AW483" s="26"/>
      <c r="AX483" s="26"/>
      <c r="AY483" s="26"/>
    </row>
    <row r="484" spans="1:51" customFormat="1" ht="14.25" customHeight="1" x14ac:dyDescent="0.15">
      <c r="B484" s="21"/>
      <c r="C484" s="21" t="s">
        <v>1559</v>
      </c>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02"/>
      <c r="AR484" s="202"/>
      <c r="AS484" s="202"/>
      <c r="AT484" s="202"/>
      <c r="AU484" s="21"/>
      <c r="AV484" s="21"/>
      <c r="AW484" s="21"/>
      <c r="AX484" s="21"/>
      <c r="AY484" s="30"/>
    </row>
    <row r="485" spans="1:51" customFormat="1" ht="24.75" customHeight="1" x14ac:dyDescent="0.15">
      <c r="A485" s="834"/>
      <c r="B485" s="834"/>
      <c r="C485" s="828" t="s">
        <v>1448</v>
      </c>
      <c r="D485" s="828"/>
      <c r="E485" s="828"/>
      <c r="F485" s="828"/>
      <c r="G485" s="828"/>
      <c r="H485" s="828"/>
      <c r="I485" s="828"/>
      <c r="J485" s="828"/>
      <c r="K485" s="828"/>
      <c r="L485" s="828"/>
      <c r="M485" s="828" t="s">
        <v>1449</v>
      </c>
      <c r="N485" s="828"/>
      <c r="O485" s="828"/>
      <c r="P485" s="828"/>
      <c r="Q485" s="828"/>
      <c r="R485" s="828"/>
      <c r="S485" s="828"/>
      <c r="T485" s="828"/>
      <c r="U485" s="828"/>
      <c r="V485" s="828"/>
      <c r="W485" s="828"/>
      <c r="X485" s="828"/>
      <c r="Y485" s="828"/>
      <c r="Z485" s="828"/>
      <c r="AA485" s="828"/>
      <c r="AB485" s="828"/>
      <c r="AC485" s="828"/>
      <c r="AD485" s="828"/>
      <c r="AE485" s="828"/>
      <c r="AF485" s="828"/>
      <c r="AG485" s="828"/>
      <c r="AH485" s="828"/>
      <c r="AI485" s="828"/>
      <c r="AJ485" s="828"/>
      <c r="AK485" s="829" t="s">
        <v>1450</v>
      </c>
      <c r="AL485" s="828"/>
      <c r="AM485" s="828"/>
      <c r="AN485" s="828"/>
      <c r="AO485" s="828"/>
      <c r="AP485" s="828"/>
      <c r="AQ485" s="828" t="s">
        <v>151</v>
      </c>
      <c r="AR485" s="828"/>
      <c r="AS485" s="828"/>
      <c r="AT485" s="828"/>
      <c r="AU485" s="504" t="s">
        <v>152</v>
      </c>
      <c r="AV485" s="505"/>
      <c r="AW485" s="505"/>
      <c r="AX485" s="793"/>
      <c r="AY485" s="174"/>
    </row>
    <row r="486" spans="1:51" customFormat="1" ht="24.75" customHeight="1" x14ac:dyDescent="0.15">
      <c r="A486" s="834">
        <v>1</v>
      </c>
      <c r="B486" s="834">
        <v>1</v>
      </c>
      <c r="C486" s="824" t="s">
        <v>2261</v>
      </c>
      <c r="D486" s="824"/>
      <c r="E486" s="824"/>
      <c r="F486" s="824"/>
      <c r="G486" s="824"/>
      <c r="H486" s="824"/>
      <c r="I486" s="824"/>
      <c r="J486" s="824"/>
      <c r="K486" s="824"/>
      <c r="L486" s="824"/>
      <c r="M486" s="824" t="s">
        <v>2262</v>
      </c>
      <c r="N486" s="824"/>
      <c r="O486" s="824"/>
      <c r="P486" s="824"/>
      <c r="Q486" s="824"/>
      <c r="R486" s="824"/>
      <c r="S486" s="824"/>
      <c r="T486" s="824"/>
      <c r="U486" s="824"/>
      <c r="V486" s="824"/>
      <c r="W486" s="824"/>
      <c r="X486" s="824"/>
      <c r="Y486" s="824"/>
      <c r="Z486" s="824"/>
      <c r="AA486" s="824"/>
      <c r="AB486" s="824"/>
      <c r="AC486" s="824"/>
      <c r="AD486" s="824"/>
      <c r="AE486" s="824"/>
      <c r="AF486" s="824"/>
      <c r="AG486" s="824"/>
      <c r="AH486" s="824"/>
      <c r="AI486" s="824"/>
      <c r="AJ486" s="824"/>
      <c r="AK486" s="825">
        <v>225</v>
      </c>
      <c r="AL486" s="824"/>
      <c r="AM486" s="824"/>
      <c r="AN486" s="824"/>
      <c r="AO486" s="824"/>
      <c r="AP486" s="824"/>
      <c r="AQ486" s="835" t="s">
        <v>368</v>
      </c>
      <c r="AR486" s="835"/>
      <c r="AS486" s="835"/>
      <c r="AT486" s="835"/>
      <c r="AU486" s="826"/>
      <c r="AV486" s="827"/>
      <c r="AW486" s="827"/>
      <c r="AX486" s="793"/>
      <c r="AY486" s="174"/>
    </row>
    <row r="487" spans="1:51" customFormat="1" ht="13.5" customHeight="1" x14ac:dyDescent="0.15">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02"/>
      <c r="AR487" s="202"/>
      <c r="AS487" s="202"/>
      <c r="AT487" s="202"/>
      <c r="AU487" s="21"/>
      <c r="AV487" s="21"/>
      <c r="AW487" s="21"/>
      <c r="AX487" s="21"/>
      <c r="AY487" s="30"/>
    </row>
    <row r="488" spans="1:51" customFormat="1" ht="14.25" customHeight="1" x14ac:dyDescent="0.15">
      <c r="B488" s="21"/>
      <c r="C488" s="21" t="s">
        <v>1562</v>
      </c>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02"/>
      <c r="AR488" s="202"/>
      <c r="AS488" s="202"/>
      <c r="AT488" s="202"/>
      <c r="AU488" s="21"/>
      <c r="AV488" s="21"/>
      <c r="AW488" s="21"/>
      <c r="AX488" s="21"/>
      <c r="AY488" s="30"/>
    </row>
    <row r="489" spans="1:51" customFormat="1" ht="24.75" customHeight="1" x14ac:dyDescent="0.15">
      <c r="A489" s="834"/>
      <c r="B489" s="834"/>
      <c r="C489" s="828" t="s">
        <v>1448</v>
      </c>
      <c r="D489" s="828"/>
      <c r="E489" s="828"/>
      <c r="F489" s="828"/>
      <c r="G489" s="828"/>
      <c r="H489" s="828"/>
      <c r="I489" s="828"/>
      <c r="J489" s="828"/>
      <c r="K489" s="828"/>
      <c r="L489" s="828"/>
      <c r="M489" s="828" t="s">
        <v>1449</v>
      </c>
      <c r="N489" s="828"/>
      <c r="O489" s="828"/>
      <c r="P489" s="828"/>
      <c r="Q489" s="828"/>
      <c r="R489" s="828"/>
      <c r="S489" s="828"/>
      <c r="T489" s="828"/>
      <c r="U489" s="828"/>
      <c r="V489" s="828"/>
      <c r="W489" s="828"/>
      <c r="X489" s="828"/>
      <c r="Y489" s="828"/>
      <c r="Z489" s="828"/>
      <c r="AA489" s="828"/>
      <c r="AB489" s="828"/>
      <c r="AC489" s="828"/>
      <c r="AD489" s="828"/>
      <c r="AE489" s="828"/>
      <c r="AF489" s="828"/>
      <c r="AG489" s="828"/>
      <c r="AH489" s="828"/>
      <c r="AI489" s="828"/>
      <c r="AJ489" s="828"/>
      <c r="AK489" s="829" t="s">
        <v>1450</v>
      </c>
      <c r="AL489" s="828"/>
      <c r="AM489" s="828"/>
      <c r="AN489" s="828"/>
      <c r="AO489" s="828"/>
      <c r="AP489" s="828"/>
      <c r="AQ489" s="828" t="s">
        <v>151</v>
      </c>
      <c r="AR489" s="828"/>
      <c r="AS489" s="828"/>
      <c r="AT489" s="828"/>
      <c r="AU489" s="504" t="s">
        <v>152</v>
      </c>
      <c r="AV489" s="505"/>
      <c r="AW489" s="505"/>
      <c r="AX489" s="793"/>
      <c r="AY489" s="174"/>
    </row>
    <row r="490" spans="1:51" customFormat="1" ht="24.75" customHeight="1" x14ac:dyDescent="0.15">
      <c r="A490" s="834">
        <v>1</v>
      </c>
      <c r="B490" s="834">
        <v>1</v>
      </c>
      <c r="C490" s="824" t="s">
        <v>2263</v>
      </c>
      <c r="D490" s="824"/>
      <c r="E490" s="824"/>
      <c r="F490" s="824"/>
      <c r="G490" s="824"/>
      <c r="H490" s="824"/>
      <c r="I490" s="824"/>
      <c r="J490" s="824"/>
      <c r="K490" s="824"/>
      <c r="L490" s="824"/>
      <c r="M490" s="824" t="s">
        <v>2264</v>
      </c>
      <c r="N490" s="824"/>
      <c r="O490" s="824"/>
      <c r="P490" s="824"/>
      <c r="Q490" s="824"/>
      <c r="R490" s="824"/>
      <c r="S490" s="824"/>
      <c r="T490" s="824"/>
      <c r="U490" s="824"/>
      <c r="V490" s="824"/>
      <c r="W490" s="824"/>
      <c r="X490" s="824"/>
      <c r="Y490" s="824"/>
      <c r="Z490" s="824"/>
      <c r="AA490" s="824"/>
      <c r="AB490" s="824"/>
      <c r="AC490" s="824"/>
      <c r="AD490" s="824"/>
      <c r="AE490" s="824"/>
      <c r="AF490" s="824"/>
      <c r="AG490" s="824"/>
      <c r="AH490" s="824"/>
      <c r="AI490" s="824"/>
      <c r="AJ490" s="824"/>
      <c r="AK490" s="825">
        <v>3</v>
      </c>
      <c r="AL490" s="824"/>
      <c r="AM490" s="824"/>
      <c r="AN490" s="824"/>
      <c r="AO490" s="824"/>
      <c r="AP490" s="824"/>
      <c r="AQ490" s="835"/>
      <c r="AR490" s="835"/>
      <c r="AS490" s="835"/>
      <c r="AT490" s="835"/>
      <c r="AU490" s="826"/>
      <c r="AV490" s="827"/>
      <c r="AW490" s="827"/>
      <c r="AX490" s="793"/>
      <c r="AY490" s="174"/>
    </row>
    <row r="491" spans="1:51" customFormat="1" ht="13.5" customHeight="1" x14ac:dyDescent="0.15">
      <c r="B491" s="26"/>
      <c r="C491" s="26"/>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5"/>
      <c r="AM491" s="44"/>
      <c r="AN491" s="44"/>
      <c r="AO491" s="44"/>
      <c r="AP491" s="44"/>
      <c r="AQ491" s="5"/>
      <c r="AR491" s="5"/>
      <c r="AS491" s="5"/>
      <c r="AT491" s="5"/>
      <c r="AU491" s="44"/>
      <c r="AV491" s="44"/>
      <c r="AW491" s="44"/>
      <c r="AX491" s="44"/>
      <c r="AY491" s="44"/>
    </row>
    <row r="492" spans="1:51" customFormat="1" ht="14.25" customHeight="1" x14ac:dyDescent="0.15">
      <c r="B492" s="21"/>
      <c r="C492" s="21" t="s">
        <v>1563</v>
      </c>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02"/>
      <c r="AR492" s="202"/>
      <c r="AS492" s="202"/>
      <c r="AT492" s="202"/>
      <c r="AU492" s="21"/>
      <c r="AV492" s="21"/>
      <c r="AW492" s="21"/>
      <c r="AX492" s="21"/>
      <c r="AY492" s="30"/>
    </row>
    <row r="493" spans="1:51" customFormat="1" ht="24.75" customHeight="1" x14ac:dyDescent="0.15">
      <c r="A493" s="834"/>
      <c r="B493" s="834"/>
      <c r="C493" s="828" t="s">
        <v>1448</v>
      </c>
      <c r="D493" s="828"/>
      <c r="E493" s="828"/>
      <c r="F493" s="828"/>
      <c r="G493" s="828"/>
      <c r="H493" s="828"/>
      <c r="I493" s="828"/>
      <c r="J493" s="828"/>
      <c r="K493" s="828"/>
      <c r="L493" s="828"/>
      <c r="M493" s="828" t="s">
        <v>1449</v>
      </c>
      <c r="N493" s="828"/>
      <c r="O493" s="828"/>
      <c r="P493" s="828"/>
      <c r="Q493" s="828"/>
      <c r="R493" s="828"/>
      <c r="S493" s="828"/>
      <c r="T493" s="828"/>
      <c r="U493" s="828"/>
      <c r="V493" s="828"/>
      <c r="W493" s="828"/>
      <c r="X493" s="828"/>
      <c r="Y493" s="828"/>
      <c r="Z493" s="828"/>
      <c r="AA493" s="828"/>
      <c r="AB493" s="828"/>
      <c r="AC493" s="828"/>
      <c r="AD493" s="828"/>
      <c r="AE493" s="828"/>
      <c r="AF493" s="828"/>
      <c r="AG493" s="828"/>
      <c r="AH493" s="828"/>
      <c r="AI493" s="828"/>
      <c r="AJ493" s="828"/>
      <c r="AK493" s="829" t="s">
        <v>1450</v>
      </c>
      <c r="AL493" s="828"/>
      <c r="AM493" s="828"/>
      <c r="AN493" s="828"/>
      <c r="AO493" s="828"/>
      <c r="AP493" s="828"/>
      <c r="AQ493" s="828" t="s">
        <v>151</v>
      </c>
      <c r="AR493" s="828"/>
      <c r="AS493" s="828"/>
      <c r="AT493" s="828"/>
      <c r="AU493" s="504" t="s">
        <v>152</v>
      </c>
      <c r="AV493" s="505"/>
      <c r="AW493" s="505"/>
      <c r="AX493" s="793"/>
      <c r="AY493" s="174"/>
    </row>
    <row r="494" spans="1:51" customFormat="1" ht="24.75" customHeight="1" x14ac:dyDescent="0.15">
      <c r="A494" s="834">
        <v>1</v>
      </c>
      <c r="B494" s="834">
        <v>1</v>
      </c>
      <c r="C494" s="824" t="s">
        <v>2265</v>
      </c>
      <c r="D494" s="824"/>
      <c r="E494" s="824"/>
      <c r="F494" s="824"/>
      <c r="G494" s="824"/>
      <c r="H494" s="824"/>
      <c r="I494" s="824"/>
      <c r="J494" s="824"/>
      <c r="K494" s="824"/>
      <c r="L494" s="824"/>
      <c r="M494" s="824" t="s">
        <v>2266</v>
      </c>
      <c r="N494" s="824"/>
      <c r="O494" s="824"/>
      <c r="P494" s="824"/>
      <c r="Q494" s="824"/>
      <c r="R494" s="824"/>
      <c r="S494" s="824"/>
      <c r="T494" s="824"/>
      <c r="U494" s="824"/>
      <c r="V494" s="824"/>
      <c r="W494" s="824"/>
      <c r="X494" s="824"/>
      <c r="Y494" s="824"/>
      <c r="Z494" s="824"/>
      <c r="AA494" s="824"/>
      <c r="AB494" s="824"/>
      <c r="AC494" s="824"/>
      <c r="AD494" s="824"/>
      <c r="AE494" s="824"/>
      <c r="AF494" s="824"/>
      <c r="AG494" s="824"/>
      <c r="AH494" s="824"/>
      <c r="AI494" s="824"/>
      <c r="AJ494" s="824"/>
      <c r="AK494" s="825">
        <v>49</v>
      </c>
      <c r="AL494" s="824"/>
      <c r="AM494" s="824"/>
      <c r="AN494" s="824"/>
      <c r="AO494" s="824"/>
      <c r="AP494" s="824"/>
      <c r="AQ494" s="835"/>
      <c r="AR494" s="835"/>
      <c r="AS494" s="835"/>
      <c r="AT494" s="835"/>
      <c r="AU494" s="826"/>
      <c r="AV494" s="827"/>
      <c r="AW494" s="827"/>
      <c r="AX494" s="793"/>
      <c r="AY494" s="174"/>
    </row>
    <row r="495" spans="1:51" customFormat="1" ht="13.5" customHeight="1" x14ac:dyDescent="0.15">
      <c r="B495" s="26"/>
      <c r="C495" s="26"/>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5"/>
      <c r="AM495" s="44"/>
      <c r="AN495" s="44"/>
      <c r="AO495" s="44"/>
      <c r="AP495" s="44"/>
      <c r="AQ495" s="5"/>
      <c r="AR495" s="5"/>
      <c r="AS495" s="5"/>
      <c r="AT495" s="5"/>
      <c r="AU495" s="44"/>
      <c r="AV495" s="44"/>
      <c r="AW495" s="44"/>
      <c r="AX495" s="44"/>
      <c r="AY495" s="44"/>
    </row>
    <row r="496" spans="1:51" customFormat="1" ht="14.25" customHeight="1" x14ac:dyDescent="0.15">
      <c r="B496" s="21"/>
      <c r="C496" s="21" t="s">
        <v>2267</v>
      </c>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02"/>
      <c r="AR496" s="202"/>
      <c r="AS496" s="202"/>
      <c r="AT496" s="202"/>
      <c r="AU496" s="21"/>
      <c r="AV496" s="21"/>
      <c r="AW496" s="21"/>
      <c r="AX496" s="21"/>
      <c r="AY496" s="30"/>
    </row>
    <row r="497" spans="1:52" customFormat="1" ht="24.75" customHeight="1" x14ac:dyDescent="0.15">
      <c r="A497" s="834"/>
      <c r="B497" s="834"/>
      <c r="C497" s="828" t="s">
        <v>1448</v>
      </c>
      <c r="D497" s="828"/>
      <c r="E497" s="828"/>
      <c r="F497" s="828"/>
      <c r="G497" s="828"/>
      <c r="H497" s="828"/>
      <c r="I497" s="828"/>
      <c r="J497" s="828"/>
      <c r="K497" s="828"/>
      <c r="L497" s="828"/>
      <c r="M497" s="828" t="s">
        <v>1449</v>
      </c>
      <c r="N497" s="828"/>
      <c r="O497" s="828"/>
      <c r="P497" s="828"/>
      <c r="Q497" s="828"/>
      <c r="R497" s="828"/>
      <c r="S497" s="828"/>
      <c r="T497" s="828"/>
      <c r="U497" s="828"/>
      <c r="V497" s="828"/>
      <c r="W497" s="828"/>
      <c r="X497" s="828"/>
      <c r="Y497" s="828"/>
      <c r="Z497" s="828"/>
      <c r="AA497" s="828"/>
      <c r="AB497" s="828"/>
      <c r="AC497" s="828"/>
      <c r="AD497" s="828"/>
      <c r="AE497" s="828"/>
      <c r="AF497" s="828"/>
      <c r="AG497" s="828"/>
      <c r="AH497" s="828"/>
      <c r="AI497" s="828"/>
      <c r="AJ497" s="828"/>
      <c r="AK497" s="829" t="s">
        <v>1450</v>
      </c>
      <c r="AL497" s="828"/>
      <c r="AM497" s="828"/>
      <c r="AN497" s="828"/>
      <c r="AO497" s="828"/>
      <c r="AP497" s="828"/>
      <c r="AQ497" s="828" t="s">
        <v>151</v>
      </c>
      <c r="AR497" s="828"/>
      <c r="AS497" s="828"/>
      <c r="AT497" s="828"/>
      <c r="AU497" s="504" t="s">
        <v>152</v>
      </c>
      <c r="AV497" s="505"/>
      <c r="AW497" s="505"/>
      <c r="AX497" s="793"/>
      <c r="AY497" s="174"/>
    </row>
    <row r="498" spans="1:52" customFormat="1" ht="24.75" customHeight="1" x14ac:dyDescent="0.15">
      <c r="A498" s="834">
        <v>1</v>
      </c>
      <c r="B498" s="834">
        <v>1</v>
      </c>
      <c r="C498" s="824" t="s">
        <v>2211</v>
      </c>
      <c r="D498" s="824"/>
      <c r="E498" s="824"/>
      <c r="F498" s="824"/>
      <c r="G498" s="824"/>
      <c r="H498" s="824"/>
      <c r="I498" s="824"/>
      <c r="J498" s="824"/>
      <c r="K498" s="824"/>
      <c r="L498" s="824"/>
      <c r="M498" s="824" t="s">
        <v>2268</v>
      </c>
      <c r="N498" s="824"/>
      <c r="O498" s="824"/>
      <c r="P498" s="824"/>
      <c r="Q498" s="824"/>
      <c r="R498" s="824"/>
      <c r="S498" s="824"/>
      <c r="T498" s="824"/>
      <c r="U498" s="824"/>
      <c r="V498" s="824"/>
      <c r="W498" s="824"/>
      <c r="X498" s="824"/>
      <c r="Y498" s="824"/>
      <c r="Z498" s="824"/>
      <c r="AA498" s="824"/>
      <c r="AB498" s="824"/>
      <c r="AC498" s="824"/>
      <c r="AD498" s="824"/>
      <c r="AE498" s="824"/>
      <c r="AF498" s="824"/>
      <c r="AG498" s="824"/>
      <c r="AH498" s="824"/>
      <c r="AI498" s="824"/>
      <c r="AJ498" s="824"/>
      <c r="AK498" s="825">
        <v>30</v>
      </c>
      <c r="AL498" s="824"/>
      <c r="AM498" s="824"/>
      <c r="AN498" s="824"/>
      <c r="AO498" s="824"/>
      <c r="AP498" s="824"/>
      <c r="AQ498" s="835"/>
      <c r="AR498" s="835"/>
      <c r="AS498" s="835"/>
      <c r="AT498" s="835"/>
      <c r="AU498" s="826"/>
      <c r="AV498" s="827"/>
      <c r="AW498" s="827"/>
      <c r="AX498" s="793"/>
      <c r="AY498" s="174"/>
    </row>
    <row r="499" spans="1:52" customFormat="1" ht="13.5" customHeight="1" x14ac:dyDescent="0.15">
      <c r="B499" s="26"/>
      <c r="C499" s="26"/>
      <c r="D499" s="26"/>
      <c r="E499" s="26"/>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7"/>
      <c r="AM499" s="26"/>
      <c r="AN499" s="26"/>
      <c r="AO499" s="26"/>
      <c r="AP499" s="26"/>
      <c r="AQ499" s="28"/>
      <c r="AR499" s="28"/>
      <c r="AS499" s="28"/>
      <c r="AT499" s="28"/>
      <c r="AU499" s="26"/>
      <c r="AV499" s="26"/>
      <c r="AW499" s="26"/>
      <c r="AX499" s="26"/>
      <c r="AY499" s="26"/>
    </row>
    <row r="500" spans="1:52" customFormat="1" ht="13.5" customHeight="1" x14ac:dyDescent="0.15">
      <c r="B500" s="173" t="s">
        <v>2154</v>
      </c>
      <c r="C500" s="173"/>
      <c r="D500" s="173"/>
      <c r="E500" s="124"/>
      <c r="F500" s="124"/>
      <c r="G500" s="833" t="s">
        <v>2269</v>
      </c>
      <c r="H500" s="833"/>
      <c r="I500" s="833"/>
      <c r="J500" s="833"/>
      <c r="K500" s="833"/>
      <c r="L500" s="833"/>
      <c r="M500" s="833"/>
      <c r="N500" s="833"/>
      <c r="O500" s="833"/>
      <c r="P500" s="833"/>
      <c r="Q500" s="833"/>
      <c r="R500" s="833"/>
      <c r="S500" s="833"/>
      <c r="T500" s="833"/>
      <c r="U500" s="833"/>
      <c r="V500" s="833"/>
      <c r="W500" s="833"/>
      <c r="X500" s="833"/>
      <c r="Y500" s="833"/>
      <c r="Z500" s="833"/>
      <c r="AA500" s="833"/>
      <c r="AB500" s="833"/>
      <c r="AC500" s="833"/>
      <c r="AD500" s="833"/>
      <c r="AE500" s="833"/>
      <c r="AF500" s="833"/>
      <c r="AG500" s="833"/>
      <c r="AH500" s="833"/>
      <c r="AI500" s="833"/>
      <c r="AJ500" s="833"/>
      <c r="AK500" s="833"/>
      <c r="AL500" s="833"/>
      <c r="AM500" s="833"/>
      <c r="AN500" s="833"/>
      <c r="AO500" s="833"/>
      <c r="AP500" s="833"/>
      <c r="AQ500" s="833"/>
      <c r="AR500" s="833"/>
      <c r="AS500" s="833"/>
      <c r="AT500" s="833"/>
      <c r="AU500" s="833"/>
      <c r="AV500" s="833"/>
      <c r="AW500" s="833"/>
      <c r="AX500" s="833"/>
      <c r="AY500" s="174"/>
    </row>
    <row r="501" spans="1:52" customFormat="1" ht="13.5" customHeight="1" x14ac:dyDescent="0.15">
      <c r="A501" s="21"/>
      <c r="B501" s="1"/>
      <c r="C501" s="21" t="s">
        <v>2270</v>
      </c>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174"/>
    </row>
    <row r="502" spans="1:52" customFormat="1" ht="24.75" customHeight="1" x14ac:dyDescent="0.15">
      <c r="A502" s="823"/>
      <c r="B502" s="816"/>
      <c r="C502" s="828" t="s">
        <v>1448</v>
      </c>
      <c r="D502" s="828"/>
      <c r="E502" s="828"/>
      <c r="F502" s="828"/>
      <c r="G502" s="828"/>
      <c r="H502" s="828"/>
      <c r="I502" s="828"/>
      <c r="J502" s="828"/>
      <c r="K502" s="828"/>
      <c r="L502" s="828"/>
      <c r="M502" s="828" t="s">
        <v>1449</v>
      </c>
      <c r="N502" s="828"/>
      <c r="O502" s="828"/>
      <c r="P502" s="828"/>
      <c r="Q502" s="828"/>
      <c r="R502" s="828"/>
      <c r="S502" s="828"/>
      <c r="T502" s="828"/>
      <c r="U502" s="828"/>
      <c r="V502" s="828"/>
      <c r="W502" s="828"/>
      <c r="X502" s="828"/>
      <c r="Y502" s="828"/>
      <c r="Z502" s="828"/>
      <c r="AA502" s="828"/>
      <c r="AB502" s="828"/>
      <c r="AC502" s="828"/>
      <c r="AD502" s="828"/>
      <c r="AE502" s="828"/>
      <c r="AF502" s="828"/>
      <c r="AG502" s="828"/>
      <c r="AH502" s="828"/>
      <c r="AI502" s="828"/>
      <c r="AJ502" s="828"/>
      <c r="AK502" s="829" t="s">
        <v>1450</v>
      </c>
      <c r="AL502" s="828"/>
      <c r="AM502" s="828"/>
      <c r="AN502" s="828"/>
      <c r="AO502" s="828"/>
      <c r="AP502" s="828"/>
      <c r="AQ502" s="828" t="s">
        <v>151</v>
      </c>
      <c r="AR502" s="828"/>
      <c r="AS502" s="828"/>
      <c r="AT502" s="828"/>
      <c r="AU502" s="504" t="s">
        <v>152</v>
      </c>
      <c r="AV502" s="505"/>
      <c r="AW502" s="505"/>
      <c r="AX502" s="793"/>
      <c r="AY502" s="174"/>
    </row>
    <row r="503" spans="1:52" customFormat="1" ht="24.75" customHeight="1" x14ac:dyDescent="0.15">
      <c r="A503" s="823">
        <v>1</v>
      </c>
      <c r="B503" s="816"/>
      <c r="C503" s="830" t="s">
        <v>2271</v>
      </c>
      <c r="D503" s="831"/>
      <c r="E503" s="831"/>
      <c r="F503" s="831"/>
      <c r="G503" s="831"/>
      <c r="H503" s="831"/>
      <c r="I503" s="831"/>
      <c r="J503" s="831"/>
      <c r="K503" s="831"/>
      <c r="L503" s="832"/>
      <c r="M503" s="824" t="s">
        <v>2272</v>
      </c>
      <c r="N503" s="824"/>
      <c r="O503" s="824"/>
      <c r="P503" s="824"/>
      <c r="Q503" s="824"/>
      <c r="R503" s="824"/>
      <c r="S503" s="824"/>
      <c r="T503" s="824"/>
      <c r="U503" s="824"/>
      <c r="V503" s="824"/>
      <c r="W503" s="824"/>
      <c r="X503" s="824"/>
      <c r="Y503" s="824"/>
      <c r="Z503" s="824"/>
      <c r="AA503" s="824"/>
      <c r="AB503" s="824"/>
      <c r="AC503" s="824"/>
      <c r="AD503" s="824"/>
      <c r="AE503" s="824"/>
      <c r="AF503" s="824"/>
      <c r="AG503" s="824"/>
      <c r="AH503" s="824"/>
      <c r="AI503" s="824"/>
      <c r="AJ503" s="824"/>
      <c r="AK503" s="825">
        <v>5</v>
      </c>
      <c r="AL503" s="824"/>
      <c r="AM503" s="824"/>
      <c r="AN503" s="824"/>
      <c r="AO503" s="824"/>
      <c r="AP503" s="824"/>
      <c r="AQ503" s="824"/>
      <c r="AR503" s="824"/>
      <c r="AS503" s="824"/>
      <c r="AT503" s="824"/>
      <c r="AU503" s="826"/>
      <c r="AV503" s="827"/>
      <c r="AW503" s="827"/>
      <c r="AX503" s="793"/>
      <c r="AY503" s="174"/>
    </row>
    <row r="504" spans="1:52" customFormat="1" ht="13.5" customHeight="1" x14ac:dyDescent="0.15">
      <c r="B504" s="23"/>
      <c r="C504" s="56"/>
      <c r="D504" s="42"/>
      <c r="E504" s="42"/>
      <c r="F504" s="42"/>
      <c r="G504" s="42"/>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c r="AK504" s="42"/>
      <c r="AL504" s="68"/>
      <c r="AM504" s="42"/>
      <c r="AN504" s="42"/>
      <c r="AO504" s="42"/>
      <c r="AP504" s="42"/>
      <c r="AQ504" s="42"/>
      <c r="AR504" s="42"/>
      <c r="AS504" s="42"/>
      <c r="AT504" s="42"/>
      <c r="AU504" s="42"/>
      <c r="AV504" s="42"/>
      <c r="AW504" s="42"/>
      <c r="AX504" s="42"/>
      <c r="AY504" s="44"/>
    </row>
    <row r="505" spans="1:52" customFormat="1" ht="13.5" customHeight="1" x14ac:dyDescent="0.15">
      <c r="A505" s="174"/>
      <c r="B505" s="1"/>
      <c r="C505" s="106" t="s">
        <v>2273</v>
      </c>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4"/>
      <c r="AM505" s="203"/>
      <c r="AN505" s="203"/>
      <c r="AO505" s="203"/>
      <c r="AP505" s="203"/>
      <c r="AQ505" s="203"/>
      <c r="AR505" s="203"/>
      <c r="AS505" s="203"/>
      <c r="AT505" s="203"/>
      <c r="AU505" s="203"/>
      <c r="AV505" s="203"/>
      <c r="AW505" s="203"/>
      <c r="AX505" s="203"/>
      <c r="AY505" s="44"/>
      <c r="AZ505" s="174"/>
    </row>
    <row r="506" spans="1:52" customFormat="1" ht="24.75" customHeight="1" x14ac:dyDescent="0.15">
      <c r="A506" s="823"/>
      <c r="B506" s="816"/>
      <c r="C506" s="828" t="s">
        <v>1448</v>
      </c>
      <c r="D506" s="828"/>
      <c r="E506" s="828"/>
      <c r="F506" s="828"/>
      <c r="G506" s="828"/>
      <c r="H506" s="828"/>
      <c r="I506" s="828"/>
      <c r="J506" s="828"/>
      <c r="K506" s="828"/>
      <c r="L506" s="828"/>
      <c r="M506" s="828" t="s">
        <v>1449</v>
      </c>
      <c r="N506" s="828"/>
      <c r="O506" s="828"/>
      <c r="P506" s="828"/>
      <c r="Q506" s="828"/>
      <c r="R506" s="828"/>
      <c r="S506" s="828"/>
      <c r="T506" s="828"/>
      <c r="U506" s="828"/>
      <c r="V506" s="828"/>
      <c r="W506" s="828"/>
      <c r="X506" s="828"/>
      <c r="Y506" s="828"/>
      <c r="Z506" s="828"/>
      <c r="AA506" s="828"/>
      <c r="AB506" s="828"/>
      <c r="AC506" s="828"/>
      <c r="AD506" s="828"/>
      <c r="AE506" s="828"/>
      <c r="AF506" s="828"/>
      <c r="AG506" s="828"/>
      <c r="AH506" s="828"/>
      <c r="AI506" s="828"/>
      <c r="AJ506" s="828"/>
      <c r="AK506" s="829" t="s">
        <v>1450</v>
      </c>
      <c r="AL506" s="828"/>
      <c r="AM506" s="828"/>
      <c r="AN506" s="828"/>
      <c r="AO506" s="828"/>
      <c r="AP506" s="828"/>
      <c r="AQ506" s="828" t="s">
        <v>151</v>
      </c>
      <c r="AR506" s="828"/>
      <c r="AS506" s="828"/>
      <c r="AT506" s="828"/>
      <c r="AU506" s="504" t="s">
        <v>152</v>
      </c>
      <c r="AV506" s="505"/>
      <c r="AW506" s="505"/>
      <c r="AX506" s="793"/>
      <c r="AY506" s="174"/>
    </row>
    <row r="507" spans="1:52" customFormat="1" ht="24.75" customHeight="1" x14ac:dyDescent="0.15">
      <c r="A507" s="823">
        <v>1</v>
      </c>
      <c r="B507" s="816"/>
      <c r="C507" s="824" t="s">
        <v>2232</v>
      </c>
      <c r="D507" s="824"/>
      <c r="E507" s="824"/>
      <c r="F507" s="824"/>
      <c r="G507" s="824"/>
      <c r="H507" s="824"/>
      <c r="I507" s="824"/>
      <c r="J507" s="824"/>
      <c r="K507" s="824"/>
      <c r="L507" s="824"/>
      <c r="M507" s="824" t="s">
        <v>2130</v>
      </c>
      <c r="N507" s="824"/>
      <c r="O507" s="824"/>
      <c r="P507" s="824"/>
      <c r="Q507" s="824"/>
      <c r="R507" s="824"/>
      <c r="S507" s="824"/>
      <c r="T507" s="824"/>
      <c r="U507" s="824"/>
      <c r="V507" s="824"/>
      <c r="W507" s="824"/>
      <c r="X507" s="824"/>
      <c r="Y507" s="824"/>
      <c r="Z507" s="824"/>
      <c r="AA507" s="824"/>
      <c r="AB507" s="824"/>
      <c r="AC507" s="824"/>
      <c r="AD507" s="824"/>
      <c r="AE507" s="824"/>
      <c r="AF507" s="824"/>
      <c r="AG507" s="824"/>
      <c r="AH507" s="824"/>
      <c r="AI507" s="824"/>
      <c r="AJ507" s="824"/>
      <c r="AK507" s="825">
        <v>1</v>
      </c>
      <c r="AL507" s="824"/>
      <c r="AM507" s="824"/>
      <c r="AN507" s="824"/>
      <c r="AO507" s="824"/>
      <c r="AP507" s="824"/>
      <c r="AQ507" s="824"/>
      <c r="AR507" s="824"/>
      <c r="AS507" s="824"/>
      <c r="AT507" s="824"/>
      <c r="AU507" s="826"/>
      <c r="AV507" s="827"/>
      <c r="AW507" s="827"/>
      <c r="AX507" s="793"/>
      <c r="AY507" s="174"/>
    </row>
    <row r="508" spans="1:52" customFormat="1" ht="13.5" customHeight="1" x14ac:dyDescent="0.15">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174"/>
    </row>
    <row r="509" spans="1:52" customFormat="1" ht="13.5" customHeight="1" x14ac:dyDescent="0.15">
      <c r="A509" s="21"/>
      <c r="B509" s="21" t="s">
        <v>2274</v>
      </c>
      <c r="C509" s="21" t="s">
        <v>2275</v>
      </c>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174"/>
    </row>
    <row r="510" spans="1:52" customFormat="1" ht="24.75" customHeight="1" x14ac:dyDescent="0.15">
      <c r="A510" s="823"/>
      <c r="B510" s="816"/>
      <c r="C510" s="828" t="s">
        <v>1448</v>
      </c>
      <c r="D510" s="828"/>
      <c r="E510" s="828"/>
      <c r="F510" s="828"/>
      <c r="G510" s="828"/>
      <c r="H510" s="828"/>
      <c r="I510" s="828"/>
      <c r="J510" s="828"/>
      <c r="K510" s="828"/>
      <c r="L510" s="828"/>
      <c r="M510" s="828" t="s">
        <v>1449</v>
      </c>
      <c r="N510" s="828"/>
      <c r="O510" s="828"/>
      <c r="P510" s="828"/>
      <c r="Q510" s="828"/>
      <c r="R510" s="828"/>
      <c r="S510" s="828"/>
      <c r="T510" s="828"/>
      <c r="U510" s="828"/>
      <c r="V510" s="828"/>
      <c r="W510" s="828"/>
      <c r="X510" s="828"/>
      <c r="Y510" s="828"/>
      <c r="Z510" s="828"/>
      <c r="AA510" s="828"/>
      <c r="AB510" s="828"/>
      <c r="AC510" s="828"/>
      <c r="AD510" s="828"/>
      <c r="AE510" s="828"/>
      <c r="AF510" s="828"/>
      <c r="AG510" s="828"/>
      <c r="AH510" s="828"/>
      <c r="AI510" s="828"/>
      <c r="AJ510" s="828"/>
      <c r="AK510" s="829" t="s">
        <v>1450</v>
      </c>
      <c r="AL510" s="828"/>
      <c r="AM510" s="828"/>
      <c r="AN510" s="828"/>
      <c r="AO510" s="828"/>
      <c r="AP510" s="828"/>
      <c r="AQ510" s="828" t="s">
        <v>151</v>
      </c>
      <c r="AR510" s="828"/>
      <c r="AS510" s="828"/>
      <c r="AT510" s="828"/>
      <c r="AU510" s="504" t="s">
        <v>152</v>
      </c>
      <c r="AV510" s="505"/>
      <c r="AW510" s="505"/>
      <c r="AX510" s="793"/>
      <c r="AY510" s="174"/>
    </row>
    <row r="511" spans="1:52" customFormat="1" ht="24.75" customHeight="1" x14ac:dyDescent="0.15">
      <c r="A511" s="823">
        <v>1</v>
      </c>
      <c r="B511" s="816"/>
      <c r="C511" s="824" t="s">
        <v>2276</v>
      </c>
      <c r="D511" s="824"/>
      <c r="E511" s="824"/>
      <c r="F511" s="824"/>
      <c r="G511" s="824"/>
      <c r="H511" s="824"/>
      <c r="I511" s="824"/>
      <c r="J511" s="824"/>
      <c r="K511" s="824"/>
      <c r="L511" s="824"/>
      <c r="M511" s="824" t="s">
        <v>2133</v>
      </c>
      <c r="N511" s="824"/>
      <c r="O511" s="824"/>
      <c r="P511" s="824"/>
      <c r="Q511" s="824"/>
      <c r="R511" s="824"/>
      <c r="S511" s="824"/>
      <c r="T511" s="824"/>
      <c r="U511" s="824"/>
      <c r="V511" s="824"/>
      <c r="W511" s="824"/>
      <c r="X511" s="824"/>
      <c r="Y511" s="824"/>
      <c r="Z511" s="824"/>
      <c r="AA511" s="824"/>
      <c r="AB511" s="824"/>
      <c r="AC511" s="824"/>
      <c r="AD511" s="824"/>
      <c r="AE511" s="824"/>
      <c r="AF511" s="824"/>
      <c r="AG511" s="824"/>
      <c r="AH511" s="824"/>
      <c r="AI511" s="824"/>
      <c r="AJ511" s="824"/>
      <c r="AK511" s="825">
        <v>19</v>
      </c>
      <c r="AL511" s="824"/>
      <c r="AM511" s="824"/>
      <c r="AN511" s="824"/>
      <c r="AO511" s="824"/>
      <c r="AP511" s="824"/>
      <c r="AQ511" s="824"/>
      <c r="AR511" s="824"/>
      <c r="AS511" s="824"/>
      <c r="AT511" s="824"/>
      <c r="AU511" s="826"/>
      <c r="AV511" s="827"/>
      <c r="AW511" s="827"/>
      <c r="AX511" s="793"/>
      <c r="AY511" s="174"/>
    </row>
    <row r="512" spans="1:52" customFormat="1" ht="13.5" customHeight="1" x14ac:dyDescent="0.15">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174"/>
    </row>
    <row r="513" spans="1:52" customFormat="1" ht="13.5" customHeight="1" x14ac:dyDescent="0.15">
      <c r="B513" s="205"/>
      <c r="C513" s="205" t="s">
        <v>2277</v>
      </c>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30"/>
    </row>
    <row r="514" spans="1:52" customFormat="1" ht="24.75" customHeight="1" x14ac:dyDescent="0.15">
      <c r="A514" s="823"/>
      <c r="B514" s="816"/>
      <c r="C514" s="828" t="s">
        <v>1448</v>
      </c>
      <c r="D514" s="828"/>
      <c r="E514" s="828"/>
      <c r="F514" s="828"/>
      <c r="G514" s="828"/>
      <c r="H514" s="828"/>
      <c r="I514" s="828"/>
      <c r="J514" s="828"/>
      <c r="K514" s="828"/>
      <c r="L514" s="828"/>
      <c r="M514" s="828" t="s">
        <v>1449</v>
      </c>
      <c r="N514" s="828"/>
      <c r="O514" s="828"/>
      <c r="P514" s="828"/>
      <c r="Q514" s="828"/>
      <c r="R514" s="828"/>
      <c r="S514" s="828"/>
      <c r="T514" s="828"/>
      <c r="U514" s="828"/>
      <c r="V514" s="828"/>
      <c r="W514" s="828"/>
      <c r="X514" s="828"/>
      <c r="Y514" s="828"/>
      <c r="Z514" s="828"/>
      <c r="AA514" s="828"/>
      <c r="AB514" s="828"/>
      <c r="AC514" s="828"/>
      <c r="AD514" s="828"/>
      <c r="AE514" s="828"/>
      <c r="AF514" s="828"/>
      <c r="AG514" s="828"/>
      <c r="AH514" s="828"/>
      <c r="AI514" s="828"/>
      <c r="AJ514" s="828"/>
      <c r="AK514" s="829" t="s">
        <v>1450</v>
      </c>
      <c r="AL514" s="828"/>
      <c r="AM514" s="828"/>
      <c r="AN514" s="828"/>
      <c r="AO514" s="828"/>
      <c r="AP514" s="828"/>
      <c r="AQ514" s="828" t="s">
        <v>151</v>
      </c>
      <c r="AR514" s="828"/>
      <c r="AS514" s="828"/>
      <c r="AT514" s="828"/>
      <c r="AU514" s="504" t="s">
        <v>152</v>
      </c>
      <c r="AV514" s="505"/>
      <c r="AW514" s="505"/>
      <c r="AX514" s="793"/>
      <c r="AY514" s="174"/>
    </row>
    <row r="515" spans="1:52" customFormat="1" ht="24.75" customHeight="1" x14ac:dyDescent="0.15">
      <c r="A515" s="823">
        <v>1</v>
      </c>
      <c r="B515" s="816"/>
      <c r="C515" s="824" t="s">
        <v>2276</v>
      </c>
      <c r="D515" s="824"/>
      <c r="E515" s="824"/>
      <c r="F515" s="824"/>
      <c r="G515" s="824"/>
      <c r="H515" s="824"/>
      <c r="I515" s="824"/>
      <c r="J515" s="824"/>
      <c r="K515" s="824"/>
      <c r="L515" s="824"/>
      <c r="M515" s="824" t="s">
        <v>2278</v>
      </c>
      <c r="N515" s="824"/>
      <c r="O515" s="824"/>
      <c r="P515" s="824"/>
      <c r="Q515" s="824"/>
      <c r="R515" s="824"/>
      <c r="S515" s="824"/>
      <c r="T515" s="824"/>
      <c r="U515" s="824"/>
      <c r="V515" s="824"/>
      <c r="W515" s="824"/>
      <c r="X515" s="824"/>
      <c r="Y515" s="824"/>
      <c r="Z515" s="824"/>
      <c r="AA515" s="824"/>
      <c r="AB515" s="824"/>
      <c r="AC515" s="824"/>
      <c r="AD515" s="824"/>
      <c r="AE515" s="824"/>
      <c r="AF515" s="824"/>
      <c r="AG515" s="824"/>
      <c r="AH515" s="824"/>
      <c r="AI515" s="824"/>
      <c r="AJ515" s="824"/>
      <c r="AK515" s="825">
        <v>3</v>
      </c>
      <c r="AL515" s="824"/>
      <c r="AM515" s="824"/>
      <c r="AN515" s="824"/>
      <c r="AO515" s="824"/>
      <c r="AP515" s="824"/>
      <c r="AQ515" s="824"/>
      <c r="AR515" s="824"/>
      <c r="AS515" s="824"/>
      <c r="AT515" s="824"/>
      <c r="AU515" s="826"/>
      <c r="AV515" s="827"/>
      <c r="AW515" s="827"/>
      <c r="AX515" s="793"/>
      <c r="AY515" s="174"/>
    </row>
    <row r="516" spans="1:52" customFormat="1" ht="13.5" customHeight="1" x14ac:dyDescent="0.15">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174"/>
    </row>
    <row r="517" spans="1:52" customFormat="1" ht="13.5" customHeight="1" x14ac:dyDescent="0.15">
      <c r="B517" s="173" t="s">
        <v>2154</v>
      </c>
      <c r="C517" s="173"/>
      <c r="D517" s="173"/>
      <c r="E517" s="124"/>
      <c r="F517" s="124"/>
      <c r="G517" s="790" t="s">
        <v>2279</v>
      </c>
      <c r="H517" s="790"/>
      <c r="I517" s="790"/>
      <c r="J517" s="790"/>
      <c r="K517" s="790"/>
      <c r="L517" s="790"/>
      <c r="M517" s="790"/>
      <c r="N517" s="790"/>
      <c r="O517" s="790"/>
      <c r="P517" s="790"/>
      <c r="Q517" s="790"/>
      <c r="R517" s="790"/>
      <c r="S517" s="790"/>
      <c r="T517" s="790"/>
      <c r="U517" s="790"/>
      <c r="V517" s="790"/>
      <c r="W517" s="790"/>
      <c r="X517" s="790"/>
      <c r="Y517" s="790"/>
      <c r="Z517" s="790"/>
      <c r="AA517" s="790"/>
      <c r="AB517" s="790"/>
      <c r="AC517" s="790"/>
      <c r="AD517" s="790"/>
      <c r="AE517" s="790"/>
      <c r="AF517" s="790"/>
      <c r="AG517" s="790"/>
      <c r="AH517" s="790"/>
      <c r="AI517" s="790"/>
      <c r="AJ517" s="790"/>
      <c r="AK517" s="790"/>
      <c r="AL517" s="790"/>
      <c r="AM517" s="790"/>
      <c r="AN517" s="790"/>
      <c r="AO517" s="790"/>
      <c r="AP517" s="790"/>
      <c r="AQ517" s="790"/>
      <c r="AR517" s="790"/>
      <c r="AS517" s="790"/>
      <c r="AT517" s="790"/>
      <c r="AU517" s="790"/>
      <c r="AV517" s="790"/>
      <c r="AW517" s="790"/>
      <c r="AX517" s="790"/>
      <c r="AY517" s="174"/>
    </row>
    <row r="518" spans="1:52" customFormat="1" ht="13.5" customHeight="1" x14ac:dyDescent="0.15">
      <c r="C518" t="s">
        <v>2280</v>
      </c>
      <c r="AY518" s="30"/>
      <c r="AZ518" s="1"/>
    </row>
    <row r="519" spans="1:52" customFormat="1" ht="24.75" customHeight="1" x14ac:dyDescent="0.15">
      <c r="A519" s="815"/>
      <c r="B519" s="820"/>
      <c r="C519" s="650" t="s">
        <v>1448</v>
      </c>
      <c r="D519" s="651"/>
      <c r="E519" s="651"/>
      <c r="F519" s="651"/>
      <c r="G519" s="651"/>
      <c r="H519" s="651"/>
      <c r="I519" s="651"/>
      <c r="J519" s="651"/>
      <c r="K519" s="651"/>
      <c r="L519" s="652"/>
      <c r="M519" s="650" t="s">
        <v>1449</v>
      </c>
      <c r="N519" s="651"/>
      <c r="O519" s="651"/>
      <c r="P519" s="651"/>
      <c r="Q519" s="651"/>
      <c r="R519" s="651"/>
      <c r="S519" s="651"/>
      <c r="T519" s="651"/>
      <c r="U519" s="651"/>
      <c r="V519" s="651"/>
      <c r="W519" s="651"/>
      <c r="X519" s="651"/>
      <c r="Y519" s="651"/>
      <c r="Z519" s="651"/>
      <c r="AA519" s="651"/>
      <c r="AB519" s="651"/>
      <c r="AC519" s="651"/>
      <c r="AD519" s="651"/>
      <c r="AE519" s="651"/>
      <c r="AF519" s="651"/>
      <c r="AG519" s="651"/>
      <c r="AH519" s="651"/>
      <c r="AI519" s="651"/>
      <c r="AJ519" s="652"/>
      <c r="AK519" s="707" t="s">
        <v>1450</v>
      </c>
      <c r="AL519" s="821"/>
      <c r="AM519" s="821"/>
      <c r="AN519" s="821"/>
      <c r="AO519" s="821"/>
      <c r="AP519" s="822"/>
      <c r="AQ519" s="650" t="s">
        <v>151</v>
      </c>
      <c r="AR519" s="651"/>
      <c r="AS519" s="651"/>
      <c r="AT519" s="652"/>
      <c r="AU519" s="504" t="s">
        <v>152</v>
      </c>
      <c r="AV519" s="505"/>
      <c r="AW519" s="505"/>
      <c r="AX519" s="793"/>
      <c r="AY519" s="3"/>
    </row>
    <row r="520" spans="1:52" customFormat="1" ht="24.75" customHeight="1" x14ac:dyDescent="0.15">
      <c r="A520" s="815">
        <v>1</v>
      </c>
      <c r="B520" s="816"/>
      <c r="C520" s="794" t="s">
        <v>2281</v>
      </c>
      <c r="D520" s="645"/>
      <c r="E520" s="645"/>
      <c r="F520" s="645"/>
      <c r="G520" s="645"/>
      <c r="H520" s="645"/>
      <c r="I520" s="645"/>
      <c r="J520" s="645"/>
      <c r="K520" s="645"/>
      <c r="L520" s="795"/>
      <c r="M520" s="811" t="s">
        <v>2282</v>
      </c>
      <c r="N520" s="812"/>
      <c r="O520" s="812"/>
      <c r="P520" s="812"/>
      <c r="Q520" s="812"/>
      <c r="R520" s="812"/>
      <c r="S520" s="812"/>
      <c r="T520" s="812"/>
      <c r="U520" s="812"/>
      <c r="V520" s="812"/>
      <c r="W520" s="812"/>
      <c r="X520" s="812"/>
      <c r="Y520" s="812"/>
      <c r="Z520" s="812"/>
      <c r="AA520" s="812"/>
      <c r="AB520" s="812"/>
      <c r="AC520" s="812"/>
      <c r="AD520" s="812"/>
      <c r="AE520" s="812"/>
      <c r="AF520" s="812"/>
      <c r="AG520" s="812"/>
      <c r="AH520" s="812"/>
      <c r="AI520" s="812"/>
      <c r="AJ520" s="813"/>
      <c r="AK520" s="817">
        <v>9</v>
      </c>
      <c r="AL520" s="818"/>
      <c r="AM520" s="818"/>
      <c r="AN520" s="818"/>
      <c r="AO520" s="818"/>
      <c r="AP520" s="819"/>
      <c r="AQ520" s="789" t="s">
        <v>612</v>
      </c>
      <c r="AR520" s="653"/>
      <c r="AS520" s="653"/>
      <c r="AT520" s="665"/>
      <c r="AU520" s="789" t="s">
        <v>2283</v>
      </c>
      <c r="AV520" s="653"/>
      <c r="AW520" s="653"/>
      <c r="AX520" s="665"/>
      <c r="AY520" s="3"/>
    </row>
    <row r="521" spans="1:52" customFormat="1" ht="13.5" customHeight="1" x14ac:dyDescent="0.15">
      <c r="AY521" s="30"/>
      <c r="AZ521" s="1"/>
    </row>
    <row r="522" spans="1:52" customFormat="1" ht="13.5" customHeight="1" x14ac:dyDescent="0.15">
      <c r="C522" t="s">
        <v>2284</v>
      </c>
      <c r="AY522" s="30"/>
      <c r="AZ522" s="1"/>
    </row>
    <row r="523" spans="1:52" customFormat="1" ht="24.75" customHeight="1" x14ac:dyDescent="0.15">
      <c r="A523" s="784"/>
      <c r="B523" s="784"/>
      <c r="C523" s="791" t="s">
        <v>1448</v>
      </c>
      <c r="D523" s="791"/>
      <c r="E523" s="791"/>
      <c r="F523" s="791"/>
      <c r="G523" s="791"/>
      <c r="H523" s="791"/>
      <c r="I523" s="791"/>
      <c r="J523" s="791"/>
      <c r="K523" s="791"/>
      <c r="L523" s="791"/>
      <c r="M523" s="791" t="s">
        <v>1449</v>
      </c>
      <c r="N523" s="791"/>
      <c r="O523" s="791"/>
      <c r="P523" s="791"/>
      <c r="Q523" s="791"/>
      <c r="R523" s="791"/>
      <c r="S523" s="791"/>
      <c r="T523" s="791"/>
      <c r="U523" s="791"/>
      <c r="V523" s="791"/>
      <c r="W523" s="791"/>
      <c r="X523" s="791"/>
      <c r="Y523" s="791"/>
      <c r="Z523" s="791"/>
      <c r="AA523" s="791"/>
      <c r="AB523" s="791"/>
      <c r="AC523" s="791"/>
      <c r="AD523" s="791"/>
      <c r="AE523" s="791"/>
      <c r="AF523" s="791"/>
      <c r="AG523" s="791"/>
      <c r="AH523" s="791"/>
      <c r="AI523" s="791"/>
      <c r="AJ523" s="791"/>
      <c r="AK523" s="792" t="s">
        <v>1450</v>
      </c>
      <c r="AL523" s="791"/>
      <c r="AM523" s="791"/>
      <c r="AN523" s="791"/>
      <c r="AO523" s="791"/>
      <c r="AP523" s="791"/>
      <c r="AQ523" s="791" t="s">
        <v>151</v>
      </c>
      <c r="AR523" s="791"/>
      <c r="AS523" s="791"/>
      <c r="AT523" s="791"/>
      <c r="AU523" s="504" t="s">
        <v>152</v>
      </c>
      <c r="AV523" s="505"/>
      <c r="AW523" s="505"/>
      <c r="AX523" s="793"/>
      <c r="AY523" s="3"/>
    </row>
    <row r="524" spans="1:52" customFormat="1" ht="24.75" customHeight="1" x14ac:dyDescent="0.15">
      <c r="A524" s="784">
        <v>1</v>
      </c>
      <c r="B524" s="784">
        <v>1</v>
      </c>
      <c r="C524" s="794" t="s">
        <v>2285</v>
      </c>
      <c r="D524" s="645"/>
      <c r="E524" s="645"/>
      <c r="F524" s="645"/>
      <c r="G524" s="645"/>
      <c r="H524" s="645"/>
      <c r="I524" s="645"/>
      <c r="J524" s="645"/>
      <c r="K524" s="645"/>
      <c r="L524" s="795"/>
      <c r="M524" s="814" t="s">
        <v>2286</v>
      </c>
      <c r="N524" s="812"/>
      <c r="O524" s="812"/>
      <c r="P524" s="812"/>
      <c r="Q524" s="812"/>
      <c r="R524" s="812"/>
      <c r="S524" s="812"/>
      <c r="T524" s="812"/>
      <c r="U524" s="812"/>
      <c r="V524" s="812"/>
      <c r="W524" s="812"/>
      <c r="X524" s="812"/>
      <c r="Y524" s="812"/>
      <c r="Z524" s="812"/>
      <c r="AA524" s="812"/>
      <c r="AB524" s="812"/>
      <c r="AC524" s="812"/>
      <c r="AD524" s="812"/>
      <c r="AE524" s="812"/>
      <c r="AF524" s="812"/>
      <c r="AG524" s="812"/>
      <c r="AH524" s="812"/>
      <c r="AI524" s="812"/>
      <c r="AJ524" s="813"/>
      <c r="AK524" s="786">
        <v>32</v>
      </c>
      <c r="AL524" s="787"/>
      <c r="AM524" s="787"/>
      <c r="AN524" s="787"/>
      <c r="AO524" s="787"/>
      <c r="AP524" s="787"/>
      <c r="AQ524" s="788" t="s">
        <v>612</v>
      </c>
      <c r="AR524" s="788"/>
      <c r="AS524" s="788"/>
      <c r="AT524" s="788"/>
      <c r="AU524" s="789" t="s">
        <v>2283</v>
      </c>
      <c r="AV524" s="653"/>
      <c r="AW524" s="653"/>
      <c r="AX524" s="665"/>
      <c r="AY524" s="3"/>
    </row>
    <row r="525" spans="1:52" customFormat="1" ht="13.5" customHeight="1" x14ac:dyDescent="0.15">
      <c r="AY525" s="30"/>
      <c r="AZ525" s="1"/>
    </row>
    <row r="526" spans="1:52" customFormat="1" ht="13.5" customHeight="1" x14ac:dyDescent="0.15">
      <c r="C526" t="s">
        <v>2287</v>
      </c>
      <c r="AY526" s="30"/>
      <c r="AZ526" s="1"/>
    </row>
    <row r="527" spans="1:52" customFormat="1" ht="24.75" customHeight="1" x14ac:dyDescent="0.15">
      <c r="A527" s="784"/>
      <c r="B527" s="784"/>
      <c r="C527" s="791" t="s">
        <v>1448</v>
      </c>
      <c r="D527" s="791"/>
      <c r="E527" s="791"/>
      <c r="F527" s="791"/>
      <c r="G527" s="791"/>
      <c r="H527" s="791"/>
      <c r="I527" s="791"/>
      <c r="J527" s="791"/>
      <c r="K527" s="791"/>
      <c r="L527" s="791"/>
      <c r="M527" s="791" t="s">
        <v>1449</v>
      </c>
      <c r="N527" s="791"/>
      <c r="O527" s="791"/>
      <c r="P527" s="791"/>
      <c r="Q527" s="791"/>
      <c r="R527" s="791"/>
      <c r="S527" s="791"/>
      <c r="T527" s="791"/>
      <c r="U527" s="791"/>
      <c r="V527" s="791"/>
      <c r="W527" s="791"/>
      <c r="X527" s="791"/>
      <c r="Y527" s="791"/>
      <c r="Z527" s="791"/>
      <c r="AA527" s="791"/>
      <c r="AB527" s="791"/>
      <c r="AC527" s="791"/>
      <c r="AD527" s="791"/>
      <c r="AE527" s="791"/>
      <c r="AF527" s="791"/>
      <c r="AG527" s="791"/>
      <c r="AH527" s="791"/>
      <c r="AI527" s="791"/>
      <c r="AJ527" s="791"/>
      <c r="AK527" s="792" t="s">
        <v>1450</v>
      </c>
      <c r="AL527" s="791"/>
      <c r="AM527" s="791"/>
      <c r="AN527" s="791"/>
      <c r="AO527" s="791"/>
      <c r="AP527" s="791"/>
      <c r="AQ527" s="791" t="s">
        <v>151</v>
      </c>
      <c r="AR527" s="791"/>
      <c r="AS527" s="791"/>
      <c r="AT527" s="791"/>
      <c r="AU527" s="504" t="s">
        <v>152</v>
      </c>
      <c r="AV527" s="505"/>
      <c r="AW527" s="505"/>
      <c r="AX527" s="793"/>
      <c r="AY527" s="3"/>
    </row>
    <row r="528" spans="1:52" customFormat="1" ht="24.75" customHeight="1" x14ac:dyDescent="0.15">
      <c r="A528" s="784">
        <v>1</v>
      </c>
      <c r="B528" s="784">
        <v>1</v>
      </c>
      <c r="C528" s="794" t="s">
        <v>2285</v>
      </c>
      <c r="D528" s="645"/>
      <c r="E528" s="645"/>
      <c r="F528" s="645"/>
      <c r="G528" s="645"/>
      <c r="H528" s="645"/>
      <c r="I528" s="645"/>
      <c r="J528" s="645"/>
      <c r="K528" s="645"/>
      <c r="L528" s="795"/>
      <c r="M528" s="811" t="s">
        <v>2288</v>
      </c>
      <c r="N528" s="812"/>
      <c r="O528" s="812"/>
      <c r="P528" s="812"/>
      <c r="Q528" s="812"/>
      <c r="R528" s="812"/>
      <c r="S528" s="812"/>
      <c r="T528" s="812"/>
      <c r="U528" s="812"/>
      <c r="V528" s="812"/>
      <c r="W528" s="812"/>
      <c r="X528" s="812"/>
      <c r="Y528" s="812"/>
      <c r="Z528" s="812"/>
      <c r="AA528" s="812"/>
      <c r="AB528" s="812"/>
      <c r="AC528" s="812"/>
      <c r="AD528" s="812"/>
      <c r="AE528" s="812"/>
      <c r="AF528" s="812"/>
      <c r="AG528" s="812"/>
      <c r="AH528" s="812"/>
      <c r="AI528" s="812"/>
      <c r="AJ528" s="813"/>
      <c r="AK528" s="786">
        <v>9</v>
      </c>
      <c r="AL528" s="787"/>
      <c r="AM528" s="787"/>
      <c r="AN528" s="787"/>
      <c r="AO528" s="787"/>
      <c r="AP528" s="787"/>
      <c r="AQ528" s="788" t="s">
        <v>612</v>
      </c>
      <c r="AR528" s="788"/>
      <c r="AS528" s="788"/>
      <c r="AT528" s="788"/>
      <c r="AU528" s="789" t="s">
        <v>2283</v>
      </c>
      <c r="AV528" s="653"/>
      <c r="AW528" s="653"/>
      <c r="AX528" s="665"/>
      <c r="AY528" s="3"/>
    </row>
    <row r="529" spans="1:52" customFormat="1" ht="13.5" customHeight="1" x14ac:dyDescent="0.15">
      <c r="AY529" s="30"/>
      <c r="AZ529" s="1"/>
    </row>
    <row r="530" spans="1:52" customFormat="1" ht="13.5" customHeight="1" x14ac:dyDescent="0.15">
      <c r="C530" t="s">
        <v>2289</v>
      </c>
      <c r="AY530" s="30"/>
      <c r="AZ530" s="1"/>
    </row>
    <row r="531" spans="1:52" customFormat="1" ht="24.75" customHeight="1" x14ac:dyDescent="0.15">
      <c r="A531" s="784"/>
      <c r="B531" s="784"/>
      <c r="C531" s="791" t="s">
        <v>1448</v>
      </c>
      <c r="D531" s="791"/>
      <c r="E531" s="791"/>
      <c r="F531" s="791"/>
      <c r="G531" s="791"/>
      <c r="H531" s="791"/>
      <c r="I531" s="791"/>
      <c r="J531" s="791"/>
      <c r="K531" s="791"/>
      <c r="L531" s="791"/>
      <c r="M531" s="791" t="s">
        <v>1449</v>
      </c>
      <c r="N531" s="791"/>
      <c r="O531" s="791"/>
      <c r="P531" s="791"/>
      <c r="Q531" s="791"/>
      <c r="R531" s="791"/>
      <c r="S531" s="791"/>
      <c r="T531" s="791"/>
      <c r="U531" s="791"/>
      <c r="V531" s="791"/>
      <c r="W531" s="791"/>
      <c r="X531" s="791"/>
      <c r="Y531" s="791"/>
      <c r="Z531" s="791"/>
      <c r="AA531" s="791"/>
      <c r="AB531" s="791"/>
      <c r="AC531" s="791"/>
      <c r="AD531" s="791"/>
      <c r="AE531" s="791"/>
      <c r="AF531" s="791"/>
      <c r="AG531" s="791"/>
      <c r="AH531" s="791"/>
      <c r="AI531" s="791"/>
      <c r="AJ531" s="791"/>
      <c r="AK531" s="792" t="s">
        <v>1450</v>
      </c>
      <c r="AL531" s="791"/>
      <c r="AM531" s="791"/>
      <c r="AN531" s="791"/>
      <c r="AO531" s="791"/>
      <c r="AP531" s="791"/>
      <c r="AQ531" s="791" t="s">
        <v>151</v>
      </c>
      <c r="AR531" s="791"/>
      <c r="AS531" s="791"/>
      <c r="AT531" s="791"/>
      <c r="AU531" s="504" t="s">
        <v>152</v>
      </c>
      <c r="AV531" s="505"/>
      <c r="AW531" s="505"/>
      <c r="AX531" s="793"/>
      <c r="AY531" s="3"/>
    </row>
    <row r="532" spans="1:52" customFormat="1" ht="24.75" customHeight="1" x14ac:dyDescent="0.15">
      <c r="A532" s="784">
        <v>1</v>
      </c>
      <c r="B532" s="784">
        <v>1</v>
      </c>
      <c r="C532" s="794" t="s">
        <v>2285</v>
      </c>
      <c r="D532" s="645"/>
      <c r="E532" s="645"/>
      <c r="F532" s="645"/>
      <c r="G532" s="645"/>
      <c r="H532" s="645"/>
      <c r="I532" s="645"/>
      <c r="J532" s="645"/>
      <c r="K532" s="645"/>
      <c r="L532" s="795"/>
      <c r="M532" s="811" t="s">
        <v>2290</v>
      </c>
      <c r="N532" s="812"/>
      <c r="O532" s="812"/>
      <c r="P532" s="812"/>
      <c r="Q532" s="812"/>
      <c r="R532" s="812"/>
      <c r="S532" s="812"/>
      <c r="T532" s="812"/>
      <c r="U532" s="812"/>
      <c r="V532" s="812"/>
      <c r="W532" s="812"/>
      <c r="X532" s="812"/>
      <c r="Y532" s="812"/>
      <c r="Z532" s="812"/>
      <c r="AA532" s="812"/>
      <c r="AB532" s="812"/>
      <c r="AC532" s="812"/>
      <c r="AD532" s="812"/>
      <c r="AE532" s="812"/>
      <c r="AF532" s="812"/>
      <c r="AG532" s="812"/>
      <c r="AH532" s="812"/>
      <c r="AI532" s="812"/>
      <c r="AJ532" s="813"/>
      <c r="AK532" s="786">
        <v>11</v>
      </c>
      <c r="AL532" s="787"/>
      <c r="AM532" s="787"/>
      <c r="AN532" s="787"/>
      <c r="AO532" s="787"/>
      <c r="AP532" s="787"/>
      <c r="AQ532" s="788" t="s">
        <v>612</v>
      </c>
      <c r="AR532" s="788"/>
      <c r="AS532" s="788"/>
      <c r="AT532" s="788"/>
      <c r="AU532" s="789" t="s">
        <v>2283</v>
      </c>
      <c r="AV532" s="653"/>
      <c r="AW532" s="653"/>
      <c r="AX532" s="665"/>
      <c r="AY532" s="3"/>
    </row>
    <row r="533" spans="1:52" customFormat="1" ht="13.5" customHeight="1" x14ac:dyDescent="0.15">
      <c r="AY533" s="30"/>
      <c r="AZ533" s="1"/>
    </row>
    <row r="534" spans="1:52" customFormat="1" ht="13.5" customHeight="1" x14ac:dyDescent="0.15">
      <c r="B534" s="173" t="s">
        <v>2154</v>
      </c>
      <c r="C534" s="173"/>
      <c r="D534" s="173"/>
      <c r="E534" s="124"/>
      <c r="F534" s="124"/>
      <c r="G534" s="790" t="s">
        <v>2291</v>
      </c>
      <c r="H534" s="790"/>
      <c r="I534" s="790"/>
      <c r="J534" s="790"/>
      <c r="K534" s="790"/>
      <c r="L534" s="790"/>
      <c r="M534" s="790"/>
      <c r="N534" s="790"/>
      <c r="O534" s="790"/>
      <c r="P534" s="790"/>
      <c r="Q534" s="790"/>
      <c r="R534" s="790"/>
      <c r="S534" s="790"/>
      <c r="T534" s="790"/>
      <c r="U534" s="790"/>
      <c r="V534" s="790"/>
      <c r="W534" s="790"/>
      <c r="X534" s="790"/>
      <c r="Y534" s="790"/>
      <c r="Z534" s="790"/>
      <c r="AA534" s="790"/>
      <c r="AB534" s="790"/>
      <c r="AC534" s="790"/>
      <c r="AD534" s="790"/>
      <c r="AE534" s="790"/>
      <c r="AF534" s="790"/>
      <c r="AG534" s="790"/>
      <c r="AH534" s="790"/>
      <c r="AI534" s="790"/>
      <c r="AJ534" s="790"/>
      <c r="AK534" s="790"/>
      <c r="AL534" s="790"/>
      <c r="AM534" s="790"/>
      <c r="AN534" s="790"/>
      <c r="AO534" s="790"/>
      <c r="AP534" s="790"/>
      <c r="AQ534" s="790"/>
      <c r="AR534" s="790"/>
      <c r="AS534" s="790"/>
      <c r="AT534" s="790"/>
      <c r="AU534" s="790"/>
      <c r="AV534" s="790"/>
      <c r="AW534" s="790"/>
      <c r="AX534" s="790"/>
      <c r="AY534" s="30"/>
      <c r="AZ534" s="1"/>
    </row>
    <row r="535" spans="1:52" customFormat="1" ht="13.5" customHeight="1" x14ac:dyDescent="0.15">
      <c r="C535" t="s">
        <v>2292</v>
      </c>
      <c r="AY535" s="30"/>
      <c r="AZ535" s="1"/>
    </row>
    <row r="536" spans="1:52" customFormat="1" ht="24.75" customHeight="1" x14ac:dyDescent="0.15">
      <c r="A536" s="784"/>
      <c r="B536" s="784"/>
      <c r="C536" s="791" t="s">
        <v>1448</v>
      </c>
      <c r="D536" s="791"/>
      <c r="E536" s="791"/>
      <c r="F536" s="791"/>
      <c r="G536" s="791"/>
      <c r="H536" s="791"/>
      <c r="I536" s="791"/>
      <c r="J536" s="791"/>
      <c r="K536" s="791"/>
      <c r="L536" s="791"/>
      <c r="M536" s="791" t="s">
        <v>1449</v>
      </c>
      <c r="N536" s="791"/>
      <c r="O536" s="791"/>
      <c r="P536" s="791"/>
      <c r="Q536" s="791"/>
      <c r="R536" s="791"/>
      <c r="S536" s="791"/>
      <c r="T536" s="791"/>
      <c r="U536" s="791"/>
      <c r="V536" s="791"/>
      <c r="W536" s="791"/>
      <c r="X536" s="791"/>
      <c r="Y536" s="791"/>
      <c r="Z536" s="791"/>
      <c r="AA536" s="791"/>
      <c r="AB536" s="791"/>
      <c r="AC536" s="791"/>
      <c r="AD536" s="791"/>
      <c r="AE536" s="791"/>
      <c r="AF536" s="791"/>
      <c r="AG536" s="791"/>
      <c r="AH536" s="791"/>
      <c r="AI536" s="791"/>
      <c r="AJ536" s="791"/>
      <c r="AK536" s="792" t="s">
        <v>1450</v>
      </c>
      <c r="AL536" s="791"/>
      <c r="AM536" s="791"/>
      <c r="AN536" s="791"/>
      <c r="AO536" s="791"/>
      <c r="AP536" s="791"/>
      <c r="AQ536" s="791" t="s">
        <v>151</v>
      </c>
      <c r="AR536" s="791"/>
      <c r="AS536" s="791"/>
      <c r="AT536" s="791"/>
      <c r="AU536" s="504" t="s">
        <v>152</v>
      </c>
      <c r="AV536" s="505"/>
      <c r="AW536" s="505"/>
      <c r="AX536" s="793"/>
      <c r="AY536" s="3"/>
    </row>
    <row r="537" spans="1:52" customFormat="1" ht="24.75" customHeight="1" x14ac:dyDescent="0.15">
      <c r="A537" s="784">
        <v>1</v>
      </c>
      <c r="B537" s="784">
        <v>1</v>
      </c>
      <c r="C537" s="794" t="s">
        <v>2293</v>
      </c>
      <c r="D537" s="645"/>
      <c r="E537" s="645"/>
      <c r="F537" s="645"/>
      <c r="G537" s="645"/>
      <c r="H537" s="645"/>
      <c r="I537" s="645"/>
      <c r="J537" s="645"/>
      <c r="K537" s="645"/>
      <c r="L537" s="795"/>
      <c r="M537" s="811" t="s">
        <v>2294</v>
      </c>
      <c r="N537" s="812"/>
      <c r="O537" s="812"/>
      <c r="P537" s="812"/>
      <c r="Q537" s="812"/>
      <c r="R537" s="812"/>
      <c r="S537" s="812"/>
      <c r="T537" s="812"/>
      <c r="U537" s="812"/>
      <c r="V537" s="812"/>
      <c r="W537" s="812"/>
      <c r="X537" s="812"/>
      <c r="Y537" s="812"/>
      <c r="Z537" s="812"/>
      <c r="AA537" s="812"/>
      <c r="AB537" s="812"/>
      <c r="AC537" s="812"/>
      <c r="AD537" s="812"/>
      <c r="AE537" s="812"/>
      <c r="AF537" s="812"/>
      <c r="AG537" s="812"/>
      <c r="AH537" s="812"/>
      <c r="AI537" s="812"/>
      <c r="AJ537" s="813"/>
      <c r="AK537" s="786">
        <v>44.3</v>
      </c>
      <c r="AL537" s="787"/>
      <c r="AM537" s="787"/>
      <c r="AN537" s="787"/>
      <c r="AO537" s="787"/>
      <c r="AP537" s="787"/>
      <c r="AQ537" s="788" t="s">
        <v>612</v>
      </c>
      <c r="AR537" s="788"/>
      <c r="AS537" s="788"/>
      <c r="AT537" s="788"/>
      <c r="AU537" s="789" t="s">
        <v>2283</v>
      </c>
      <c r="AV537" s="653"/>
      <c r="AW537" s="653"/>
      <c r="AX537" s="665"/>
      <c r="AY537" s="3"/>
    </row>
    <row r="538" spans="1:52" customFormat="1" ht="13.5" customHeight="1" x14ac:dyDescent="0.15">
      <c r="AY538" s="30"/>
      <c r="AZ538" s="1"/>
    </row>
    <row r="539" spans="1:52" customFormat="1" ht="13.5" customHeight="1" x14ac:dyDescent="0.15">
      <c r="B539" s="173" t="s">
        <v>2154</v>
      </c>
      <c r="C539" s="173"/>
      <c r="D539" s="173"/>
      <c r="E539" s="124"/>
      <c r="F539" s="124"/>
      <c r="G539" s="790" t="s">
        <v>2295</v>
      </c>
      <c r="H539" s="790"/>
      <c r="I539" s="790"/>
      <c r="J539" s="790"/>
      <c r="K539" s="790"/>
      <c r="L539" s="790"/>
      <c r="M539" s="790"/>
      <c r="N539" s="790"/>
      <c r="O539" s="790"/>
      <c r="P539" s="790"/>
      <c r="Q539" s="790"/>
      <c r="R539" s="790"/>
      <c r="S539" s="790"/>
      <c r="T539" s="790"/>
      <c r="U539" s="790"/>
      <c r="V539" s="790"/>
      <c r="W539" s="790"/>
      <c r="X539" s="790"/>
      <c r="Y539" s="790"/>
      <c r="Z539" s="790"/>
      <c r="AA539" s="790"/>
      <c r="AB539" s="790"/>
      <c r="AC539" s="790"/>
      <c r="AD539" s="790"/>
      <c r="AE539" s="790"/>
      <c r="AF539" s="790"/>
      <c r="AG539" s="790"/>
      <c r="AH539" s="790"/>
      <c r="AI539" s="790"/>
      <c r="AJ539" s="790"/>
      <c r="AK539" s="790"/>
      <c r="AL539" s="790"/>
      <c r="AM539" s="790"/>
      <c r="AN539" s="790"/>
      <c r="AO539" s="790"/>
      <c r="AP539" s="790"/>
      <c r="AQ539" s="790"/>
      <c r="AR539" s="790"/>
      <c r="AS539" s="790"/>
      <c r="AT539" s="790"/>
      <c r="AU539" s="790"/>
      <c r="AV539" s="790"/>
      <c r="AW539" s="790"/>
      <c r="AX539" s="790"/>
      <c r="AY539" s="61"/>
    </row>
    <row r="540" spans="1:52" customFormat="1" ht="13.5" customHeight="1" x14ac:dyDescent="0.15">
      <c r="C540" t="s">
        <v>2296</v>
      </c>
      <c r="AY540" s="174"/>
    </row>
    <row r="541" spans="1:52" customFormat="1" ht="24.75" customHeight="1" x14ac:dyDescent="0.15">
      <c r="A541" s="784"/>
      <c r="B541" s="784"/>
      <c r="C541" s="791" t="s">
        <v>1448</v>
      </c>
      <c r="D541" s="791"/>
      <c r="E541" s="791"/>
      <c r="F541" s="791"/>
      <c r="G541" s="791"/>
      <c r="H541" s="791"/>
      <c r="I541" s="791"/>
      <c r="J541" s="791"/>
      <c r="K541" s="791"/>
      <c r="L541" s="791"/>
      <c r="M541" s="791" t="s">
        <v>1449</v>
      </c>
      <c r="N541" s="791"/>
      <c r="O541" s="791"/>
      <c r="P541" s="791"/>
      <c r="Q541" s="791"/>
      <c r="R541" s="791"/>
      <c r="S541" s="791"/>
      <c r="T541" s="791"/>
      <c r="U541" s="791"/>
      <c r="V541" s="791"/>
      <c r="W541" s="791"/>
      <c r="X541" s="791"/>
      <c r="Y541" s="791"/>
      <c r="Z541" s="791"/>
      <c r="AA541" s="791"/>
      <c r="AB541" s="791"/>
      <c r="AC541" s="791"/>
      <c r="AD541" s="791"/>
      <c r="AE541" s="791"/>
      <c r="AF541" s="791"/>
      <c r="AG541" s="791"/>
      <c r="AH541" s="791"/>
      <c r="AI541" s="791"/>
      <c r="AJ541" s="791"/>
      <c r="AK541" s="792" t="s">
        <v>1450</v>
      </c>
      <c r="AL541" s="791"/>
      <c r="AM541" s="791"/>
      <c r="AN541" s="791"/>
      <c r="AO541" s="791"/>
      <c r="AP541" s="791"/>
      <c r="AQ541" s="791" t="s">
        <v>151</v>
      </c>
      <c r="AR541" s="791"/>
      <c r="AS541" s="791"/>
      <c r="AT541" s="791"/>
      <c r="AU541" s="504" t="s">
        <v>152</v>
      </c>
      <c r="AV541" s="505"/>
      <c r="AW541" s="505"/>
      <c r="AX541" s="793"/>
      <c r="AY541" s="174"/>
    </row>
    <row r="542" spans="1:52" customFormat="1" ht="24.75" customHeight="1" x14ac:dyDescent="0.15">
      <c r="A542" s="784">
        <v>1</v>
      </c>
      <c r="B542" s="784">
        <v>1</v>
      </c>
      <c r="C542" s="804" t="s">
        <v>2297</v>
      </c>
      <c r="D542" s="805"/>
      <c r="E542" s="805"/>
      <c r="F542" s="805"/>
      <c r="G542" s="805"/>
      <c r="H542" s="805"/>
      <c r="I542" s="805"/>
      <c r="J542" s="805"/>
      <c r="K542" s="805"/>
      <c r="L542" s="806"/>
      <c r="M542" s="807" t="s">
        <v>2298</v>
      </c>
      <c r="N542" s="808"/>
      <c r="O542" s="808"/>
      <c r="P542" s="808"/>
      <c r="Q542" s="808"/>
      <c r="R542" s="808"/>
      <c r="S542" s="808"/>
      <c r="T542" s="808"/>
      <c r="U542" s="808"/>
      <c r="V542" s="808"/>
      <c r="W542" s="808"/>
      <c r="X542" s="808"/>
      <c r="Y542" s="808"/>
      <c r="Z542" s="808"/>
      <c r="AA542" s="808"/>
      <c r="AB542" s="808"/>
      <c r="AC542" s="808"/>
      <c r="AD542" s="808"/>
      <c r="AE542" s="808"/>
      <c r="AF542" s="808"/>
      <c r="AG542" s="808"/>
      <c r="AH542" s="808"/>
      <c r="AI542" s="808"/>
      <c r="AJ542" s="809"/>
      <c r="AK542" s="810">
        <v>11</v>
      </c>
      <c r="AL542" s="798"/>
      <c r="AM542" s="798"/>
      <c r="AN542" s="798"/>
      <c r="AO542" s="798"/>
      <c r="AP542" s="798"/>
      <c r="AQ542" s="798">
        <v>1</v>
      </c>
      <c r="AR542" s="798"/>
      <c r="AS542" s="798"/>
      <c r="AT542" s="798"/>
      <c r="AU542" s="719">
        <v>0.997</v>
      </c>
      <c r="AV542" s="720"/>
      <c r="AW542" s="720"/>
      <c r="AX542" s="721"/>
      <c r="AY542" s="174"/>
    </row>
    <row r="543" spans="1:52" customFormat="1" ht="13.5" customHeight="1" x14ac:dyDescent="0.15">
      <c r="AY543" s="174"/>
    </row>
    <row r="544" spans="1:52" customFormat="1" ht="13.5" customHeight="1" x14ac:dyDescent="0.15">
      <c r="B544" s="173" t="s">
        <v>2154</v>
      </c>
      <c r="C544" s="173"/>
      <c r="D544" s="173"/>
      <c r="E544" s="124"/>
      <c r="F544" s="124"/>
      <c r="G544" s="790" t="s">
        <v>2299</v>
      </c>
      <c r="H544" s="790"/>
      <c r="I544" s="790"/>
      <c r="J544" s="790"/>
      <c r="K544" s="790"/>
      <c r="L544" s="790"/>
      <c r="M544" s="790"/>
      <c r="N544" s="790"/>
      <c r="O544" s="790"/>
      <c r="P544" s="790"/>
      <c r="Q544" s="790"/>
      <c r="R544" s="790"/>
      <c r="S544" s="790"/>
      <c r="T544" s="790"/>
      <c r="U544" s="790"/>
      <c r="V544" s="790"/>
      <c r="W544" s="790"/>
      <c r="X544" s="790"/>
      <c r="Y544" s="790"/>
      <c r="Z544" s="790"/>
      <c r="AA544" s="790"/>
      <c r="AB544" s="790"/>
      <c r="AC544" s="790"/>
      <c r="AD544" s="790"/>
      <c r="AE544" s="790"/>
      <c r="AF544" s="790"/>
      <c r="AG544" s="790"/>
      <c r="AH544" s="790"/>
      <c r="AI544" s="790"/>
      <c r="AJ544" s="790"/>
      <c r="AK544" s="790"/>
      <c r="AL544" s="790"/>
      <c r="AM544" s="790"/>
      <c r="AN544" s="790"/>
      <c r="AO544" s="790"/>
      <c r="AP544" s="790"/>
      <c r="AQ544" s="790"/>
      <c r="AR544" s="790"/>
      <c r="AS544" s="790"/>
      <c r="AT544" s="790"/>
      <c r="AU544" s="790"/>
      <c r="AV544" s="790"/>
      <c r="AW544" s="790"/>
      <c r="AX544" s="790"/>
      <c r="AY544" s="206"/>
    </row>
    <row r="545" spans="1:52" customFormat="1" ht="13.5" customHeight="1" x14ac:dyDescent="0.15">
      <c r="C545" t="s">
        <v>2300</v>
      </c>
      <c r="AY545" s="30"/>
      <c r="AZ545" s="1"/>
    </row>
    <row r="546" spans="1:52" customFormat="1" ht="24.75" customHeight="1" x14ac:dyDescent="0.15">
      <c r="A546" s="784"/>
      <c r="B546" s="784"/>
      <c r="C546" s="791" t="s">
        <v>1448</v>
      </c>
      <c r="D546" s="791"/>
      <c r="E546" s="791"/>
      <c r="F546" s="791"/>
      <c r="G546" s="791"/>
      <c r="H546" s="791"/>
      <c r="I546" s="791"/>
      <c r="J546" s="791"/>
      <c r="K546" s="791"/>
      <c r="L546" s="791"/>
      <c r="M546" s="791" t="s">
        <v>1449</v>
      </c>
      <c r="N546" s="791"/>
      <c r="O546" s="791"/>
      <c r="P546" s="791"/>
      <c r="Q546" s="791"/>
      <c r="R546" s="791"/>
      <c r="S546" s="791"/>
      <c r="T546" s="791"/>
      <c r="U546" s="791"/>
      <c r="V546" s="791"/>
      <c r="W546" s="791"/>
      <c r="X546" s="791"/>
      <c r="Y546" s="791"/>
      <c r="Z546" s="791"/>
      <c r="AA546" s="791"/>
      <c r="AB546" s="791"/>
      <c r="AC546" s="791"/>
      <c r="AD546" s="791"/>
      <c r="AE546" s="791"/>
      <c r="AF546" s="791"/>
      <c r="AG546" s="791"/>
      <c r="AH546" s="791"/>
      <c r="AI546" s="791"/>
      <c r="AJ546" s="791"/>
      <c r="AK546" s="792" t="s">
        <v>1450</v>
      </c>
      <c r="AL546" s="791"/>
      <c r="AM546" s="791"/>
      <c r="AN546" s="791"/>
      <c r="AO546" s="791"/>
      <c r="AP546" s="791"/>
      <c r="AQ546" s="791" t="s">
        <v>151</v>
      </c>
      <c r="AR546" s="791"/>
      <c r="AS546" s="791"/>
      <c r="AT546" s="791"/>
      <c r="AU546" s="504" t="s">
        <v>152</v>
      </c>
      <c r="AV546" s="505"/>
      <c r="AW546" s="505"/>
      <c r="AX546" s="793"/>
      <c r="AY546" s="3"/>
    </row>
    <row r="547" spans="1:52" customFormat="1" ht="24.75" customHeight="1" x14ac:dyDescent="0.15">
      <c r="A547" s="784">
        <v>1</v>
      </c>
      <c r="B547" s="784">
        <v>1</v>
      </c>
      <c r="C547" s="798" t="s">
        <v>2301</v>
      </c>
      <c r="D547" s="798"/>
      <c r="E547" s="798"/>
      <c r="F547" s="798"/>
      <c r="G547" s="798"/>
      <c r="H547" s="798"/>
      <c r="I547" s="798"/>
      <c r="J547" s="798"/>
      <c r="K547" s="798"/>
      <c r="L547" s="798"/>
      <c r="M547" s="799" t="s">
        <v>2302</v>
      </c>
      <c r="N547" s="800"/>
      <c r="O547" s="800"/>
      <c r="P547" s="800"/>
      <c r="Q547" s="800"/>
      <c r="R547" s="800"/>
      <c r="S547" s="800"/>
      <c r="T547" s="800"/>
      <c r="U547" s="800"/>
      <c r="V547" s="800"/>
      <c r="W547" s="800"/>
      <c r="X547" s="800"/>
      <c r="Y547" s="800"/>
      <c r="Z547" s="800"/>
      <c r="AA547" s="800"/>
      <c r="AB547" s="800"/>
      <c r="AC547" s="800"/>
      <c r="AD547" s="800"/>
      <c r="AE547" s="800"/>
      <c r="AF547" s="800"/>
      <c r="AG547" s="800"/>
      <c r="AH547" s="800"/>
      <c r="AI547" s="800"/>
      <c r="AJ547" s="801"/>
      <c r="AK547" s="802">
        <v>0.4</v>
      </c>
      <c r="AL547" s="803"/>
      <c r="AM547" s="803"/>
      <c r="AN547" s="803"/>
      <c r="AO547" s="803"/>
      <c r="AP547" s="803"/>
      <c r="AQ547" s="788" t="s">
        <v>2283</v>
      </c>
      <c r="AR547" s="788"/>
      <c r="AS547" s="788"/>
      <c r="AT547" s="788"/>
      <c r="AU547" s="789" t="s">
        <v>2283</v>
      </c>
      <c r="AV547" s="653"/>
      <c r="AW547" s="653"/>
      <c r="AX547" s="665"/>
      <c r="AY547" s="3"/>
    </row>
    <row r="548" spans="1:52" customFormat="1" ht="24.75" customHeight="1" x14ac:dyDescent="0.15">
      <c r="A548" s="784">
        <v>2</v>
      </c>
      <c r="B548" s="784">
        <v>1</v>
      </c>
      <c r="C548" s="798" t="s">
        <v>2303</v>
      </c>
      <c r="D548" s="798"/>
      <c r="E548" s="798"/>
      <c r="F548" s="798"/>
      <c r="G548" s="798"/>
      <c r="H548" s="798"/>
      <c r="I548" s="798"/>
      <c r="J548" s="798"/>
      <c r="K548" s="798"/>
      <c r="L548" s="798"/>
      <c r="M548" s="799" t="s">
        <v>2304</v>
      </c>
      <c r="N548" s="800"/>
      <c r="O548" s="800"/>
      <c r="P548" s="800"/>
      <c r="Q548" s="800"/>
      <c r="R548" s="800"/>
      <c r="S548" s="800"/>
      <c r="T548" s="800"/>
      <c r="U548" s="800"/>
      <c r="V548" s="800"/>
      <c r="W548" s="800"/>
      <c r="X548" s="800"/>
      <c r="Y548" s="800"/>
      <c r="Z548" s="800"/>
      <c r="AA548" s="800"/>
      <c r="AB548" s="800"/>
      <c r="AC548" s="800"/>
      <c r="AD548" s="800"/>
      <c r="AE548" s="800"/>
      <c r="AF548" s="800"/>
      <c r="AG548" s="800"/>
      <c r="AH548" s="800"/>
      <c r="AI548" s="800"/>
      <c r="AJ548" s="801"/>
      <c r="AK548" s="802">
        <v>0.3</v>
      </c>
      <c r="AL548" s="803"/>
      <c r="AM548" s="803"/>
      <c r="AN548" s="803"/>
      <c r="AO548" s="803"/>
      <c r="AP548" s="803"/>
      <c r="AQ548" s="788" t="s">
        <v>2283</v>
      </c>
      <c r="AR548" s="788"/>
      <c r="AS548" s="788"/>
      <c r="AT548" s="788"/>
      <c r="AU548" s="789" t="s">
        <v>2283</v>
      </c>
      <c r="AV548" s="653"/>
      <c r="AW548" s="653"/>
      <c r="AX548" s="665"/>
      <c r="AY548" s="3"/>
    </row>
    <row r="549" spans="1:52" customFormat="1" ht="24.75" customHeight="1" x14ac:dyDescent="0.15">
      <c r="A549" s="784">
        <v>3</v>
      </c>
      <c r="B549" s="784">
        <v>1</v>
      </c>
      <c r="C549" s="798" t="s">
        <v>2305</v>
      </c>
      <c r="D549" s="798"/>
      <c r="E549" s="798"/>
      <c r="F549" s="798"/>
      <c r="G549" s="798"/>
      <c r="H549" s="798"/>
      <c r="I549" s="798"/>
      <c r="J549" s="798"/>
      <c r="K549" s="798"/>
      <c r="L549" s="798"/>
      <c r="M549" s="799" t="s">
        <v>2306</v>
      </c>
      <c r="N549" s="800"/>
      <c r="O549" s="800"/>
      <c r="P549" s="800"/>
      <c r="Q549" s="800"/>
      <c r="R549" s="800"/>
      <c r="S549" s="800"/>
      <c r="T549" s="800"/>
      <c r="U549" s="800"/>
      <c r="V549" s="800"/>
      <c r="W549" s="800"/>
      <c r="X549" s="800"/>
      <c r="Y549" s="800"/>
      <c r="Z549" s="800"/>
      <c r="AA549" s="800"/>
      <c r="AB549" s="800"/>
      <c r="AC549" s="800"/>
      <c r="AD549" s="800"/>
      <c r="AE549" s="800"/>
      <c r="AF549" s="800"/>
      <c r="AG549" s="800"/>
      <c r="AH549" s="800"/>
      <c r="AI549" s="800"/>
      <c r="AJ549" s="801"/>
      <c r="AK549" s="802">
        <v>0.5</v>
      </c>
      <c r="AL549" s="803"/>
      <c r="AM549" s="803"/>
      <c r="AN549" s="803"/>
      <c r="AO549" s="803"/>
      <c r="AP549" s="803"/>
      <c r="AQ549" s="788" t="s">
        <v>2283</v>
      </c>
      <c r="AR549" s="788"/>
      <c r="AS549" s="788"/>
      <c r="AT549" s="788"/>
      <c r="AU549" s="789" t="s">
        <v>2283</v>
      </c>
      <c r="AV549" s="653"/>
      <c r="AW549" s="653"/>
      <c r="AX549" s="665"/>
      <c r="AY549" s="3"/>
    </row>
    <row r="550" spans="1:52" customFormat="1" ht="24.75" customHeight="1" x14ac:dyDescent="0.15">
      <c r="A550" s="784">
        <v>4</v>
      </c>
      <c r="B550" s="784">
        <v>1</v>
      </c>
      <c r="C550" s="798" t="s">
        <v>2307</v>
      </c>
      <c r="D550" s="798"/>
      <c r="E550" s="798"/>
      <c r="F550" s="798"/>
      <c r="G550" s="798"/>
      <c r="H550" s="798"/>
      <c r="I550" s="798"/>
      <c r="J550" s="798"/>
      <c r="K550" s="798"/>
      <c r="L550" s="798"/>
      <c r="M550" s="799" t="s">
        <v>2302</v>
      </c>
      <c r="N550" s="800"/>
      <c r="O550" s="800"/>
      <c r="P550" s="800"/>
      <c r="Q550" s="800"/>
      <c r="R550" s="800"/>
      <c r="S550" s="800"/>
      <c r="T550" s="800"/>
      <c r="U550" s="800"/>
      <c r="V550" s="800"/>
      <c r="W550" s="800"/>
      <c r="X550" s="800"/>
      <c r="Y550" s="800"/>
      <c r="Z550" s="800"/>
      <c r="AA550" s="800"/>
      <c r="AB550" s="800"/>
      <c r="AC550" s="800"/>
      <c r="AD550" s="800"/>
      <c r="AE550" s="800"/>
      <c r="AF550" s="800"/>
      <c r="AG550" s="800"/>
      <c r="AH550" s="800"/>
      <c r="AI550" s="800"/>
      <c r="AJ550" s="801"/>
      <c r="AK550" s="802">
        <v>0.3</v>
      </c>
      <c r="AL550" s="803"/>
      <c r="AM550" s="803"/>
      <c r="AN550" s="803"/>
      <c r="AO550" s="803"/>
      <c r="AP550" s="803"/>
      <c r="AQ550" s="788" t="s">
        <v>2283</v>
      </c>
      <c r="AR550" s="788"/>
      <c r="AS550" s="788"/>
      <c r="AT550" s="788"/>
      <c r="AU550" s="789" t="s">
        <v>2283</v>
      </c>
      <c r="AV550" s="653"/>
      <c r="AW550" s="653"/>
      <c r="AX550" s="665"/>
      <c r="AY550" s="3"/>
    </row>
    <row r="551" spans="1:52" customFormat="1" ht="24.75" customHeight="1" x14ac:dyDescent="0.15">
      <c r="A551" s="784">
        <v>5</v>
      </c>
      <c r="B551" s="784">
        <v>1</v>
      </c>
      <c r="C551" s="798" t="s">
        <v>2308</v>
      </c>
      <c r="D551" s="798"/>
      <c r="E551" s="798"/>
      <c r="F551" s="798"/>
      <c r="G551" s="798"/>
      <c r="H551" s="798"/>
      <c r="I551" s="798"/>
      <c r="J551" s="798"/>
      <c r="K551" s="798"/>
      <c r="L551" s="798"/>
      <c r="M551" s="799" t="s">
        <v>2309</v>
      </c>
      <c r="N551" s="800"/>
      <c r="O551" s="800"/>
      <c r="P551" s="800"/>
      <c r="Q551" s="800"/>
      <c r="R551" s="800"/>
      <c r="S551" s="800"/>
      <c r="T551" s="800"/>
      <c r="U551" s="800"/>
      <c r="V551" s="800"/>
      <c r="W551" s="800"/>
      <c r="X551" s="800"/>
      <c r="Y551" s="800"/>
      <c r="Z551" s="800"/>
      <c r="AA551" s="800"/>
      <c r="AB551" s="800"/>
      <c r="AC551" s="800"/>
      <c r="AD551" s="800"/>
      <c r="AE551" s="800"/>
      <c r="AF551" s="800"/>
      <c r="AG551" s="800"/>
      <c r="AH551" s="800"/>
      <c r="AI551" s="800"/>
      <c r="AJ551" s="801"/>
      <c r="AK551" s="802">
        <v>0.1</v>
      </c>
      <c r="AL551" s="803"/>
      <c r="AM551" s="803"/>
      <c r="AN551" s="803"/>
      <c r="AO551" s="803"/>
      <c r="AP551" s="803"/>
      <c r="AQ551" s="788" t="s">
        <v>2283</v>
      </c>
      <c r="AR551" s="788"/>
      <c r="AS551" s="788"/>
      <c r="AT551" s="788"/>
      <c r="AU551" s="789" t="s">
        <v>2283</v>
      </c>
      <c r="AV551" s="653"/>
      <c r="AW551" s="653"/>
      <c r="AX551" s="665"/>
      <c r="AY551" s="3"/>
    </row>
    <row r="552" spans="1:52" customFormat="1" ht="24.75" customHeight="1" x14ac:dyDescent="0.15">
      <c r="A552" s="784">
        <v>6</v>
      </c>
      <c r="B552" s="784">
        <v>1</v>
      </c>
      <c r="C552" s="798" t="s">
        <v>2310</v>
      </c>
      <c r="D552" s="798"/>
      <c r="E552" s="798"/>
      <c r="F552" s="798"/>
      <c r="G552" s="798"/>
      <c r="H552" s="798"/>
      <c r="I552" s="798"/>
      <c r="J552" s="798"/>
      <c r="K552" s="798"/>
      <c r="L552" s="798"/>
      <c r="M552" s="799" t="s">
        <v>2311</v>
      </c>
      <c r="N552" s="800"/>
      <c r="O552" s="800"/>
      <c r="P552" s="800"/>
      <c r="Q552" s="800"/>
      <c r="R552" s="800"/>
      <c r="S552" s="800"/>
      <c r="T552" s="800"/>
      <c r="U552" s="800"/>
      <c r="V552" s="800"/>
      <c r="W552" s="800"/>
      <c r="X552" s="800"/>
      <c r="Y552" s="800"/>
      <c r="Z552" s="800"/>
      <c r="AA552" s="800"/>
      <c r="AB552" s="800"/>
      <c r="AC552" s="800"/>
      <c r="AD552" s="800"/>
      <c r="AE552" s="800"/>
      <c r="AF552" s="800"/>
      <c r="AG552" s="800"/>
      <c r="AH552" s="800"/>
      <c r="AI552" s="800"/>
      <c r="AJ552" s="801"/>
      <c r="AK552" s="802">
        <v>0.4</v>
      </c>
      <c r="AL552" s="803"/>
      <c r="AM552" s="803"/>
      <c r="AN552" s="803"/>
      <c r="AO552" s="803"/>
      <c r="AP552" s="803"/>
      <c r="AQ552" s="788" t="s">
        <v>2283</v>
      </c>
      <c r="AR552" s="788"/>
      <c r="AS552" s="788"/>
      <c r="AT552" s="788"/>
      <c r="AU552" s="789" t="s">
        <v>2283</v>
      </c>
      <c r="AV552" s="653"/>
      <c r="AW552" s="653"/>
      <c r="AX552" s="665"/>
      <c r="AY552" s="3"/>
    </row>
    <row r="553" spans="1:52" customFormat="1" ht="13.5" customHeight="1" x14ac:dyDescent="0.15">
      <c r="AY553" s="30"/>
      <c r="AZ553" s="1"/>
    </row>
    <row r="554" spans="1:52" customFormat="1" ht="13.5" customHeight="1" x14ac:dyDescent="0.15">
      <c r="B554" s="173" t="s">
        <v>2154</v>
      </c>
      <c r="C554" s="173"/>
      <c r="D554" s="173"/>
      <c r="E554" s="124"/>
      <c r="F554" s="124"/>
      <c r="G554" s="790" t="s">
        <v>2312</v>
      </c>
      <c r="H554" s="790"/>
      <c r="I554" s="790"/>
      <c r="J554" s="790"/>
      <c r="K554" s="790"/>
      <c r="L554" s="790"/>
      <c r="M554" s="790"/>
      <c r="N554" s="790"/>
      <c r="O554" s="790"/>
      <c r="P554" s="790"/>
      <c r="Q554" s="790"/>
      <c r="R554" s="790"/>
      <c r="S554" s="790"/>
      <c r="T554" s="790"/>
      <c r="U554" s="790"/>
      <c r="V554" s="790"/>
      <c r="W554" s="790"/>
      <c r="X554" s="790"/>
      <c r="Y554" s="790"/>
      <c r="Z554" s="790"/>
      <c r="AA554" s="790"/>
      <c r="AB554" s="790"/>
      <c r="AC554" s="790"/>
      <c r="AD554" s="790"/>
      <c r="AE554" s="790"/>
      <c r="AF554" s="790"/>
      <c r="AG554" s="790"/>
      <c r="AH554" s="790"/>
      <c r="AI554" s="790"/>
      <c r="AJ554" s="790"/>
      <c r="AK554" s="790"/>
      <c r="AL554" s="790"/>
      <c r="AM554" s="790"/>
      <c r="AN554" s="790"/>
      <c r="AO554" s="790"/>
      <c r="AP554" s="790"/>
      <c r="AQ554" s="790"/>
      <c r="AR554" s="790"/>
      <c r="AS554" s="790"/>
      <c r="AT554" s="790"/>
      <c r="AU554" s="790"/>
      <c r="AV554" s="790"/>
      <c r="AW554" s="790"/>
      <c r="AX554" s="790"/>
      <c r="AY554" s="30"/>
      <c r="AZ554" s="1"/>
    </row>
    <row r="555" spans="1:52" customFormat="1" ht="13.5" customHeight="1" x14ac:dyDescent="0.15">
      <c r="C555" t="s">
        <v>2313</v>
      </c>
      <c r="AY555" s="30"/>
      <c r="AZ555" s="1"/>
    </row>
    <row r="556" spans="1:52" customFormat="1" ht="24.75" customHeight="1" x14ac:dyDescent="0.15">
      <c r="A556" s="784"/>
      <c r="B556" s="784"/>
      <c r="C556" s="791" t="s">
        <v>1448</v>
      </c>
      <c r="D556" s="791"/>
      <c r="E556" s="791"/>
      <c r="F556" s="791"/>
      <c r="G556" s="791"/>
      <c r="H556" s="791"/>
      <c r="I556" s="791"/>
      <c r="J556" s="791"/>
      <c r="K556" s="791"/>
      <c r="L556" s="791"/>
      <c r="M556" s="791" t="s">
        <v>1449</v>
      </c>
      <c r="N556" s="791"/>
      <c r="O556" s="791"/>
      <c r="P556" s="791"/>
      <c r="Q556" s="791"/>
      <c r="R556" s="791"/>
      <c r="S556" s="791"/>
      <c r="T556" s="791"/>
      <c r="U556" s="791"/>
      <c r="V556" s="791"/>
      <c r="W556" s="791"/>
      <c r="X556" s="791"/>
      <c r="Y556" s="791"/>
      <c r="Z556" s="791"/>
      <c r="AA556" s="791"/>
      <c r="AB556" s="791"/>
      <c r="AC556" s="791"/>
      <c r="AD556" s="791"/>
      <c r="AE556" s="791"/>
      <c r="AF556" s="791"/>
      <c r="AG556" s="791"/>
      <c r="AH556" s="791"/>
      <c r="AI556" s="791"/>
      <c r="AJ556" s="791"/>
      <c r="AK556" s="792" t="s">
        <v>1450</v>
      </c>
      <c r="AL556" s="791"/>
      <c r="AM556" s="791"/>
      <c r="AN556" s="791"/>
      <c r="AO556" s="791"/>
      <c r="AP556" s="791"/>
      <c r="AQ556" s="791" t="s">
        <v>151</v>
      </c>
      <c r="AR556" s="791"/>
      <c r="AS556" s="791"/>
      <c r="AT556" s="791"/>
      <c r="AU556" s="504" t="s">
        <v>152</v>
      </c>
      <c r="AV556" s="505"/>
      <c r="AW556" s="505"/>
      <c r="AX556" s="793"/>
      <c r="AY556" s="3"/>
    </row>
    <row r="557" spans="1:52" customFormat="1" ht="24.75" customHeight="1" x14ac:dyDescent="0.15">
      <c r="A557" s="784">
        <v>1</v>
      </c>
      <c r="B557" s="784">
        <v>1</v>
      </c>
      <c r="C557" s="785" t="s">
        <v>2314</v>
      </c>
      <c r="D557" s="785"/>
      <c r="E557" s="785"/>
      <c r="F557" s="785"/>
      <c r="G557" s="785"/>
      <c r="H557" s="785"/>
      <c r="I557" s="785"/>
      <c r="J557" s="785"/>
      <c r="K557" s="785"/>
      <c r="L557" s="785"/>
      <c r="M557" s="785" t="s">
        <v>2315</v>
      </c>
      <c r="N557" s="785"/>
      <c r="O557" s="785"/>
      <c r="P557" s="785"/>
      <c r="Q557" s="785"/>
      <c r="R557" s="785"/>
      <c r="S557" s="785"/>
      <c r="T557" s="785"/>
      <c r="U557" s="785"/>
      <c r="V557" s="785"/>
      <c r="W557" s="785"/>
      <c r="X557" s="785"/>
      <c r="Y557" s="785"/>
      <c r="Z557" s="785"/>
      <c r="AA557" s="785"/>
      <c r="AB557" s="785"/>
      <c r="AC557" s="785"/>
      <c r="AD557" s="785"/>
      <c r="AE557" s="785"/>
      <c r="AF557" s="785"/>
      <c r="AG557" s="785"/>
      <c r="AH557" s="785"/>
      <c r="AI557" s="785"/>
      <c r="AJ557" s="785"/>
      <c r="AK557" s="786">
        <v>1.7</v>
      </c>
      <c r="AL557" s="787"/>
      <c r="AM557" s="787"/>
      <c r="AN557" s="787"/>
      <c r="AO557" s="787"/>
      <c r="AP557" s="787"/>
      <c r="AQ557" s="788" t="s">
        <v>612</v>
      </c>
      <c r="AR557" s="788"/>
      <c r="AS557" s="788"/>
      <c r="AT557" s="788"/>
      <c r="AU557" s="789" t="s">
        <v>2283</v>
      </c>
      <c r="AV557" s="653"/>
      <c r="AW557" s="653"/>
      <c r="AX557" s="665"/>
      <c r="AY557" s="3"/>
    </row>
    <row r="558" spans="1:52" customFormat="1" ht="13.5" customHeight="1" x14ac:dyDescent="0.15">
      <c r="AY558" s="30"/>
      <c r="AZ558" s="1"/>
    </row>
    <row r="559" spans="1:52" customFormat="1" ht="13.5" customHeight="1" x14ac:dyDescent="0.15">
      <c r="C559" t="s">
        <v>2316</v>
      </c>
      <c r="AY559" s="30"/>
      <c r="AZ559" s="1"/>
    </row>
    <row r="560" spans="1:52" customFormat="1" ht="24.75" customHeight="1" x14ac:dyDescent="0.15">
      <c r="A560" s="784"/>
      <c r="B560" s="784"/>
      <c r="C560" s="791" t="s">
        <v>1448</v>
      </c>
      <c r="D560" s="791"/>
      <c r="E560" s="791"/>
      <c r="F560" s="791"/>
      <c r="G560" s="791"/>
      <c r="H560" s="791"/>
      <c r="I560" s="791"/>
      <c r="J560" s="791"/>
      <c r="K560" s="791"/>
      <c r="L560" s="791"/>
      <c r="M560" s="791" t="s">
        <v>1449</v>
      </c>
      <c r="N560" s="791"/>
      <c r="O560" s="791"/>
      <c r="P560" s="791"/>
      <c r="Q560" s="791"/>
      <c r="R560" s="791"/>
      <c r="S560" s="791"/>
      <c r="T560" s="791"/>
      <c r="U560" s="791"/>
      <c r="V560" s="791"/>
      <c r="W560" s="791"/>
      <c r="X560" s="791"/>
      <c r="Y560" s="791"/>
      <c r="Z560" s="791"/>
      <c r="AA560" s="791"/>
      <c r="AB560" s="791"/>
      <c r="AC560" s="791"/>
      <c r="AD560" s="791"/>
      <c r="AE560" s="791"/>
      <c r="AF560" s="791"/>
      <c r="AG560" s="791"/>
      <c r="AH560" s="791"/>
      <c r="AI560" s="791"/>
      <c r="AJ560" s="791"/>
      <c r="AK560" s="792" t="s">
        <v>1450</v>
      </c>
      <c r="AL560" s="791"/>
      <c r="AM560" s="791"/>
      <c r="AN560" s="791"/>
      <c r="AO560" s="791"/>
      <c r="AP560" s="791"/>
      <c r="AQ560" s="791" t="s">
        <v>151</v>
      </c>
      <c r="AR560" s="791"/>
      <c r="AS560" s="791"/>
      <c r="AT560" s="791"/>
      <c r="AU560" s="504" t="s">
        <v>152</v>
      </c>
      <c r="AV560" s="505"/>
      <c r="AW560" s="505"/>
      <c r="AX560" s="793"/>
      <c r="AY560" s="3"/>
    </row>
    <row r="561" spans="1:52" customFormat="1" ht="24.75" customHeight="1" x14ac:dyDescent="0.15">
      <c r="A561" s="784">
        <v>1</v>
      </c>
      <c r="B561" s="784">
        <v>1</v>
      </c>
      <c r="C561" s="794" t="s">
        <v>2317</v>
      </c>
      <c r="D561" s="645"/>
      <c r="E561" s="645"/>
      <c r="F561" s="645"/>
      <c r="G561" s="645"/>
      <c r="H561" s="645"/>
      <c r="I561" s="645"/>
      <c r="J561" s="645"/>
      <c r="K561" s="645"/>
      <c r="L561" s="795"/>
      <c r="M561" s="785" t="s">
        <v>2318</v>
      </c>
      <c r="N561" s="785"/>
      <c r="O561" s="785"/>
      <c r="P561" s="785"/>
      <c r="Q561" s="785"/>
      <c r="R561" s="785"/>
      <c r="S561" s="785"/>
      <c r="T561" s="785"/>
      <c r="U561" s="785"/>
      <c r="V561" s="785"/>
      <c r="W561" s="785"/>
      <c r="X561" s="785"/>
      <c r="Y561" s="785"/>
      <c r="Z561" s="785"/>
      <c r="AA561" s="785"/>
      <c r="AB561" s="785"/>
      <c r="AC561" s="785"/>
      <c r="AD561" s="785"/>
      <c r="AE561" s="785"/>
      <c r="AF561" s="785"/>
      <c r="AG561" s="785"/>
      <c r="AH561" s="785"/>
      <c r="AI561" s="785"/>
      <c r="AJ561" s="785"/>
      <c r="AK561" s="796">
        <v>0.05</v>
      </c>
      <c r="AL561" s="797"/>
      <c r="AM561" s="797"/>
      <c r="AN561" s="797"/>
      <c r="AO561" s="797"/>
      <c r="AP561" s="797"/>
      <c r="AQ561" s="788" t="s">
        <v>612</v>
      </c>
      <c r="AR561" s="788"/>
      <c r="AS561" s="788"/>
      <c r="AT561" s="788"/>
      <c r="AU561" s="789" t="s">
        <v>2283</v>
      </c>
      <c r="AV561" s="653"/>
      <c r="AW561" s="653"/>
      <c r="AX561" s="665"/>
      <c r="AY561" s="3"/>
    </row>
    <row r="562" spans="1:52" customFormat="1" ht="13.5" customHeight="1" x14ac:dyDescent="0.15">
      <c r="AY562" s="30"/>
      <c r="AZ562" s="1"/>
    </row>
    <row r="563" spans="1:52" customFormat="1" ht="13.5" customHeight="1" x14ac:dyDescent="0.15">
      <c r="B563" s="173" t="s">
        <v>2154</v>
      </c>
      <c r="C563" s="173"/>
      <c r="D563" s="173"/>
      <c r="E563" s="124"/>
      <c r="F563" s="124"/>
      <c r="G563" s="790" t="s">
        <v>2319</v>
      </c>
      <c r="H563" s="790"/>
      <c r="I563" s="790"/>
      <c r="J563" s="790"/>
      <c r="K563" s="790"/>
      <c r="L563" s="790"/>
      <c r="M563" s="790"/>
      <c r="N563" s="790"/>
      <c r="O563" s="790"/>
      <c r="P563" s="790"/>
      <c r="Q563" s="790"/>
      <c r="R563" s="790"/>
      <c r="S563" s="790"/>
      <c r="T563" s="790"/>
      <c r="U563" s="790"/>
      <c r="V563" s="790"/>
      <c r="W563" s="790"/>
      <c r="X563" s="790"/>
      <c r="Y563" s="790"/>
      <c r="Z563" s="790"/>
      <c r="AA563" s="790"/>
      <c r="AB563" s="790"/>
      <c r="AC563" s="790"/>
      <c r="AD563" s="790"/>
      <c r="AE563" s="790"/>
      <c r="AF563" s="790"/>
      <c r="AG563" s="790"/>
      <c r="AH563" s="790"/>
      <c r="AI563" s="790"/>
      <c r="AJ563" s="790"/>
      <c r="AK563" s="790"/>
      <c r="AL563" s="790"/>
      <c r="AM563" s="790"/>
      <c r="AN563" s="790"/>
      <c r="AO563" s="790"/>
      <c r="AP563" s="790"/>
      <c r="AQ563" s="790"/>
      <c r="AR563" s="790"/>
      <c r="AS563" s="790"/>
      <c r="AT563" s="790"/>
      <c r="AU563" s="790"/>
      <c r="AV563" s="790"/>
      <c r="AW563" s="790"/>
      <c r="AX563" s="790"/>
      <c r="AY563" s="30"/>
      <c r="AZ563" s="1"/>
    </row>
    <row r="564" spans="1:52" customFormat="1" ht="13.5" customHeight="1" x14ac:dyDescent="0.15">
      <c r="C564" t="s">
        <v>2320</v>
      </c>
      <c r="AY564" s="30"/>
      <c r="AZ564" s="1"/>
    </row>
    <row r="565" spans="1:52" customFormat="1" ht="24.75" customHeight="1" x14ac:dyDescent="0.15">
      <c r="A565" s="784"/>
      <c r="B565" s="784"/>
      <c r="C565" s="791" t="s">
        <v>1448</v>
      </c>
      <c r="D565" s="791"/>
      <c r="E565" s="791"/>
      <c r="F565" s="791"/>
      <c r="G565" s="791"/>
      <c r="H565" s="791"/>
      <c r="I565" s="791"/>
      <c r="J565" s="791"/>
      <c r="K565" s="791"/>
      <c r="L565" s="791"/>
      <c r="M565" s="791" t="s">
        <v>1449</v>
      </c>
      <c r="N565" s="791"/>
      <c r="O565" s="791"/>
      <c r="P565" s="791"/>
      <c r="Q565" s="791"/>
      <c r="R565" s="791"/>
      <c r="S565" s="791"/>
      <c r="T565" s="791"/>
      <c r="U565" s="791"/>
      <c r="V565" s="791"/>
      <c r="W565" s="791"/>
      <c r="X565" s="791"/>
      <c r="Y565" s="791"/>
      <c r="Z565" s="791"/>
      <c r="AA565" s="791"/>
      <c r="AB565" s="791"/>
      <c r="AC565" s="791"/>
      <c r="AD565" s="791"/>
      <c r="AE565" s="791"/>
      <c r="AF565" s="791"/>
      <c r="AG565" s="791"/>
      <c r="AH565" s="791"/>
      <c r="AI565" s="791"/>
      <c r="AJ565" s="791"/>
      <c r="AK565" s="792" t="s">
        <v>1450</v>
      </c>
      <c r="AL565" s="791"/>
      <c r="AM565" s="791"/>
      <c r="AN565" s="791"/>
      <c r="AO565" s="791"/>
      <c r="AP565" s="791"/>
      <c r="AQ565" s="791" t="s">
        <v>151</v>
      </c>
      <c r="AR565" s="791"/>
      <c r="AS565" s="791"/>
      <c r="AT565" s="791"/>
      <c r="AU565" s="504" t="s">
        <v>152</v>
      </c>
      <c r="AV565" s="505"/>
      <c r="AW565" s="505"/>
      <c r="AX565" s="793"/>
      <c r="AY565" s="3"/>
    </row>
    <row r="566" spans="1:52" customFormat="1" ht="24.75" customHeight="1" x14ac:dyDescent="0.15">
      <c r="A566" s="784">
        <v>1</v>
      </c>
      <c r="B566" s="784">
        <v>1</v>
      </c>
      <c r="C566" s="785" t="s">
        <v>2274</v>
      </c>
      <c r="D566" s="785"/>
      <c r="E566" s="785"/>
      <c r="F566" s="785"/>
      <c r="G566" s="785"/>
      <c r="H566" s="785"/>
      <c r="I566" s="785"/>
      <c r="J566" s="785"/>
      <c r="K566" s="785"/>
      <c r="L566" s="785"/>
      <c r="M566" s="785" t="s">
        <v>2274</v>
      </c>
      <c r="N566" s="785"/>
      <c r="O566" s="785"/>
      <c r="P566" s="785"/>
      <c r="Q566" s="785"/>
      <c r="R566" s="785"/>
      <c r="S566" s="785"/>
      <c r="T566" s="785"/>
      <c r="U566" s="785"/>
      <c r="V566" s="785"/>
      <c r="W566" s="785"/>
      <c r="X566" s="785"/>
      <c r="Y566" s="785"/>
      <c r="Z566" s="785"/>
      <c r="AA566" s="785"/>
      <c r="AB566" s="785"/>
      <c r="AC566" s="785"/>
      <c r="AD566" s="785"/>
      <c r="AE566" s="785"/>
      <c r="AF566" s="785"/>
      <c r="AG566" s="785"/>
      <c r="AH566" s="785"/>
      <c r="AI566" s="785"/>
      <c r="AJ566" s="785"/>
      <c r="AK566" s="786" t="s">
        <v>2321</v>
      </c>
      <c r="AL566" s="787"/>
      <c r="AM566" s="787"/>
      <c r="AN566" s="787"/>
      <c r="AO566" s="787"/>
      <c r="AP566" s="787"/>
      <c r="AQ566" s="788" t="s">
        <v>2274</v>
      </c>
      <c r="AR566" s="788"/>
      <c r="AS566" s="788"/>
      <c r="AT566" s="788"/>
      <c r="AU566" s="789" t="s">
        <v>2283</v>
      </c>
      <c r="AV566" s="653"/>
      <c r="AW566" s="653"/>
      <c r="AX566" s="665"/>
      <c r="AY566" s="3"/>
    </row>
    <row r="567" spans="1:52" customFormat="1" x14ac:dyDescent="0.15">
      <c r="AY567" s="30"/>
      <c r="AZ567" s="1"/>
    </row>
    <row r="568" spans="1:52" ht="19.5" customHeight="1" thickBot="1"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s="207"/>
      <c r="AL568" s="207"/>
      <c r="AM568" s="207"/>
      <c r="AN568" s="207"/>
      <c r="AO568" s="207"/>
      <c r="AP568" s="207"/>
      <c r="AQ568" s="410" t="s">
        <v>499</v>
      </c>
      <c r="AR568" s="410"/>
      <c r="AS568" s="410"/>
      <c r="AT568" s="410"/>
      <c r="AU568" s="410"/>
      <c r="AV568" s="410"/>
      <c r="AW568" s="410"/>
      <c r="AX568" s="410"/>
      <c r="AY568" s="5"/>
    </row>
    <row r="569" spans="1:52" ht="24.75" customHeight="1" x14ac:dyDescent="0.15">
      <c r="A569" s="582" t="s">
        <v>500</v>
      </c>
      <c r="B569" s="583"/>
      <c r="C569" s="583"/>
      <c r="D569" s="583"/>
      <c r="E569" s="583"/>
      <c r="F569" s="584"/>
      <c r="G569" s="684" t="s">
        <v>2322</v>
      </c>
      <c r="H569" s="749"/>
      <c r="I569" s="749"/>
      <c r="J569" s="749"/>
      <c r="K569" s="749"/>
      <c r="L569" s="749"/>
      <c r="M569" s="749"/>
      <c r="N569" s="749"/>
      <c r="O569" s="749"/>
      <c r="P569" s="749"/>
      <c r="Q569" s="749"/>
      <c r="R569" s="749"/>
      <c r="S569" s="749"/>
      <c r="T569" s="749"/>
      <c r="U569" s="749"/>
      <c r="V569" s="749"/>
      <c r="W569" s="749"/>
      <c r="X569" s="750"/>
      <c r="Y569" s="686" t="s">
        <v>512</v>
      </c>
      <c r="Z569" s="751"/>
      <c r="AA569" s="751"/>
      <c r="AB569" s="751"/>
      <c r="AC569" s="751"/>
      <c r="AD569" s="752"/>
      <c r="AE569" s="753" t="s">
        <v>1617</v>
      </c>
      <c r="AF569" s="689"/>
      <c r="AG569" s="689"/>
      <c r="AH569" s="689"/>
      <c r="AI569" s="689"/>
      <c r="AJ569" s="689"/>
      <c r="AK569" s="689"/>
      <c r="AL569" s="689"/>
      <c r="AM569" s="689"/>
      <c r="AN569" s="689"/>
      <c r="AO569" s="689"/>
      <c r="AP569" s="754"/>
      <c r="AQ569" s="692" t="s">
        <v>7</v>
      </c>
      <c r="AR569" s="693"/>
      <c r="AS569" s="693"/>
      <c r="AT569" s="693"/>
      <c r="AU569" s="693"/>
      <c r="AV569" s="693"/>
      <c r="AW569" s="693"/>
      <c r="AX569" s="694"/>
      <c r="AY569" s="208"/>
    </row>
    <row r="570" spans="1:52" ht="30" customHeight="1" x14ac:dyDescent="0.15">
      <c r="A570" s="554" t="s">
        <v>8</v>
      </c>
      <c r="B570" s="555"/>
      <c r="C570" s="555"/>
      <c r="D570" s="555"/>
      <c r="E570" s="555"/>
      <c r="F570" s="556"/>
      <c r="G570" s="557"/>
      <c r="H570" s="558"/>
      <c r="I570" s="558"/>
      <c r="J570" s="558"/>
      <c r="K570" s="558"/>
      <c r="L570" s="558"/>
      <c r="M570" s="558"/>
      <c r="N570" s="558"/>
      <c r="O570" s="558"/>
      <c r="P570" s="558"/>
      <c r="Q570" s="558"/>
      <c r="R570" s="558"/>
      <c r="S570" s="558"/>
      <c r="T570" s="558"/>
      <c r="U570" s="558"/>
      <c r="V570" s="558"/>
      <c r="W570" s="558"/>
      <c r="X570" s="559"/>
      <c r="Y570" s="560" t="s">
        <v>10</v>
      </c>
      <c r="Z570" s="561"/>
      <c r="AA570" s="561"/>
      <c r="AB570" s="561"/>
      <c r="AC570" s="561"/>
      <c r="AD570" s="562"/>
      <c r="AE570" s="748" t="s">
        <v>2323</v>
      </c>
      <c r="AF570" s="677"/>
      <c r="AG570" s="677"/>
      <c r="AH570" s="677"/>
      <c r="AI570" s="677"/>
      <c r="AJ570" s="677"/>
      <c r="AK570" s="677"/>
      <c r="AL570" s="677"/>
      <c r="AM570" s="677"/>
      <c r="AN570" s="677"/>
      <c r="AO570" s="677"/>
      <c r="AP570" s="678"/>
      <c r="AQ570" s="679" t="s">
        <v>2324</v>
      </c>
      <c r="AR570" s="680"/>
      <c r="AS570" s="680"/>
      <c r="AT570" s="680"/>
      <c r="AU570" s="680"/>
      <c r="AV570" s="680"/>
      <c r="AW570" s="680"/>
      <c r="AX570" s="681"/>
      <c r="AY570" s="133"/>
    </row>
    <row r="571" spans="1:52" ht="30" customHeight="1" x14ac:dyDescent="0.15">
      <c r="A571" s="569" t="s">
        <v>13</v>
      </c>
      <c r="B571" s="570"/>
      <c r="C571" s="570"/>
      <c r="D571" s="570"/>
      <c r="E571" s="570"/>
      <c r="F571" s="571"/>
      <c r="G571" s="572" t="s">
        <v>1271</v>
      </c>
      <c r="H571" s="573"/>
      <c r="I571" s="573"/>
      <c r="J571" s="573"/>
      <c r="K571" s="573"/>
      <c r="L571" s="573"/>
      <c r="M571" s="573"/>
      <c r="N571" s="573"/>
      <c r="O571" s="573"/>
      <c r="P571" s="573"/>
      <c r="Q571" s="573"/>
      <c r="R571" s="573"/>
      <c r="S571" s="573"/>
      <c r="T571" s="573"/>
      <c r="U571" s="573"/>
      <c r="V571" s="573"/>
      <c r="W571" s="573"/>
      <c r="X571" s="574"/>
      <c r="Y571" s="575" t="s">
        <v>2325</v>
      </c>
      <c r="Z571" s="576"/>
      <c r="AA571" s="576"/>
      <c r="AB571" s="576"/>
      <c r="AC571" s="576"/>
      <c r="AD571" s="577"/>
      <c r="AE571" s="683" t="s">
        <v>1940</v>
      </c>
      <c r="AF571" s="680"/>
      <c r="AG571" s="680"/>
      <c r="AH571" s="680"/>
      <c r="AI571" s="680"/>
      <c r="AJ571" s="680"/>
      <c r="AK571" s="680"/>
      <c r="AL571" s="680"/>
      <c r="AM571" s="680"/>
      <c r="AN571" s="680"/>
      <c r="AO571" s="680"/>
      <c r="AP571" s="680"/>
      <c r="AQ571" s="680"/>
      <c r="AR571" s="680"/>
      <c r="AS571" s="680"/>
      <c r="AT571" s="680"/>
      <c r="AU571" s="680"/>
      <c r="AV571" s="680"/>
      <c r="AW571" s="680"/>
      <c r="AX571" s="681"/>
      <c r="AY571" s="133"/>
    </row>
    <row r="572" spans="1:52" ht="39.75" customHeight="1" x14ac:dyDescent="0.15">
      <c r="A572" s="660" t="s">
        <v>17</v>
      </c>
      <c r="B572" s="661"/>
      <c r="C572" s="661"/>
      <c r="D572" s="661"/>
      <c r="E572" s="661"/>
      <c r="F572" s="780"/>
      <c r="G572" s="662" t="s">
        <v>2326</v>
      </c>
      <c r="H572" s="663"/>
      <c r="I572" s="663"/>
      <c r="J572" s="663"/>
      <c r="K572" s="663"/>
      <c r="L572" s="663"/>
      <c r="M572" s="663"/>
      <c r="N572" s="663"/>
      <c r="O572" s="663"/>
      <c r="P572" s="663"/>
      <c r="Q572" s="663"/>
      <c r="R572" s="663"/>
      <c r="S572" s="663"/>
      <c r="T572" s="663"/>
      <c r="U572" s="663"/>
      <c r="V572" s="663"/>
      <c r="W572" s="663"/>
      <c r="X572" s="744"/>
      <c r="Y572" s="745" t="s">
        <v>515</v>
      </c>
      <c r="Z572" s="746"/>
      <c r="AA572" s="746"/>
      <c r="AB572" s="746"/>
      <c r="AC572" s="746"/>
      <c r="AD572" s="747"/>
      <c r="AE572" s="209"/>
      <c r="AF572" s="210"/>
      <c r="AG572" s="210"/>
      <c r="AH572" s="210"/>
      <c r="AI572" s="210"/>
      <c r="AJ572" s="210"/>
      <c r="AK572" s="210"/>
      <c r="AL572" s="210"/>
      <c r="AM572" s="210"/>
      <c r="AN572" s="210"/>
      <c r="AO572" s="210"/>
      <c r="AP572" s="210"/>
      <c r="AQ572" s="210"/>
      <c r="AR572" s="210"/>
      <c r="AS572" s="210"/>
      <c r="AT572" s="210"/>
      <c r="AU572" s="210"/>
      <c r="AV572" s="210"/>
      <c r="AW572" s="210"/>
      <c r="AX572" s="211"/>
      <c r="AY572" s="133"/>
    </row>
    <row r="573" spans="1:52" ht="54" customHeight="1" x14ac:dyDescent="0.15">
      <c r="A573" s="520" t="s">
        <v>2327</v>
      </c>
      <c r="B573" s="521"/>
      <c r="C573" s="521"/>
      <c r="D573" s="521"/>
      <c r="E573" s="521"/>
      <c r="F573" s="522"/>
      <c r="G573" s="523" t="s">
        <v>2328</v>
      </c>
      <c r="H573" s="666"/>
      <c r="I573" s="666"/>
      <c r="J573" s="666"/>
      <c r="K573" s="666"/>
      <c r="L573" s="666"/>
      <c r="M573" s="666"/>
      <c r="N573" s="666"/>
      <c r="O573" s="666"/>
      <c r="P573" s="666"/>
      <c r="Q573" s="666"/>
      <c r="R573" s="666"/>
      <c r="S573" s="666"/>
      <c r="T573" s="666"/>
      <c r="U573" s="666"/>
      <c r="V573" s="666"/>
      <c r="W573" s="666"/>
      <c r="X573" s="666"/>
      <c r="Y573" s="666"/>
      <c r="Z573" s="666"/>
      <c r="AA573" s="666"/>
      <c r="AB573" s="666"/>
      <c r="AC573" s="666"/>
      <c r="AD573" s="666"/>
      <c r="AE573" s="666"/>
      <c r="AF573" s="666"/>
      <c r="AG573" s="666"/>
      <c r="AH573" s="666"/>
      <c r="AI573" s="666"/>
      <c r="AJ573" s="666"/>
      <c r="AK573" s="666"/>
      <c r="AL573" s="666"/>
      <c r="AM573" s="666"/>
      <c r="AN573" s="666"/>
      <c r="AO573" s="666"/>
      <c r="AP573" s="666"/>
      <c r="AQ573" s="666"/>
      <c r="AR573" s="666"/>
      <c r="AS573" s="666"/>
      <c r="AT573" s="666"/>
      <c r="AU573" s="666"/>
      <c r="AV573" s="666"/>
      <c r="AW573" s="666"/>
      <c r="AX573" s="667"/>
      <c r="AY573" s="133"/>
    </row>
    <row r="574" spans="1:52" ht="54" customHeight="1" x14ac:dyDescent="0.15">
      <c r="A574" s="520" t="s">
        <v>2329</v>
      </c>
      <c r="B574" s="521"/>
      <c r="C574" s="521"/>
      <c r="D574" s="521"/>
      <c r="E574" s="521"/>
      <c r="F574" s="522"/>
      <c r="G574" s="523" t="s">
        <v>2330</v>
      </c>
      <c r="H574" s="666"/>
      <c r="I574" s="666"/>
      <c r="J574" s="666"/>
      <c r="K574" s="666"/>
      <c r="L574" s="666"/>
      <c r="M574" s="666"/>
      <c r="N574" s="666"/>
      <c r="O574" s="666"/>
      <c r="P574" s="666"/>
      <c r="Q574" s="666"/>
      <c r="R574" s="666"/>
      <c r="S574" s="666"/>
      <c r="T574" s="666"/>
      <c r="U574" s="666"/>
      <c r="V574" s="666"/>
      <c r="W574" s="666"/>
      <c r="X574" s="666"/>
      <c r="Y574" s="666"/>
      <c r="Z574" s="666"/>
      <c r="AA574" s="666"/>
      <c r="AB574" s="666"/>
      <c r="AC574" s="666"/>
      <c r="AD574" s="666"/>
      <c r="AE574" s="666"/>
      <c r="AF574" s="666"/>
      <c r="AG574" s="666"/>
      <c r="AH574" s="666"/>
      <c r="AI574" s="666"/>
      <c r="AJ574" s="666"/>
      <c r="AK574" s="666"/>
      <c r="AL574" s="666"/>
      <c r="AM574" s="666"/>
      <c r="AN574" s="666"/>
      <c r="AO574" s="666"/>
      <c r="AP574" s="666"/>
      <c r="AQ574" s="666"/>
      <c r="AR574" s="666"/>
      <c r="AS574" s="666"/>
      <c r="AT574" s="666"/>
      <c r="AU574" s="666"/>
      <c r="AV574" s="666"/>
      <c r="AW574" s="666"/>
      <c r="AX574" s="667"/>
      <c r="AY574" s="133"/>
    </row>
    <row r="575" spans="1:52" ht="23.25" customHeight="1" x14ac:dyDescent="0.15">
      <c r="A575" s="520" t="s">
        <v>25</v>
      </c>
      <c r="B575" s="521"/>
      <c r="C575" s="521"/>
      <c r="D575" s="521"/>
      <c r="E575" s="521"/>
      <c r="F575" s="522"/>
      <c r="G575" s="644" t="s">
        <v>26</v>
      </c>
      <c r="H575" s="645"/>
      <c r="I575" s="645"/>
      <c r="J575" s="645"/>
      <c r="K575" s="645"/>
      <c r="L575" s="645"/>
      <c r="M575" s="645"/>
      <c r="N575" s="645"/>
      <c r="O575" s="645"/>
      <c r="P575" s="645"/>
      <c r="Q575" s="645"/>
      <c r="R575" s="645"/>
      <c r="S575" s="645"/>
      <c r="T575" s="645"/>
      <c r="U575" s="645"/>
      <c r="V575" s="645"/>
      <c r="W575" s="645"/>
      <c r="X575" s="645"/>
      <c r="Y575" s="645"/>
      <c r="Z575" s="645"/>
      <c r="AA575" s="645"/>
      <c r="AB575" s="645"/>
      <c r="AC575" s="645"/>
      <c r="AD575" s="645"/>
      <c r="AE575" s="645"/>
      <c r="AF575" s="645"/>
      <c r="AG575" s="645"/>
      <c r="AH575" s="645"/>
      <c r="AI575" s="645"/>
      <c r="AJ575" s="645"/>
      <c r="AK575" s="645"/>
      <c r="AL575" s="645"/>
      <c r="AM575" s="645"/>
      <c r="AN575" s="645"/>
      <c r="AO575" s="645"/>
      <c r="AP575" s="645"/>
      <c r="AQ575" s="645"/>
      <c r="AR575" s="645"/>
      <c r="AS575" s="645"/>
      <c r="AT575" s="645"/>
      <c r="AU575" s="645"/>
      <c r="AV575" s="645"/>
      <c r="AW575" s="645"/>
      <c r="AX575" s="646"/>
      <c r="AY575" s="133"/>
    </row>
    <row r="576" spans="1:52" ht="18.75" customHeight="1" x14ac:dyDescent="0.15">
      <c r="A576" s="529" t="s">
        <v>27</v>
      </c>
      <c r="B576" s="530"/>
      <c r="C576" s="530"/>
      <c r="D576" s="530"/>
      <c r="E576" s="530"/>
      <c r="F576" s="531"/>
      <c r="G576" s="538"/>
      <c r="H576" s="539"/>
      <c r="I576" s="539"/>
      <c r="J576" s="539"/>
      <c r="K576" s="539"/>
      <c r="L576" s="539"/>
      <c r="M576" s="539"/>
      <c r="N576" s="539"/>
      <c r="O576" s="540"/>
      <c r="P576" s="647" t="s">
        <v>506</v>
      </c>
      <c r="Q576" s="648"/>
      <c r="R576" s="648"/>
      <c r="S576" s="648"/>
      <c r="T576" s="648"/>
      <c r="U576" s="648"/>
      <c r="V576" s="649"/>
      <c r="W576" s="647" t="s">
        <v>507</v>
      </c>
      <c r="X576" s="648"/>
      <c r="Y576" s="648"/>
      <c r="Z576" s="648"/>
      <c r="AA576" s="648"/>
      <c r="AB576" s="648"/>
      <c r="AC576" s="649"/>
      <c r="AD576" s="647" t="s">
        <v>508</v>
      </c>
      <c r="AE576" s="648"/>
      <c r="AF576" s="648"/>
      <c r="AG576" s="648"/>
      <c r="AH576" s="648"/>
      <c r="AI576" s="648"/>
      <c r="AJ576" s="649"/>
      <c r="AK576" s="650" t="s">
        <v>509</v>
      </c>
      <c r="AL576" s="651"/>
      <c r="AM576" s="651"/>
      <c r="AN576" s="651"/>
      <c r="AO576" s="651"/>
      <c r="AP576" s="651"/>
      <c r="AQ576" s="652"/>
      <c r="AR576" s="707" t="s">
        <v>510</v>
      </c>
      <c r="AS576" s="680"/>
      <c r="AT576" s="680"/>
      <c r="AU576" s="680"/>
      <c r="AV576" s="680"/>
      <c r="AW576" s="680"/>
      <c r="AX576" s="681"/>
      <c r="AY576" s="133"/>
    </row>
    <row r="577" spans="1:51" ht="18.75" customHeight="1" x14ac:dyDescent="0.15">
      <c r="A577" s="532"/>
      <c r="B577" s="533"/>
      <c r="C577" s="533"/>
      <c r="D577" s="533"/>
      <c r="E577" s="533"/>
      <c r="F577" s="534"/>
      <c r="G577" s="507" t="s">
        <v>33</v>
      </c>
      <c r="H577" s="508"/>
      <c r="I577" s="513" t="s">
        <v>34</v>
      </c>
      <c r="J577" s="514"/>
      <c r="K577" s="514"/>
      <c r="L577" s="514"/>
      <c r="M577" s="514"/>
      <c r="N577" s="514"/>
      <c r="O577" s="515"/>
      <c r="P577" s="641">
        <v>7947</v>
      </c>
      <c r="Q577" s="642"/>
      <c r="R577" s="642"/>
      <c r="S577" s="642"/>
      <c r="T577" s="642"/>
      <c r="U577" s="642"/>
      <c r="V577" s="643"/>
      <c r="W577" s="641">
        <v>7496</v>
      </c>
      <c r="X577" s="642"/>
      <c r="Y577" s="642"/>
      <c r="Z577" s="642"/>
      <c r="AA577" s="642"/>
      <c r="AB577" s="642"/>
      <c r="AC577" s="643"/>
      <c r="AD577" s="641">
        <v>6978</v>
      </c>
      <c r="AE577" s="642"/>
      <c r="AF577" s="642"/>
      <c r="AG577" s="642"/>
      <c r="AH577" s="642"/>
      <c r="AI577" s="642"/>
      <c r="AJ577" s="643"/>
      <c r="AK577" s="641">
        <v>6960</v>
      </c>
      <c r="AL577" s="642"/>
      <c r="AM577" s="642"/>
      <c r="AN577" s="642"/>
      <c r="AO577" s="642"/>
      <c r="AP577" s="642"/>
      <c r="AQ577" s="643"/>
      <c r="AR577" s="516"/>
      <c r="AS577" s="517"/>
      <c r="AT577" s="517"/>
      <c r="AU577" s="517"/>
      <c r="AV577" s="517"/>
      <c r="AW577" s="517"/>
      <c r="AX577" s="519"/>
      <c r="AY577" s="133"/>
    </row>
    <row r="578" spans="1:51" ht="18.75" customHeight="1" x14ac:dyDescent="0.15">
      <c r="A578" s="532"/>
      <c r="B578" s="533"/>
      <c r="C578" s="533"/>
      <c r="D578" s="533"/>
      <c r="E578" s="533"/>
      <c r="F578" s="534"/>
      <c r="G578" s="509"/>
      <c r="H578" s="510"/>
      <c r="I578" s="471" t="s">
        <v>35</v>
      </c>
      <c r="J578" s="472"/>
      <c r="K578" s="472"/>
      <c r="L578" s="472"/>
      <c r="M578" s="472"/>
      <c r="N578" s="472"/>
      <c r="O578" s="473"/>
      <c r="P578" s="781" t="s">
        <v>2331</v>
      </c>
      <c r="Q578" s="782"/>
      <c r="R578" s="782"/>
      <c r="S578" s="782"/>
      <c r="T578" s="782"/>
      <c r="U578" s="782"/>
      <c r="V578" s="783"/>
      <c r="W578" s="637" t="s">
        <v>1683</v>
      </c>
      <c r="X578" s="629"/>
      <c r="Y578" s="629"/>
      <c r="Z578" s="629"/>
      <c r="AA578" s="629"/>
      <c r="AB578" s="629"/>
      <c r="AC578" s="630"/>
      <c r="AD578" s="637" t="s">
        <v>1683</v>
      </c>
      <c r="AE578" s="629"/>
      <c r="AF578" s="629"/>
      <c r="AG578" s="629"/>
      <c r="AH578" s="629"/>
      <c r="AI578" s="629"/>
      <c r="AJ578" s="630"/>
      <c r="AK578" s="637"/>
      <c r="AL578" s="629"/>
      <c r="AM578" s="629"/>
      <c r="AN578" s="629"/>
      <c r="AO578" s="629"/>
      <c r="AP578" s="629"/>
      <c r="AQ578" s="630"/>
      <c r="AR578" s="468"/>
      <c r="AS578" s="469"/>
      <c r="AT578" s="469"/>
      <c r="AU578" s="469"/>
      <c r="AV578" s="469"/>
      <c r="AW578" s="469"/>
      <c r="AX578" s="470"/>
    </row>
    <row r="579" spans="1:51" ht="18.75" customHeight="1" x14ac:dyDescent="0.15">
      <c r="A579" s="532"/>
      <c r="B579" s="533"/>
      <c r="C579" s="533"/>
      <c r="D579" s="533"/>
      <c r="E579" s="533"/>
      <c r="F579" s="534"/>
      <c r="G579" s="509"/>
      <c r="H579" s="510"/>
      <c r="I579" s="471" t="s">
        <v>2332</v>
      </c>
      <c r="J579" s="472"/>
      <c r="K579" s="472"/>
      <c r="L579" s="472"/>
      <c r="M579" s="472"/>
      <c r="N579" s="472"/>
      <c r="O579" s="473"/>
      <c r="P579" s="637"/>
      <c r="Q579" s="629"/>
      <c r="R579" s="629"/>
      <c r="S579" s="629"/>
      <c r="T579" s="629"/>
      <c r="U579" s="629"/>
      <c r="V579" s="630"/>
      <c r="W579" s="637"/>
      <c r="X579" s="629"/>
      <c r="Y579" s="629"/>
      <c r="Z579" s="629"/>
      <c r="AA579" s="629"/>
      <c r="AB579" s="629"/>
      <c r="AC579" s="630"/>
      <c r="AD579" s="637"/>
      <c r="AE579" s="629"/>
      <c r="AF579" s="629"/>
      <c r="AG579" s="629"/>
      <c r="AH579" s="629"/>
      <c r="AI579" s="629"/>
      <c r="AJ579" s="630"/>
      <c r="AK579" s="637"/>
      <c r="AL579" s="629"/>
      <c r="AM579" s="629"/>
      <c r="AN579" s="629"/>
      <c r="AO579" s="629"/>
      <c r="AP579" s="629"/>
      <c r="AQ579" s="630"/>
      <c r="AR579" s="465"/>
      <c r="AS579" s="466"/>
      <c r="AT579" s="466"/>
      <c r="AU579" s="466"/>
      <c r="AV579" s="466"/>
      <c r="AW579" s="466"/>
      <c r="AX579" s="474"/>
      <c r="AY579" s="212"/>
    </row>
    <row r="580" spans="1:51" ht="18.75" customHeight="1" x14ac:dyDescent="0.15">
      <c r="A580" s="532"/>
      <c r="B580" s="533"/>
      <c r="C580" s="533"/>
      <c r="D580" s="533"/>
      <c r="E580" s="533"/>
      <c r="F580" s="534"/>
      <c r="G580" s="509"/>
      <c r="H580" s="510"/>
      <c r="I580" s="471" t="s">
        <v>2333</v>
      </c>
      <c r="J580" s="472"/>
      <c r="K580" s="472"/>
      <c r="L580" s="472"/>
      <c r="M580" s="472"/>
      <c r="N580" s="472"/>
      <c r="O580" s="473"/>
      <c r="P580" s="637"/>
      <c r="Q580" s="629"/>
      <c r="R580" s="629"/>
      <c r="S580" s="629"/>
      <c r="T580" s="629"/>
      <c r="U580" s="629"/>
      <c r="V580" s="630"/>
      <c r="W580" s="637"/>
      <c r="X580" s="629"/>
      <c r="Y580" s="629"/>
      <c r="Z580" s="629"/>
      <c r="AA580" s="629"/>
      <c r="AB580" s="629"/>
      <c r="AC580" s="630"/>
      <c r="AD580" s="637"/>
      <c r="AE580" s="629"/>
      <c r="AF580" s="629"/>
      <c r="AG580" s="629"/>
      <c r="AH580" s="629"/>
      <c r="AI580" s="629"/>
      <c r="AJ580" s="630"/>
      <c r="AK580" s="637"/>
      <c r="AL580" s="629"/>
      <c r="AM580" s="629"/>
      <c r="AN580" s="629"/>
      <c r="AO580" s="629"/>
      <c r="AP580" s="629"/>
      <c r="AQ580" s="630"/>
      <c r="AR580" s="468"/>
      <c r="AS580" s="469"/>
      <c r="AT580" s="469"/>
      <c r="AU580" s="469"/>
      <c r="AV580" s="469"/>
      <c r="AW580" s="469"/>
      <c r="AX580" s="470"/>
      <c r="AY580" s="212"/>
    </row>
    <row r="581" spans="1:51" s="21" customFormat="1" ht="18.75" customHeight="1" x14ac:dyDescent="0.15">
      <c r="A581" s="532"/>
      <c r="B581" s="533"/>
      <c r="C581" s="533"/>
      <c r="D581" s="533"/>
      <c r="E581" s="533"/>
      <c r="F581" s="534"/>
      <c r="G581" s="509"/>
      <c r="H581" s="510"/>
      <c r="I581" s="471" t="s">
        <v>2334</v>
      </c>
      <c r="J581" s="472"/>
      <c r="K581" s="472"/>
      <c r="L581" s="472"/>
      <c r="M581" s="472"/>
      <c r="N581" s="472"/>
      <c r="O581" s="473"/>
      <c r="P581" s="637"/>
      <c r="Q581" s="629"/>
      <c r="R581" s="629"/>
      <c r="S581" s="629"/>
      <c r="T581" s="629"/>
      <c r="U581" s="629"/>
      <c r="V581" s="630"/>
      <c r="W581" s="637"/>
      <c r="X581" s="629"/>
      <c r="Y581" s="629"/>
      <c r="Z581" s="629"/>
      <c r="AA581" s="629"/>
      <c r="AB581" s="629"/>
      <c r="AC581" s="630"/>
      <c r="AD581" s="637"/>
      <c r="AE581" s="629"/>
      <c r="AF581" s="629"/>
      <c r="AG581" s="629"/>
      <c r="AH581" s="629"/>
      <c r="AI581" s="629"/>
      <c r="AJ581" s="630"/>
      <c r="AK581" s="637"/>
      <c r="AL581" s="629"/>
      <c r="AM581" s="629"/>
      <c r="AN581" s="629"/>
      <c r="AO581" s="629"/>
      <c r="AP581" s="629"/>
      <c r="AQ581" s="630"/>
      <c r="AR581" s="468"/>
      <c r="AS581" s="469"/>
      <c r="AT581" s="469"/>
      <c r="AU581" s="469"/>
      <c r="AV581" s="469"/>
      <c r="AW581" s="469"/>
      <c r="AX581" s="470"/>
      <c r="AY581" s="30"/>
    </row>
    <row r="582" spans="1:51" s="21" customFormat="1" ht="18.75" customHeight="1" x14ac:dyDescent="0.15">
      <c r="A582" s="532"/>
      <c r="B582" s="533"/>
      <c r="C582" s="533"/>
      <c r="D582" s="533"/>
      <c r="E582" s="533"/>
      <c r="F582" s="534"/>
      <c r="G582" s="511"/>
      <c r="H582" s="512"/>
      <c r="I582" s="486" t="s">
        <v>44</v>
      </c>
      <c r="J582" s="487"/>
      <c r="K582" s="487"/>
      <c r="L582" s="487"/>
      <c r="M582" s="487"/>
      <c r="N582" s="487"/>
      <c r="O582" s="488"/>
      <c r="P582" s="634">
        <f>SUM(P577:V581)</f>
        <v>7947</v>
      </c>
      <c r="Q582" s="635"/>
      <c r="R582" s="635"/>
      <c r="S582" s="635"/>
      <c r="T582" s="635"/>
      <c r="U582" s="635"/>
      <c r="V582" s="636"/>
      <c r="W582" s="634">
        <f>SUM(W577:AC581)</f>
        <v>7496</v>
      </c>
      <c r="X582" s="635"/>
      <c r="Y582" s="635"/>
      <c r="Z582" s="635"/>
      <c r="AA582" s="635"/>
      <c r="AB582" s="635"/>
      <c r="AC582" s="636"/>
      <c r="AD582" s="634">
        <f>SUM(AD577:AJ581)</f>
        <v>6978</v>
      </c>
      <c r="AE582" s="635"/>
      <c r="AF582" s="635"/>
      <c r="AG582" s="635"/>
      <c r="AH582" s="635"/>
      <c r="AI582" s="635"/>
      <c r="AJ582" s="636"/>
      <c r="AK582" s="634">
        <f>SUM(AK577:AQ581)</f>
        <v>6960</v>
      </c>
      <c r="AL582" s="635"/>
      <c r="AM582" s="635"/>
      <c r="AN582" s="635"/>
      <c r="AO582" s="635"/>
      <c r="AP582" s="635"/>
      <c r="AQ582" s="636"/>
      <c r="AR582" s="489"/>
      <c r="AS582" s="490"/>
      <c r="AT582" s="490"/>
      <c r="AU582" s="490"/>
      <c r="AV582" s="490"/>
      <c r="AW582" s="490"/>
      <c r="AX582" s="492"/>
      <c r="AY582" s="30"/>
    </row>
    <row r="583" spans="1:51" s="21" customFormat="1" ht="18.75" customHeight="1" x14ac:dyDescent="0.15">
      <c r="A583" s="532"/>
      <c r="B583" s="533"/>
      <c r="C583" s="533"/>
      <c r="D583" s="533"/>
      <c r="E583" s="533"/>
      <c r="F583" s="534"/>
      <c r="G583" s="475" t="s">
        <v>45</v>
      </c>
      <c r="H583" s="476"/>
      <c r="I583" s="476"/>
      <c r="J583" s="476"/>
      <c r="K583" s="476"/>
      <c r="L583" s="476"/>
      <c r="M583" s="476"/>
      <c r="N583" s="476"/>
      <c r="O583" s="477"/>
      <c r="P583" s="699">
        <v>7979</v>
      </c>
      <c r="Q583" s="700"/>
      <c r="R583" s="700"/>
      <c r="S583" s="700"/>
      <c r="T583" s="700"/>
      <c r="U583" s="700"/>
      <c r="V583" s="701"/>
      <c r="W583" s="699">
        <v>7479</v>
      </c>
      <c r="X583" s="700"/>
      <c r="Y583" s="700"/>
      <c r="Z583" s="700"/>
      <c r="AA583" s="700"/>
      <c r="AB583" s="700"/>
      <c r="AC583" s="701"/>
      <c r="AD583" s="699">
        <v>6959</v>
      </c>
      <c r="AE583" s="700"/>
      <c r="AF583" s="700"/>
      <c r="AG583" s="700"/>
      <c r="AH583" s="700"/>
      <c r="AI583" s="700"/>
      <c r="AJ583" s="701"/>
      <c r="AK583" s="702"/>
      <c r="AL583" s="703"/>
      <c r="AM583" s="703"/>
      <c r="AN583" s="703"/>
      <c r="AO583" s="703"/>
      <c r="AP583" s="703"/>
      <c r="AQ583" s="704"/>
      <c r="AR583" s="479"/>
      <c r="AS583" s="480"/>
      <c r="AT583" s="480"/>
      <c r="AU583" s="480"/>
      <c r="AV583" s="480"/>
      <c r="AW583" s="480"/>
      <c r="AX583" s="482"/>
      <c r="AY583" s="30"/>
    </row>
    <row r="584" spans="1:51" s="21" customFormat="1" ht="18.75" customHeight="1" x14ac:dyDescent="0.15">
      <c r="A584" s="535"/>
      <c r="B584" s="536"/>
      <c r="C584" s="536"/>
      <c r="D584" s="536"/>
      <c r="E584" s="536"/>
      <c r="F584" s="537"/>
      <c r="G584" s="601" t="s">
        <v>46</v>
      </c>
      <c r="H584" s="602"/>
      <c r="I584" s="602"/>
      <c r="J584" s="602"/>
      <c r="K584" s="602"/>
      <c r="L584" s="602"/>
      <c r="M584" s="602"/>
      <c r="N584" s="602"/>
      <c r="O584" s="602"/>
      <c r="P584" s="603">
        <f>P583/P582</f>
        <v>1.0040266767333585</v>
      </c>
      <c r="Q584" s="603"/>
      <c r="R584" s="603"/>
      <c r="S584" s="603"/>
      <c r="T584" s="603"/>
      <c r="U584" s="603"/>
      <c r="V584" s="603"/>
      <c r="W584" s="603">
        <f>W583/W582</f>
        <v>0.9977321237993596</v>
      </c>
      <c r="X584" s="603"/>
      <c r="Y584" s="603"/>
      <c r="Z584" s="603"/>
      <c r="AA584" s="603"/>
      <c r="AB584" s="603"/>
      <c r="AC584" s="603"/>
      <c r="AD584" s="603">
        <f>AD583/AD582</f>
        <v>0.99727715677844653</v>
      </c>
      <c r="AE584" s="603"/>
      <c r="AF584" s="603"/>
      <c r="AG584" s="603"/>
      <c r="AH584" s="603"/>
      <c r="AI584" s="603"/>
      <c r="AJ584" s="603"/>
      <c r="AK584" s="604"/>
      <c r="AL584" s="604"/>
      <c r="AM584" s="604"/>
      <c r="AN584" s="604"/>
      <c r="AO584" s="604"/>
      <c r="AP584" s="604"/>
      <c r="AQ584" s="604"/>
      <c r="AR584" s="479"/>
      <c r="AS584" s="480"/>
      <c r="AT584" s="480"/>
      <c r="AU584" s="480"/>
      <c r="AV584" s="480"/>
      <c r="AW584" s="480"/>
      <c r="AX584" s="482"/>
      <c r="AY584" s="30"/>
    </row>
    <row r="585" spans="1:51" s="21" customFormat="1" ht="18.75" customHeight="1" x14ac:dyDescent="0.15">
      <c r="A585" s="493" t="s">
        <v>82</v>
      </c>
      <c r="B585" s="494"/>
      <c r="C585" s="499" t="s">
        <v>83</v>
      </c>
      <c r="D585" s="500"/>
      <c r="E585" s="500"/>
      <c r="F585" s="500"/>
      <c r="G585" s="500"/>
      <c r="H585" s="500"/>
      <c r="I585" s="500"/>
      <c r="J585" s="500"/>
      <c r="K585" s="501"/>
      <c r="L585" s="502" t="s">
        <v>84</v>
      </c>
      <c r="M585" s="502"/>
      <c r="N585" s="502"/>
      <c r="O585" s="502"/>
      <c r="P585" s="502"/>
      <c r="Q585" s="502"/>
      <c r="R585" s="778" t="s">
        <v>510</v>
      </c>
      <c r="S585" s="779"/>
      <c r="T585" s="779"/>
      <c r="U585" s="779"/>
      <c r="V585" s="779"/>
      <c r="W585" s="779"/>
      <c r="X585" s="213"/>
      <c r="Y585" s="214"/>
      <c r="Z585" s="214"/>
      <c r="AA585" s="214"/>
      <c r="AB585" s="214"/>
      <c r="AC585" s="214"/>
      <c r="AD585" s="214"/>
      <c r="AE585" s="214"/>
      <c r="AF585" s="214"/>
      <c r="AG585" s="214"/>
      <c r="AH585" s="214"/>
      <c r="AI585" s="214"/>
      <c r="AJ585" s="214"/>
      <c r="AK585" s="214"/>
      <c r="AL585" s="214"/>
      <c r="AM585" s="214"/>
      <c r="AN585" s="214"/>
      <c r="AO585" s="214"/>
      <c r="AP585" s="214"/>
      <c r="AQ585" s="214"/>
      <c r="AR585" s="214"/>
      <c r="AS585" s="214"/>
      <c r="AT585" s="214"/>
      <c r="AU585" s="214"/>
      <c r="AV585" s="214"/>
      <c r="AW585" s="214"/>
      <c r="AX585" s="215"/>
      <c r="AY585" s="30"/>
    </row>
    <row r="586" spans="1:51" s="21" customFormat="1" ht="18.75" customHeight="1" x14ac:dyDescent="0.15">
      <c r="A586" s="495"/>
      <c r="B586" s="496"/>
      <c r="C586" s="638" t="s">
        <v>2335</v>
      </c>
      <c r="D586" s="639"/>
      <c r="E586" s="639"/>
      <c r="F586" s="639"/>
      <c r="G586" s="639"/>
      <c r="H586" s="639"/>
      <c r="I586" s="639"/>
      <c r="J586" s="639"/>
      <c r="K586" s="640"/>
      <c r="L586" s="641">
        <v>5586</v>
      </c>
      <c r="M586" s="642"/>
      <c r="N586" s="642"/>
      <c r="O586" s="642"/>
      <c r="P586" s="642"/>
      <c r="Q586" s="643"/>
      <c r="R586" s="773"/>
      <c r="S586" s="773"/>
      <c r="T586" s="773"/>
      <c r="U586" s="773"/>
      <c r="V586" s="773"/>
      <c r="W586" s="773"/>
      <c r="X586" s="216"/>
      <c r="Y586" s="217"/>
      <c r="Z586" s="217"/>
      <c r="AA586" s="217"/>
      <c r="AB586" s="217"/>
      <c r="AC586" s="217"/>
      <c r="AD586" s="217"/>
      <c r="AE586" s="217"/>
      <c r="AF586" s="217"/>
      <c r="AG586" s="217"/>
      <c r="AH586" s="217"/>
      <c r="AI586" s="217"/>
      <c r="AJ586" s="217"/>
      <c r="AK586" s="217"/>
      <c r="AL586" s="217"/>
      <c r="AM586" s="217"/>
      <c r="AN586" s="217"/>
      <c r="AO586" s="217"/>
      <c r="AP586" s="217"/>
      <c r="AQ586" s="217"/>
      <c r="AR586" s="217"/>
      <c r="AS586" s="217"/>
      <c r="AT586" s="217"/>
      <c r="AU586" s="217"/>
      <c r="AV586" s="217"/>
      <c r="AW586" s="217"/>
      <c r="AX586" s="218"/>
      <c r="AY586" s="30"/>
    </row>
    <row r="587" spans="1:51" s="21" customFormat="1" ht="18.75" customHeight="1" x14ac:dyDescent="0.15">
      <c r="A587" s="495"/>
      <c r="B587" s="496"/>
      <c r="C587" s="628" t="s">
        <v>335</v>
      </c>
      <c r="D587" s="629"/>
      <c r="E587" s="629"/>
      <c r="F587" s="629"/>
      <c r="G587" s="629"/>
      <c r="H587" s="629"/>
      <c r="I587" s="629"/>
      <c r="J587" s="629"/>
      <c r="K587" s="630"/>
      <c r="L587" s="734">
        <v>1309</v>
      </c>
      <c r="M587" s="735"/>
      <c r="N587" s="735"/>
      <c r="O587" s="735"/>
      <c r="P587" s="735"/>
      <c r="Q587" s="736"/>
      <c r="R587" s="600"/>
      <c r="S587" s="600"/>
      <c r="T587" s="600"/>
      <c r="U587" s="600"/>
      <c r="V587" s="600"/>
      <c r="W587" s="600"/>
      <c r="X587" s="219"/>
      <c r="Y587" s="220"/>
      <c r="Z587" s="220"/>
      <c r="AA587" s="220"/>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1"/>
      <c r="AY587" s="30"/>
    </row>
    <row r="588" spans="1:51" s="21" customFormat="1" ht="18.75" customHeight="1" x14ac:dyDescent="0.15">
      <c r="A588" s="495"/>
      <c r="B588" s="496"/>
      <c r="C588" s="609" t="s">
        <v>1657</v>
      </c>
      <c r="D588" s="610"/>
      <c r="E588" s="610"/>
      <c r="F588" s="610"/>
      <c r="G588" s="610"/>
      <c r="H588" s="610"/>
      <c r="I588" s="610"/>
      <c r="J588" s="610"/>
      <c r="K588" s="611"/>
      <c r="L588" s="734">
        <v>34</v>
      </c>
      <c r="M588" s="735"/>
      <c r="N588" s="735"/>
      <c r="O588" s="735"/>
      <c r="P588" s="735"/>
      <c r="Q588" s="736"/>
      <c r="R588" s="600"/>
      <c r="S588" s="600"/>
      <c r="T588" s="600"/>
      <c r="U588" s="600"/>
      <c r="V588" s="600"/>
      <c r="W588" s="600"/>
      <c r="X588" s="219"/>
      <c r="Y588" s="220"/>
      <c r="Z588" s="220"/>
      <c r="AA588" s="220"/>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1"/>
      <c r="AY588" s="30"/>
    </row>
    <row r="589" spans="1:51" s="21" customFormat="1" ht="18.75" customHeight="1" x14ac:dyDescent="0.15">
      <c r="A589" s="495"/>
      <c r="B589" s="496"/>
      <c r="C589" s="609" t="s">
        <v>1640</v>
      </c>
      <c r="D589" s="610"/>
      <c r="E589" s="610"/>
      <c r="F589" s="610"/>
      <c r="G589" s="610"/>
      <c r="H589" s="610"/>
      <c r="I589" s="610"/>
      <c r="J589" s="610"/>
      <c r="K589" s="611"/>
      <c r="L589" s="734">
        <v>20</v>
      </c>
      <c r="M589" s="735"/>
      <c r="N589" s="735"/>
      <c r="O589" s="735"/>
      <c r="P589" s="735"/>
      <c r="Q589" s="736"/>
      <c r="R589" s="600"/>
      <c r="S589" s="600"/>
      <c r="T589" s="600"/>
      <c r="U589" s="600"/>
      <c r="V589" s="600"/>
      <c r="W589" s="600"/>
      <c r="X589" s="219"/>
      <c r="Y589" s="220"/>
      <c r="Z589" s="220"/>
      <c r="AA589" s="220"/>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1"/>
      <c r="AY589" s="30"/>
    </row>
    <row r="590" spans="1:51" s="21" customFormat="1" ht="18.75" customHeight="1" x14ac:dyDescent="0.15">
      <c r="A590" s="495"/>
      <c r="B590" s="496"/>
      <c r="C590" s="609" t="s">
        <v>2336</v>
      </c>
      <c r="D590" s="610"/>
      <c r="E590" s="610"/>
      <c r="F590" s="610"/>
      <c r="G590" s="610"/>
      <c r="H590" s="610"/>
      <c r="I590" s="610"/>
      <c r="J590" s="610"/>
      <c r="K590" s="611"/>
      <c r="L590" s="734">
        <v>9</v>
      </c>
      <c r="M590" s="735"/>
      <c r="N590" s="735"/>
      <c r="O590" s="735"/>
      <c r="P590" s="735"/>
      <c r="Q590" s="736"/>
      <c r="R590" s="600"/>
      <c r="S590" s="600"/>
      <c r="T590" s="600"/>
      <c r="U590" s="600"/>
      <c r="V590" s="600"/>
      <c r="W590" s="600"/>
      <c r="X590" s="219"/>
      <c r="Y590" s="220"/>
      <c r="Z590" s="220"/>
      <c r="AA590" s="220"/>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1"/>
      <c r="AY590" s="30"/>
    </row>
    <row r="591" spans="1:51" s="21" customFormat="1" ht="18.75" customHeight="1" x14ac:dyDescent="0.15">
      <c r="A591" s="495"/>
      <c r="B591" s="496"/>
      <c r="C591" s="609" t="s">
        <v>2337</v>
      </c>
      <c r="D591" s="610"/>
      <c r="E591" s="610"/>
      <c r="F591" s="610"/>
      <c r="G591" s="610"/>
      <c r="H591" s="610"/>
      <c r="I591" s="610"/>
      <c r="J591" s="610"/>
      <c r="K591" s="611"/>
      <c r="L591" s="734">
        <v>1</v>
      </c>
      <c r="M591" s="735"/>
      <c r="N591" s="735"/>
      <c r="O591" s="735"/>
      <c r="P591" s="735"/>
      <c r="Q591" s="736"/>
      <c r="R591" s="600"/>
      <c r="S591" s="600"/>
      <c r="T591" s="600"/>
      <c r="U591" s="600"/>
      <c r="V591" s="600"/>
      <c r="W591" s="600"/>
      <c r="X591" s="219"/>
      <c r="Y591" s="220"/>
      <c r="Z591" s="220"/>
      <c r="AA591" s="220"/>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1"/>
      <c r="AY591" s="30"/>
    </row>
    <row r="592" spans="1:51" s="21" customFormat="1" ht="18.75" customHeight="1" x14ac:dyDescent="0.15">
      <c r="A592" s="495"/>
      <c r="B592" s="496"/>
      <c r="C592" s="774" t="s">
        <v>1641</v>
      </c>
      <c r="D592" s="775"/>
      <c r="E592" s="775"/>
      <c r="F592" s="775"/>
      <c r="G592" s="775"/>
      <c r="H592" s="775"/>
      <c r="I592" s="775"/>
      <c r="J592" s="775"/>
      <c r="K592" s="776"/>
      <c r="L592" s="734">
        <v>1</v>
      </c>
      <c r="M592" s="735"/>
      <c r="N592" s="735"/>
      <c r="O592" s="735"/>
      <c r="P592" s="735"/>
      <c r="Q592" s="736"/>
      <c r="R592" s="618"/>
      <c r="S592" s="618"/>
      <c r="T592" s="618"/>
      <c r="U592" s="618"/>
      <c r="V592" s="618"/>
      <c r="W592" s="618"/>
      <c r="X592" s="219"/>
      <c r="Y592" s="220"/>
      <c r="Z592" s="220"/>
      <c r="AA592" s="220"/>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1"/>
      <c r="AY592" s="30"/>
    </row>
    <row r="593" spans="1:51" s="21" customFormat="1" ht="18.75" customHeight="1" thickBot="1" x14ac:dyDescent="0.2">
      <c r="A593" s="497"/>
      <c r="B593" s="498"/>
      <c r="C593" s="619" t="s">
        <v>44</v>
      </c>
      <c r="D593" s="620"/>
      <c r="E593" s="620"/>
      <c r="F593" s="620"/>
      <c r="G593" s="620"/>
      <c r="H593" s="620"/>
      <c r="I593" s="620"/>
      <c r="J593" s="620"/>
      <c r="K593" s="621"/>
      <c r="L593" s="622">
        <f>SUM(L586:Q592)</f>
        <v>6960</v>
      </c>
      <c r="M593" s="623"/>
      <c r="N593" s="623"/>
      <c r="O593" s="623"/>
      <c r="P593" s="623"/>
      <c r="Q593" s="624"/>
      <c r="R593" s="777"/>
      <c r="S593" s="777"/>
      <c r="T593" s="777"/>
      <c r="U593" s="777"/>
      <c r="V593" s="777"/>
      <c r="W593" s="777"/>
      <c r="X593" s="222"/>
      <c r="Y593" s="223"/>
      <c r="Z593" s="223"/>
      <c r="AA593" s="223"/>
      <c r="AB593" s="223"/>
      <c r="AC593" s="223"/>
      <c r="AD593" s="223"/>
      <c r="AE593" s="223"/>
      <c r="AF593" s="223"/>
      <c r="AG593" s="223"/>
      <c r="AH593" s="223"/>
      <c r="AI593" s="223"/>
      <c r="AJ593" s="223"/>
      <c r="AK593" s="223"/>
      <c r="AL593" s="223"/>
      <c r="AM593" s="223"/>
      <c r="AN593" s="223"/>
      <c r="AO593" s="223"/>
      <c r="AP593" s="223"/>
      <c r="AQ593" s="223"/>
      <c r="AR593" s="223"/>
      <c r="AS593" s="223"/>
      <c r="AT593" s="223"/>
      <c r="AU593" s="223"/>
      <c r="AV593" s="223"/>
      <c r="AW593" s="223"/>
      <c r="AX593" s="224"/>
      <c r="AY593" s="30"/>
    </row>
    <row r="594" spans="1:51" s="21" customFormat="1" ht="19.5" customHeight="1" thickBot="1" x14ac:dyDescent="0.2">
      <c r="A594" s="176"/>
      <c r="B594" s="225"/>
      <c r="C594" s="225"/>
      <c r="D594" s="226"/>
      <c r="E594" s="226"/>
      <c r="F594" s="226"/>
      <c r="G594" s="226"/>
      <c r="H594" s="226"/>
      <c r="I594" s="226"/>
      <c r="J594" s="226"/>
      <c r="K594" s="226"/>
      <c r="L594" s="226"/>
      <c r="M594" s="227"/>
      <c r="N594" s="227"/>
      <c r="O594" s="227"/>
      <c r="P594" s="227"/>
      <c r="Q594" s="227"/>
      <c r="R594" s="227"/>
      <c r="S594" s="227"/>
      <c r="T594" s="227"/>
      <c r="U594" s="227"/>
      <c r="V594" s="227"/>
      <c r="W594" s="227"/>
      <c r="X594" s="227"/>
      <c r="Y594" s="220"/>
      <c r="Z594" s="220"/>
      <c r="AA594" s="220"/>
      <c r="AB594" s="220"/>
      <c r="AC594" s="220"/>
      <c r="AD594" s="220"/>
      <c r="AE594" s="220"/>
      <c r="AF594" s="220"/>
      <c r="AG594" s="220"/>
      <c r="AH594" s="220"/>
      <c r="AI594" s="220"/>
      <c r="AJ594" s="220"/>
      <c r="AK594" s="220"/>
      <c r="AL594" s="220"/>
      <c r="AM594" s="220"/>
      <c r="AN594" s="220"/>
      <c r="AO594" s="220"/>
      <c r="AP594" s="220"/>
      <c r="AQ594" s="410" t="s">
        <v>499</v>
      </c>
      <c r="AR594" s="410"/>
      <c r="AS594" s="410"/>
      <c r="AT594" s="410"/>
      <c r="AU594" s="410"/>
      <c r="AV594" s="410"/>
      <c r="AW594" s="410"/>
      <c r="AX594" s="410"/>
      <c r="AY594" s="30"/>
    </row>
    <row r="595" spans="1:51" s="21" customFormat="1" ht="24.75" customHeight="1" x14ac:dyDescent="0.15">
      <c r="A595" s="582" t="s">
        <v>500</v>
      </c>
      <c r="B595" s="583"/>
      <c r="C595" s="583"/>
      <c r="D595" s="583"/>
      <c r="E595" s="583"/>
      <c r="F595" s="584"/>
      <c r="G595" s="585" t="s">
        <v>2338</v>
      </c>
      <c r="H595" s="586"/>
      <c r="I595" s="586"/>
      <c r="J595" s="586"/>
      <c r="K595" s="586"/>
      <c r="L595" s="586"/>
      <c r="M595" s="586"/>
      <c r="N595" s="586"/>
      <c r="O595" s="586"/>
      <c r="P595" s="586"/>
      <c r="Q595" s="586"/>
      <c r="R595" s="586"/>
      <c r="S595" s="586"/>
      <c r="T595" s="586"/>
      <c r="U595" s="586"/>
      <c r="V595" s="586"/>
      <c r="W595" s="586"/>
      <c r="X595" s="587"/>
      <c r="Y595" s="588" t="s">
        <v>512</v>
      </c>
      <c r="Z595" s="589"/>
      <c r="AA595" s="589"/>
      <c r="AB595" s="589"/>
      <c r="AC595" s="589"/>
      <c r="AD595" s="590"/>
      <c r="AE595" s="591" t="s">
        <v>6</v>
      </c>
      <c r="AF595" s="592"/>
      <c r="AG595" s="592"/>
      <c r="AH595" s="592"/>
      <c r="AI595" s="592"/>
      <c r="AJ595" s="592"/>
      <c r="AK595" s="592"/>
      <c r="AL595" s="592"/>
      <c r="AM595" s="592"/>
      <c r="AN595" s="592"/>
      <c r="AO595" s="592"/>
      <c r="AP595" s="593"/>
      <c r="AQ595" s="594" t="s">
        <v>7</v>
      </c>
      <c r="AR595" s="595"/>
      <c r="AS595" s="595"/>
      <c r="AT595" s="595"/>
      <c r="AU595" s="595"/>
      <c r="AV595" s="595"/>
      <c r="AW595" s="595"/>
      <c r="AX595" s="596"/>
      <c r="AY595" s="30"/>
    </row>
    <row r="596" spans="1:51" ht="30" customHeight="1" x14ac:dyDescent="0.15">
      <c r="A596" s="554" t="s">
        <v>8</v>
      </c>
      <c r="B596" s="555"/>
      <c r="C596" s="555"/>
      <c r="D596" s="555"/>
      <c r="E596" s="555"/>
      <c r="F596" s="556"/>
      <c r="G596" s="557"/>
      <c r="H596" s="558"/>
      <c r="I596" s="558"/>
      <c r="J596" s="558"/>
      <c r="K596" s="558"/>
      <c r="L596" s="558"/>
      <c r="M596" s="558"/>
      <c r="N596" s="558"/>
      <c r="O596" s="558"/>
      <c r="P596" s="558"/>
      <c r="Q596" s="558"/>
      <c r="R596" s="558"/>
      <c r="S596" s="558"/>
      <c r="T596" s="558"/>
      <c r="U596" s="558"/>
      <c r="V596" s="558"/>
      <c r="W596" s="558"/>
      <c r="X596" s="559"/>
      <c r="Y596" s="560" t="s">
        <v>10</v>
      </c>
      <c r="Z596" s="561"/>
      <c r="AA596" s="561"/>
      <c r="AB596" s="561"/>
      <c r="AC596" s="561"/>
      <c r="AD596" s="562"/>
      <c r="AE596" s="563" t="s">
        <v>1938</v>
      </c>
      <c r="AF596" s="564"/>
      <c r="AG596" s="564"/>
      <c r="AH596" s="564"/>
      <c r="AI596" s="564"/>
      <c r="AJ596" s="564"/>
      <c r="AK596" s="564"/>
      <c r="AL596" s="564"/>
      <c r="AM596" s="564"/>
      <c r="AN596" s="564"/>
      <c r="AO596" s="564"/>
      <c r="AP596" s="565"/>
      <c r="AQ596" s="566" t="s">
        <v>2339</v>
      </c>
      <c r="AR596" s="567"/>
      <c r="AS596" s="567"/>
      <c r="AT596" s="567"/>
      <c r="AU596" s="567"/>
      <c r="AV596" s="567"/>
      <c r="AW596" s="567"/>
      <c r="AX596" s="568"/>
    </row>
    <row r="597" spans="1:51" s="21" customFormat="1" ht="30" customHeight="1" x14ac:dyDescent="0.15">
      <c r="A597" s="569" t="s">
        <v>13</v>
      </c>
      <c r="B597" s="570"/>
      <c r="C597" s="570"/>
      <c r="D597" s="570"/>
      <c r="E597" s="570"/>
      <c r="F597" s="571"/>
      <c r="G597" s="572" t="s">
        <v>187</v>
      </c>
      <c r="H597" s="573"/>
      <c r="I597" s="573"/>
      <c r="J597" s="573"/>
      <c r="K597" s="573"/>
      <c r="L597" s="573"/>
      <c r="M597" s="573"/>
      <c r="N597" s="573"/>
      <c r="O597" s="573"/>
      <c r="P597" s="573"/>
      <c r="Q597" s="573"/>
      <c r="R597" s="573"/>
      <c r="S597" s="573"/>
      <c r="T597" s="573"/>
      <c r="U597" s="573"/>
      <c r="V597" s="573"/>
      <c r="W597" s="573"/>
      <c r="X597" s="574"/>
      <c r="Y597" s="575" t="s">
        <v>15</v>
      </c>
      <c r="Z597" s="576"/>
      <c r="AA597" s="576"/>
      <c r="AB597" s="576"/>
      <c r="AC597" s="576"/>
      <c r="AD597" s="577"/>
      <c r="AE597" s="679" t="s">
        <v>2340</v>
      </c>
      <c r="AF597" s="760"/>
      <c r="AG597" s="760"/>
      <c r="AH597" s="760"/>
      <c r="AI597" s="760"/>
      <c r="AJ597" s="760"/>
      <c r="AK597" s="760"/>
      <c r="AL597" s="760"/>
      <c r="AM597" s="760"/>
      <c r="AN597" s="760"/>
      <c r="AO597" s="760"/>
      <c r="AP597" s="760"/>
      <c r="AQ597" s="760"/>
      <c r="AR597" s="760"/>
      <c r="AS597" s="760"/>
      <c r="AT597" s="760"/>
      <c r="AU597" s="760"/>
      <c r="AV597" s="760"/>
      <c r="AW597" s="760"/>
      <c r="AX597" s="761"/>
      <c r="AY597" s="30"/>
    </row>
    <row r="598" spans="1:51" s="21" customFormat="1" ht="39.75" customHeight="1" x14ac:dyDescent="0.15">
      <c r="A598" s="542" t="s">
        <v>17</v>
      </c>
      <c r="B598" s="543"/>
      <c r="C598" s="543"/>
      <c r="D598" s="543"/>
      <c r="E598" s="543"/>
      <c r="F598" s="544"/>
      <c r="G598" s="545" t="s">
        <v>2341</v>
      </c>
      <c r="H598" s="546"/>
      <c r="I598" s="546"/>
      <c r="J598" s="546"/>
      <c r="K598" s="546"/>
      <c r="L598" s="546"/>
      <c r="M598" s="546"/>
      <c r="N598" s="546"/>
      <c r="O598" s="546"/>
      <c r="P598" s="546"/>
      <c r="Q598" s="546"/>
      <c r="R598" s="546"/>
      <c r="S598" s="546"/>
      <c r="T598" s="546"/>
      <c r="U598" s="546"/>
      <c r="V598" s="546"/>
      <c r="W598" s="546"/>
      <c r="X598" s="547"/>
      <c r="Y598" s="548" t="s">
        <v>515</v>
      </c>
      <c r="Z598" s="549"/>
      <c r="AA598" s="549"/>
      <c r="AB598" s="549"/>
      <c r="AC598" s="549"/>
      <c r="AD598" s="550"/>
      <c r="AE598" s="551"/>
      <c r="AF598" s="552"/>
      <c r="AG598" s="552"/>
      <c r="AH598" s="552"/>
      <c r="AI598" s="552"/>
      <c r="AJ598" s="552"/>
      <c r="AK598" s="552"/>
      <c r="AL598" s="552"/>
      <c r="AM598" s="552"/>
      <c r="AN598" s="552"/>
      <c r="AO598" s="552"/>
      <c r="AP598" s="552"/>
      <c r="AQ598" s="552"/>
      <c r="AR598" s="552"/>
      <c r="AS598" s="552"/>
      <c r="AT598" s="552"/>
      <c r="AU598" s="552"/>
      <c r="AV598" s="552"/>
      <c r="AW598" s="552"/>
      <c r="AX598" s="553"/>
      <c r="AY598" s="30"/>
    </row>
    <row r="599" spans="1:51" s="21" customFormat="1" ht="54" customHeight="1" x14ac:dyDescent="0.15">
      <c r="A599" s="520" t="s">
        <v>2327</v>
      </c>
      <c r="B599" s="521"/>
      <c r="C599" s="521"/>
      <c r="D599" s="521"/>
      <c r="E599" s="521"/>
      <c r="F599" s="522"/>
      <c r="G599" s="523" t="s">
        <v>2342</v>
      </c>
      <c r="H599" s="524"/>
      <c r="I599" s="524"/>
      <c r="J599" s="524"/>
      <c r="K599" s="524"/>
      <c r="L599" s="524"/>
      <c r="M599" s="524"/>
      <c r="N599" s="524"/>
      <c r="O599" s="524"/>
      <c r="P599" s="524"/>
      <c r="Q599" s="524"/>
      <c r="R599" s="524"/>
      <c r="S599" s="524"/>
      <c r="T599" s="524"/>
      <c r="U599" s="524"/>
      <c r="V599" s="524"/>
      <c r="W599" s="524"/>
      <c r="X599" s="524"/>
      <c r="Y599" s="524"/>
      <c r="Z599" s="524"/>
      <c r="AA599" s="524"/>
      <c r="AB599" s="524"/>
      <c r="AC599" s="524"/>
      <c r="AD599" s="524"/>
      <c r="AE599" s="524"/>
      <c r="AF599" s="524"/>
      <c r="AG599" s="524"/>
      <c r="AH599" s="524"/>
      <c r="AI599" s="524"/>
      <c r="AJ599" s="524"/>
      <c r="AK599" s="524"/>
      <c r="AL599" s="524"/>
      <c r="AM599" s="524"/>
      <c r="AN599" s="524"/>
      <c r="AO599" s="524"/>
      <c r="AP599" s="524"/>
      <c r="AQ599" s="524"/>
      <c r="AR599" s="524"/>
      <c r="AS599" s="524"/>
      <c r="AT599" s="524"/>
      <c r="AU599" s="524"/>
      <c r="AV599" s="524"/>
      <c r="AW599" s="524"/>
      <c r="AX599" s="525"/>
      <c r="AY599" s="30"/>
    </row>
    <row r="600" spans="1:51" s="21" customFormat="1" ht="54" customHeight="1" x14ac:dyDescent="0.15">
      <c r="A600" s="520" t="s">
        <v>2329</v>
      </c>
      <c r="B600" s="521"/>
      <c r="C600" s="521"/>
      <c r="D600" s="521"/>
      <c r="E600" s="521"/>
      <c r="F600" s="522"/>
      <c r="G600" s="523" t="s">
        <v>2343</v>
      </c>
      <c r="H600" s="524"/>
      <c r="I600" s="524"/>
      <c r="J600" s="524"/>
      <c r="K600" s="524"/>
      <c r="L600" s="524"/>
      <c r="M600" s="524"/>
      <c r="N600" s="524"/>
      <c r="O600" s="524"/>
      <c r="P600" s="524"/>
      <c r="Q600" s="524"/>
      <c r="R600" s="524"/>
      <c r="S600" s="524"/>
      <c r="T600" s="524"/>
      <c r="U600" s="524"/>
      <c r="V600" s="524"/>
      <c r="W600" s="524"/>
      <c r="X600" s="524"/>
      <c r="Y600" s="524"/>
      <c r="Z600" s="524"/>
      <c r="AA600" s="524"/>
      <c r="AB600" s="524"/>
      <c r="AC600" s="524"/>
      <c r="AD600" s="524"/>
      <c r="AE600" s="524"/>
      <c r="AF600" s="524"/>
      <c r="AG600" s="524"/>
      <c r="AH600" s="524"/>
      <c r="AI600" s="524"/>
      <c r="AJ600" s="524"/>
      <c r="AK600" s="524"/>
      <c r="AL600" s="524"/>
      <c r="AM600" s="524"/>
      <c r="AN600" s="524"/>
      <c r="AO600" s="524"/>
      <c r="AP600" s="524"/>
      <c r="AQ600" s="524"/>
      <c r="AR600" s="524"/>
      <c r="AS600" s="524"/>
      <c r="AT600" s="524"/>
      <c r="AU600" s="524"/>
      <c r="AV600" s="524"/>
      <c r="AW600" s="524"/>
      <c r="AX600" s="525"/>
      <c r="AY600" s="30"/>
    </row>
    <row r="601" spans="1:51" s="21" customFormat="1" ht="23.25" customHeight="1" x14ac:dyDescent="0.15">
      <c r="A601" s="520" t="s">
        <v>25</v>
      </c>
      <c r="B601" s="521"/>
      <c r="C601" s="521"/>
      <c r="D601" s="521"/>
      <c r="E601" s="521"/>
      <c r="F601" s="522"/>
      <c r="G601" s="758" t="s">
        <v>1944</v>
      </c>
      <c r="H601" s="765"/>
      <c r="I601" s="765"/>
      <c r="J601" s="765"/>
      <c r="K601" s="765"/>
      <c r="L601" s="765"/>
      <c r="M601" s="765"/>
      <c r="N601" s="765"/>
      <c r="O601" s="765"/>
      <c r="P601" s="765"/>
      <c r="Q601" s="765"/>
      <c r="R601" s="765"/>
      <c r="S601" s="765"/>
      <c r="T601" s="765"/>
      <c r="U601" s="765"/>
      <c r="V601" s="765"/>
      <c r="W601" s="765"/>
      <c r="X601" s="765"/>
      <c r="Y601" s="765"/>
      <c r="Z601" s="765"/>
      <c r="AA601" s="765"/>
      <c r="AB601" s="765"/>
      <c r="AC601" s="765"/>
      <c r="AD601" s="765"/>
      <c r="AE601" s="765"/>
      <c r="AF601" s="765"/>
      <c r="AG601" s="765"/>
      <c r="AH601" s="765"/>
      <c r="AI601" s="765"/>
      <c r="AJ601" s="765"/>
      <c r="AK601" s="765"/>
      <c r="AL601" s="765"/>
      <c r="AM601" s="765"/>
      <c r="AN601" s="765"/>
      <c r="AO601" s="765"/>
      <c r="AP601" s="765"/>
      <c r="AQ601" s="765"/>
      <c r="AR601" s="765"/>
      <c r="AS601" s="765"/>
      <c r="AT601" s="765"/>
      <c r="AU601" s="765"/>
      <c r="AV601" s="765"/>
      <c r="AW601" s="765"/>
      <c r="AX601" s="766"/>
      <c r="AY601" s="30"/>
    </row>
    <row r="602" spans="1:51" s="21" customFormat="1" ht="19.5" customHeight="1" x14ac:dyDescent="0.15">
      <c r="A602" s="529" t="s">
        <v>27</v>
      </c>
      <c r="B602" s="530"/>
      <c r="C602" s="530"/>
      <c r="D602" s="530"/>
      <c r="E602" s="530"/>
      <c r="F602" s="531"/>
      <c r="G602" s="538"/>
      <c r="H602" s="539"/>
      <c r="I602" s="539"/>
      <c r="J602" s="539"/>
      <c r="K602" s="539"/>
      <c r="L602" s="539"/>
      <c r="M602" s="539"/>
      <c r="N602" s="539"/>
      <c r="O602" s="540"/>
      <c r="P602" s="504" t="s">
        <v>506</v>
      </c>
      <c r="Q602" s="505"/>
      <c r="R602" s="505"/>
      <c r="S602" s="505"/>
      <c r="T602" s="505"/>
      <c r="U602" s="505"/>
      <c r="V602" s="541"/>
      <c r="W602" s="504" t="s">
        <v>507</v>
      </c>
      <c r="X602" s="505"/>
      <c r="Y602" s="505"/>
      <c r="Z602" s="505"/>
      <c r="AA602" s="505"/>
      <c r="AB602" s="505"/>
      <c r="AC602" s="541"/>
      <c r="AD602" s="504" t="s">
        <v>508</v>
      </c>
      <c r="AE602" s="505"/>
      <c r="AF602" s="505"/>
      <c r="AG602" s="505"/>
      <c r="AH602" s="505"/>
      <c r="AI602" s="505"/>
      <c r="AJ602" s="541"/>
      <c r="AK602" s="504" t="s">
        <v>509</v>
      </c>
      <c r="AL602" s="505"/>
      <c r="AM602" s="505"/>
      <c r="AN602" s="505"/>
      <c r="AO602" s="505"/>
      <c r="AP602" s="505"/>
      <c r="AQ602" s="541"/>
      <c r="AR602" s="504" t="s">
        <v>510</v>
      </c>
      <c r="AS602" s="505"/>
      <c r="AT602" s="505"/>
      <c r="AU602" s="505"/>
      <c r="AV602" s="505"/>
      <c r="AW602" s="505"/>
      <c r="AX602" s="506"/>
      <c r="AY602" s="30"/>
    </row>
    <row r="603" spans="1:51" s="21" customFormat="1" ht="19.5" customHeight="1" x14ac:dyDescent="0.15">
      <c r="A603" s="532"/>
      <c r="B603" s="533"/>
      <c r="C603" s="533"/>
      <c r="D603" s="533"/>
      <c r="E603" s="533"/>
      <c r="F603" s="534"/>
      <c r="G603" s="507" t="s">
        <v>33</v>
      </c>
      <c r="H603" s="508"/>
      <c r="I603" s="513" t="s">
        <v>34</v>
      </c>
      <c r="J603" s="514"/>
      <c r="K603" s="514"/>
      <c r="L603" s="514"/>
      <c r="M603" s="514"/>
      <c r="N603" s="514"/>
      <c r="O603" s="515"/>
      <c r="P603" s="516">
        <v>1298</v>
      </c>
      <c r="Q603" s="517"/>
      <c r="R603" s="517"/>
      <c r="S603" s="517"/>
      <c r="T603" s="517"/>
      <c r="U603" s="517"/>
      <c r="V603" s="518"/>
      <c r="W603" s="516">
        <v>953</v>
      </c>
      <c r="X603" s="517"/>
      <c r="Y603" s="517"/>
      <c r="Z603" s="517"/>
      <c r="AA603" s="517"/>
      <c r="AB603" s="517"/>
      <c r="AC603" s="518"/>
      <c r="AD603" s="516">
        <v>173</v>
      </c>
      <c r="AE603" s="517"/>
      <c r="AF603" s="517"/>
      <c r="AG603" s="517"/>
      <c r="AH603" s="517"/>
      <c r="AI603" s="517"/>
      <c r="AJ603" s="518"/>
      <c r="AK603" s="516">
        <v>87</v>
      </c>
      <c r="AL603" s="517"/>
      <c r="AM603" s="517"/>
      <c r="AN603" s="517"/>
      <c r="AO603" s="517"/>
      <c r="AP603" s="517"/>
      <c r="AQ603" s="518"/>
      <c r="AR603" s="516"/>
      <c r="AS603" s="517"/>
      <c r="AT603" s="517"/>
      <c r="AU603" s="517"/>
      <c r="AV603" s="517"/>
      <c r="AW603" s="517"/>
      <c r="AX603" s="519"/>
      <c r="AY603" s="30"/>
    </row>
    <row r="604" spans="1:51" s="21" customFormat="1" ht="19.5" customHeight="1" x14ac:dyDescent="0.15">
      <c r="A604" s="532"/>
      <c r="B604" s="533"/>
      <c r="C604" s="533"/>
      <c r="D604" s="533"/>
      <c r="E604" s="533"/>
      <c r="F604" s="534"/>
      <c r="G604" s="509"/>
      <c r="H604" s="510"/>
      <c r="I604" s="471" t="s">
        <v>35</v>
      </c>
      <c r="J604" s="472"/>
      <c r="K604" s="472"/>
      <c r="L604" s="472"/>
      <c r="M604" s="472"/>
      <c r="N604" s="472"/>
      <c r="O604" s="473"/>
      <c r="P604" s="465"/>
      <c r="Q604" s="466"/>
      <c r="R604" s="466"/>
      <c r="S604" s="466"/>
      <c r="T604" s="466"/>
      <c r="U604" s="466"/>
      <c r="V604" s="467"/>
      <c r="W604" s="465"/>
      <c r="X604" s="466"/>
      <c r="Y604" s="466"/>
      <c r="Z604" s="466"/>
      <c r="AA604" s="466"/>
      <c r="AB604" s="466"/>
      <c r="AC604" s="467"/>
      <c r="AD604" s="465"/>
      <c r="AE604" s="466"/>
      <c r="AF604" s="466"/>
      <c r="AG604" s="466"/>
      <c r="AH604" s="466"/>
      <c r="AI604" s="466"/>
      <c r="AJ604" s="467"/>
      <c r="AK604" s="465"/>
      <c r="AL604" s="466"/>
      <c r="AM604" s="466"/>
      <c r="AN604" s="466"/>
      <c r="AO604" s="466"/>
      <c r="AP604" s="466"/>
      <c r="AQ604" s="467"/>
      <c r="AR604" s="468"/>
      <c r="AS604" s="469"/>
      <c r="AT604" s="469"/>
      <c r="AU604" s="469"/>
      <c r="AV604" s="469"/>
      <c r="AW604" s="469"/>
      <c r="AX604" s="470"/>
      <c r="AY604" s="30"/>
    </row>
    <row r="605" spans="1:51" s="21" customFormat="1" ht="19.5" customHeight="1" x14ac:dyDescent="0.15">
      <c r="A605" s="532"/>
      <c r="B605" s="533"/>
      <c r="C605" s="533"/>
      <c r="D605" s="533"/>
      <c r="E605" s="533"/>
      <c r="F605" s="534"/>
      <c r="G605" s="509"/>
      <c r="H605" s="510"/>
      <c r="I605" s="471" t="s">
        <v>39</v>
      </c>
      <c r="J605" s="472"/>
      <c r="K605" s="472"/>
      <c r="L605" s="472"/>
      <c r="M605" s="472"/>
      <c r="N605" s="472"/>
      <c r="O605" s="473"/>
      <c r="P605" s="465"/>
      <c r="Q605" s="466"/>
      <c r="R605" s="466"/>
      <c r="S605" s="466"/>
      <c r="T605" s="466"/>
      <c r="U605" s="466"/>
      <c r="V605" s="467"/>
      <c r="W605" s="465"/>
      <c r="X605" s="466"/>
      <c r="Y605" s="466"/>
      <c r="Z605" s="466"/>
      <c r="AA605" s="466"/>
      <c r="AB605" s="466"/>
      <c r="AC605" s="467"/>
      <c r="AD605" s="465"/>
      <c r="AE605" s="466"/>
      <c r="AF605" s="466"/>
      <c r="AG605" s="466"/>
      <c r="AH605" s="466"/>
      <c r="AI605" s="466"/>
      <c r="AJ605" s="467"/>
      <c r="AK605" s="465"/>
      <c r="AL605" s="466"/>
      <c r="AM605" s="466"/>
      <c r="AN605" s="466"/>
      <c r="AO605" s="466"/>
      <c r="AP605" s="466"/>
      <c r="AQ605" s="467"/>
      <c r="AR605" s="465"/>
      <c r="AS605" s="466"/>
      <c r="AT605" s="466"/>
      <c r="AU605" s="466"/>
      <c r="AV605" s="466"/>
      <c r="AW605" s="466"/>
      <c r="AX605" s="474"/>
      <c r="AY605" s="30"/>
    </row>
    <row r="606" spans="1:51" s="21" customFormat="1" ht="19.5" customHeight="1" x14ac:dyDescent="0.15">
      <c r="A606" s="532"/>
      <c r="B606" s="533"/>
      <c r="C606" s="533"/>
      <c r="D606" s="533"/>
      <c r="E606" s="533"/>
      <c r="F606" s="534"/>
      <c r="G606" s="509"/>
      <c r="H606" s="510"/>
      <c r="I606" s="471" t="s">
        <v>42</v>
      </c>
      <c r="J606" s="472"/>
      <c r="K606" s="472"/>
      <c r="L606" s="472"/>
      <c r="M606" s="472"/>
      <c r="N606" s="472"/>
      <c r="O606" s="473"/>
      <c r="P606" s="465"/>
      <c r="Q606" s="466"/>
      <c r="R606" s="466"/>
      <c r="S606" s="466"/>
      <c r="T606" s="466"/>
      <c r="U606" s="466"/>
      <c r="V606" s="467"/>
      <c r="W606" s="465"/>
      <c r="X606" s="466"/>
      <c r="Y606" s="466"/>
      <c r="Z606" s="466"/>
      <c r="AA606" s="466"/>
      <c r="AB606" s="466"/>
      <c r="AC606" s="467"/>
      <c r="AD606" s="465"/>
      <c r="AE606" s="466"/>
      <c r="AF606" s="466"/>
      <c r="AG606" s="466"/>
      <c r="AH606" s="466"/>
      <c r="AI606" s="466"/>
      <c r="AJ606" s="467"/>
      <c r="AK606" s="465"/>
      <c r="AL606" s="466"/>
      <c r="AM606" s="466"/>
      <c r="AN606" s="466"/>
      <c r="AO606" s="466"/>
      <c r="AP606" s="466"/>
      <c r="AQ606" s="467"/>
      <c r="AR606" s="468"/>
      <c r="AS606" s="469"/>
      <c r="AT606" s="469"/>
      <c r="AU606" s="469"/>
      <c r="AV606" s="469"/>
      <c r="AW606" s="469"/>
      <c r="AX606" s="470"/>
      <c r="AY606" s="30"/>
    </row>
    <row r="607" spans="1:51" s="21" customFormat="1" ht="19.5" customHeight="1" x14ac:dyDescent="0.15">
      <c r="A607" s="532"/>
      <c r="B607" s="533"/>
      <c r="C607" s="533"/>
      <c r="D607" s="533"/>
      <c r="E607" s="533"/>
      <c r="F607" s="534"/>
      <c r="G607" s="509"/>
      <c r="H607" s="510"/>
      <c r="I607" s="471" t="s">
        <v>43</v>
      </c>
      <c r="J607" s="472"/>
      <c r="K607" s="472"/>
      <c r="L607" s="472"/>
      <c r="M607" s="472"/>
      <c r="N607" s="472"/>
      <c r="O607" s="473"/>
      <c r="P607" s="465"/>
      <c r="Q607" s="466"/>
      <c r="R607" s="466"/>
      <c r="S607" s="466"/>
      <c r="T607" s="466"/>
      <c r="U607" s="466"/>
      <c r="V607" s="467"/>
      <c r="W607" s="465"/>
      <c r="X607" s="466"/>
      <c r="Y607" s="466"/>
      <c r="Z607" s="466"/>
      <c r="AA607" s="466"/>
      <c r="AB607" s="466"/>
      <c r="AC607" s="467"/>
      <c r="AD607" s="465"/>
      <c r="AE607" s="466"/>
      <c r="AF607" s="466"/>
      <c r="AG607" s="466"/>
      <c r="AH607" s="466"/>
      <c r="AI607" s="466"/>
      <c r="AJ607" s="467"/>
      <c r="AK607" s="465"/>
      <c r="AL607" s="466"/>
      <c r="AM607" s="466"/>
      <c r="AN607" s="466"/>
      <c r="AO607" s="466"/>
      <c r="AP607" s="466"/>
      <c r="AQ607" s="467"/>
      <c r="AR607" s="468"/>
      <c r="AS607" s="469"/>
      <c r="AT607" s="469"/>
      <c r="AU607" s="469"/>
      <c r="AV607" s="469"/>
      <c r="AW607" s="469"/>
      <c r="AX607" s="470"/>
      <c r="AY607" s="30"/>
    </row>
    <row r="608" spans="1:51" s="21" customFormat="1" ht="19.5" customHeight="1" x14ac:dyDescent="0.15">
      <c r="A608" s="532"/>
      <c r="B608" s="533"/>
      <c r="C608" s="533"/>
      <c r="D608" s="533"/>
      <c r="E608" s="533"/>
      <c r="F608" s="534"/>
      <c r="G608" s="511"/>
      <c r="H608" s="512"/>
      <c r="I608" s="486" t="s">
        <v>44</v>
      </c>
      <c r="J608" s="487"/>
      <c r="K608" s="487"/>
      <c r="L608" s="487"/>
      <c r="M608" s="487"/>
      <c r="N608" s="487"/>
      <c r="O608" s="488"/>
      <c r="P608" s="489">
        <v>1298</v>
      </c>
      <c r="Q608" s="490"/>
      <c r="R608" s="490"/>
      <c r="S608" s="490"/>
      <c r="T608" s="490"/>
      <c r="U608" s="490"/>
      <c r="V608" s="491"/>
      <c r="W608" s="489">
        <v>953</v>
      </c>
      <c r="X608" s="490"/>
      <c r="Y608" s="490"/>
      <c r="Z608" s="490"/>
      <c r="AA608" s="490"/>
      <c r="AB608" s="490"/>
      <c r="AC608" s="491"/>
      <c r="AD608" s="489">
        <v>173</v>
      </c>
      <c r="AE608" s="490"/>
      <c r="AF608" s="490"/>
      <c r="AG608" s="490"/>
      <c r="AH608" s="490"/>
      <c r="AI608" s="490"/>
      <c r="AJ608" s="491"/>
      <c r="AK608" s="489">
        <v>87</v>
      </c>
      <c r="AL608" s="490"/>
      <c r="AM608" s="490"/>
      <c r="AN608" s="490"/>
      <c r="AO608" s="490"/>
      <c r="AP608" s="490"/>
      <c r="AQ608" s="491"/>
      <c r="AR608" s="489"/>
      <c r="AS608" s="490"/>
      <c r="AT608" s="490"/>
      <c r="AU608" s="490"/>
      <c r="AV608" s="490"/>
      <c r="AW608" s="490"/>
      <c r="AX608" s="492"/>
      <c r="AY608" s="30"/>
    </row>
    <row r="609" spans="1:51" s="21" customFormat="1" ht="19.5" customHeight="1" x14ac:dyDescent="0.15">
      <c r="A609" s="532"/>
      <c r="B609" s="533"/>
      <c r="C609" s="533"/>
      <c r="D609" s="533"/>
      <c r="E609" s="533"/>
      <c r="F609" s="534"/>
      <c r="G609" s="475" t="s">
        <v>45</v>
      </c>
      <c r="H609" s="476"/>
      <c r="I609" s="476"/>
      <c r="J609" s="476"/>
      <c r="K609" s="476"/>
      <c r="L609" s="476"/>
      <c r="M609" s="476"/>
      <c r="N609" s="476"/>
      <c r="O609" s="477"/>
      <c r="P609" s="483">
        <v>1195</v>
      </c>
      <c r="Q609" s="484"/>
      <c r="R609" s="484"/>
      <c r="S609" s="484"/>
      <c r="T609" s="484"/>
      <c r="U609" s="484"/>
      <c r="V609" s="485"/>
      <c r="W609" s="483">
        <v>951</v>
      </c>
      <c r="X609" s="484"/>
      <c r="Y609" s="484"/>
      <c r="Z609" s="484"/>
      <c r="AA609" s="484"/>
      <c r="AB609" s="484"/>
      <c r="AC609" s="485"/>
      <c r="AD609" s="483">
        <v>162</v>
      </c>
      <c r="AE609" s="484"/>
      <c r="AF609" s="484"/>
      <c r="AG609" s="484"/>
      <c r="AH609" s="484"/>
      <c r="AI609" s="484"/>
      <c r="AJ609" s="485"/>
      <c r="AK609" s="479"/>
      <c r="AL609" s="480"/>
      <c r="AM609" s="480"/>
      <c r="AN609" s="480"/>
      <c r="AO609" s="480"/>
      <c r="AP609" s="480"/>
      <c r="AQ609" s="481"/>
      <c r="AR609" s="479"/>
      <c r="AS609" s="480"/>
      <c r="AT609" s="480"/>
      <c r="AU609" s="480"/>
      <c r="AV609" s="480"/>
      <c r="AW609" s="480"/>
      <c r="AX609" s="482"/>
      <c r="AY609" s="30"/>
    </row>
    <row r="610" spans="1:51" s="21" customFormat="1" ht="19.5" customHeight="1" x14ac:dyDescent="0.15">
      <c r="A610" s="535"/>
      <c r="B610" s="536"/>
      <c r="C610" s="536"/>
      <c r="D610" s="536"/>
      <c r="E610" s="536"/>
      <c r="F610" s="537"/>
      <c r="G610" s="475" t="s">
        <v>46</v>
      </c>
      <c r="H610" s="476"/>
      <c r="I610" s="476"/>
      <c r="J610" s="476"/>
      <c r="K610" s="476"/>
      <c r="L610" s="476"/>
      <c r="M610" s="476"/>
      <c r="N610" s="476"/>
      <c r="O610" s="477"/>
      <c r="P610" s="755">
        <f>P609/P608</f>
        <v>0.9206471494607088</v>
      </c>
      <c r="Q610" s="756"/>
      <c r="R610" s="756"/>
      <c r="S610" s="756"/>
      <c r="T610" s="756"/>
      <c r="U610" s="756"/>
      <c r="V610" s="757"/>
      <c r="W610" s="755">
        <f>W609/W608</f>
        <v>0.99790136411332631</v>
      </c>
      <c r="X610" s="756"/>
      <c r="Y610" s="756"/>
      <c r="Z610" s="756"/>
      <c r="AA610" s="756"/>
      <c r="AB610" s="756"/>
      <c r="AC610" s="757"/>
      <c r="AD610" s="755">
        <f>AD609/AD608</f>
        <v>0.93641618497109824</v>
      </c>
      <c r="AE610" s="756"/>
      <c r="AF610" s="756"/>
      <c r="AG610" s="756"/>
      <c r="AH610" s="756"/>
      <c r="AI610" s="756"/>
      <c r="AJ610" s="757"/>
      <c r="AK610" s="479"/>
      <c r="AL610" s="480"/>
      <c r="AM610" s="480"/>
      <c r="AN610" s="480"/>
      <c r="AO610" s="480"/>
      <c r="AP610" s="480"/>
      <c r="AQ610" s="481"/>
      <c r="AR610" s="479"/>
      <c r="AS610" s="480"/>
      <c r="AT610" s="480"/>
      <c r="AU610" s="480"/>
      <c r="AV610" s="480"/>
      <c r="AW610" s="480"/>
      <c r="AX610" s="482"/>
      <c r="AY610" s="30"/>
    </row>
    <row r="611" spans="1:51" s="21" customFormat="1" ht="19.5" customHeight="1" x14ac:dyDescent="0.15">
      <c r="A611" s="447" t="s">
        <v>82</v>
      </c>
      <c r="B611" s="448"/>
      <c r="C611" s="453" t="s">
        <v>83</v>
      </c>
      <c r="D611" s="454"/>
      <c r="E611" s="454"/>
      <c r="F611" s="454"/>
      <c r="G611" s="454"/>
      <c r="H611" s="454"/>
      <c r="I611" s="454"/>
      <c r="J611" s="454"/>
      <c r="K611" s="455"/>
      <c r="L611" s="456" t="s">
        <v>84</v>
      </c>
      <c r="M611" s="454"/>
      <c r="N611" s="454"/>
      <c r="O611" s="454"/>
      <c r="P611" s="454"/>
      <c r="Q611" s="455"/>
      <c r="R611" s="456" t="s">
        <v>510</v>
      </c>
      <c r="S611" s="454"/>
      <c r="T611" s="454"/>
      <c r="U611" s="454"/>
      <c r="V611" s="454"/>
      <c r="W611" s="455"/>
      <c r="X611" s="456" t="s">
        <v>85</v>
      </c>
      <c r="Y611" s="454"/>
      <c r="Z611" s="454"/>
      <c r="AA611" s="454"/>
      <c r="AB611" s="454"/>
      <c r="AC611" s="454"/>
      <c r="AD611" s="454"/>
      <c r="AE611" s="454"/>
      <c r="AF611" s="454"/>
      <c r="AG611" s="454"/>
      <c r="AH611" s="454"/>
      <c r="AI611" s="454"/>
      <c r="AJ611" s="454"/>
      <c r="AK611" s="454"/>
      <c r="AL611" s="454"/>
      <c r="AM611" s="454"/>
      <c r="AN611" s="454"/>
      <c r="AO611" s="454"/>
      <c r="AP611" s="454"/>
      <c r="AQ611" s="454"/>
      <c r="AR611" s="454"/>
      <c r="AS611" s="454"/>
      <c r="AT611" s="454"/>
      <c r="AU611" s="454"/>
      <c r="AV611" s="454"/>
      <c r="AW611" s="454"/>
      <c r="AX611" s="457"/>
      <c r="AY611" s="30"/>
    </row>
    <row r="612" spans="1:51" s="21" customFormat="1" ht="19.5" customHeight="1" x14ac:dyDescent="0.15">
      <c r="A612" s="449"/>
      <c r="B612" s="450"/>
      <c r="C612" s="767" t="s">
        <v>2069</v>
      </c>
      <c r="D612" s="768"/>
      <c r="E612" s="768"/>
      <c r="F612" s="768"/>
      <c r="G612" s="768"/>
      <c r="H612" s="768"/>
      <c r="I612" s="768"/>
      <c r="J612" s="768"/>
      <c r="K612" s="769"/>
      <c r="L612" s="461">
        <v>87</v>
      </c>
      <c r="M612" s="459"/>
      <c r="N612" s="459"/>
      <c r="O612" s="459"/>
      <c r="P612" s="459"/>
      <c r="Q612" s="460"/>
      <c r="R612" s="461"/>
      <c r="S612" s="459"/>
      <c r="T612" s="459"/>
      <c r="U612" s="459"/>
      <c r="V612" s="459"/>
      <c r="W612" s="460"/>
      <c r="X612" s="462"/>
      <c r="Y612" s="463"/>
      <c r="Z612" s="463"/>
      <c r="AA612" s="463"/>
      <c r="AB612" s="463"/>
      <c r="AC612" s="463"/>
      <c r="AD612" s="463"/>
      <c r="AE612" s="463"/>
      <c r="AF612" s="463"/>
      <c r="AG612" s="463"/>
      <c r="AH612" s="463"/>
      <c r="AI612" s="463"/>
      <c r="AJ612" s="463"/>
      <c r="AK612" s="463"/>
      <c r="AL612" s="463"/>
      <c r="AM612" s="463"/>
      <c r="AN612" s="463"/>
      <c r="AO612" s="463"/>
      <c r="AP612" s="463"/>
      <c r="AQ612" s="463"/>
      <c r="AR612" s="463"/>
      <c r="AS612" s="463"/>
      <c r="AT612" s="463"/>
      <c r="AU612" s="463"/>
      <c r="AV612" s="463"/>
      <c r="AW612" s="463"/>
      <c r="AX612" s="464"/>
      <c r="AY612" s="30"/>
    </row>
    <row r="613" spans="1:51" s="21" customFormat="1" ht="19.5" customHeight="1" x14ac:dyDescent="0.15">
      <c r="A613" s="449"/>
      <c r="B613" s="450"/>
      <c r="C613" s="770" t="s">
        <v>2344</v>
      </c>
      <c r="D613" s="771"/>
      <c r="E613" s="771"/>
      <c r="F613" s="771"/>
      <c r="G613" s="771"/>
      <c r="H613" s="771"/>
      <c r="I613" s="771"/>
      <c r="J613" s="771"/>
      <c r="K613" s="772"/>
      <c r="L613" s="443" t="s">
        <v>2344</v>
      </c>
      <c r="M613" s="444"/>
      <c r="N613" s="444"/>
      <c r="O613" s="444"/>
      <c r="P613" s="444"/>
      <c r="Q613" s="445"/>
      <c r="R613" s="443"/>
      <c r="S613" s="444"/>
      <c r="T613" s="444"/>
      <c r="U613" s="444"/>
      <c r="V613" s="444"/>
      <c r="W613" s="445"/>
      <c r="X613" s="431"/>
      <c r="Y613" s="432"/>
      <c r="Z613" s="432"/>
      <c r="AA613" s="432"/>
      <c r="AB613" s="432"/>
      <c r="AC613" s="432"/>
      <c r="AD613" s="432"/>
      <c r="AE613" s="432"/>
      <c r="AF613" s="432"/>
      <c r="AG613" s="432"/>
      <c r="AH613" s="432"/>
      <c r="AI613" s="432"/>
      <c r="AJ613" s="432"/>
      <c r="AK613" s="432"/>
      <c r="AL613" s="432"/>
      <c r="AM613" s="432"/>
      <c r="AN613" s="432"/>
      <c r="AO613" s="432"/>
      <c r="AP613" s="432"/>
      <c r="AQ613" s="432"/>
      <c r="AR613" s="432"/>
      <c r="AS613" s="432"/>
      <c r="AT613" s="432"/>
      <c r="AU613" s="432"/>
      <c r="AV613" s="432"/>
      <c r="AW613" s="432"/>
      <c r="AX613" s="433"/>
      <c r="AY613" s="30"/>
    </row>
    <row r="614" spans="1:51" s="21" customFormat="1" ht="19.5" customHeight="1" x14ac:dyDescent="0.15">
      <c r="A614" s="449"/>
      <c r="B614" s="450"/>
      <c r="C614" s="427"/>
      <c r="D614" s="428"/>
      <c r="E614" s="428"/>
      <c r="F614" s="428"/>
      <c r="G614" s="428"/>
      <c r="H614" s="428"/>
      <c r="I614" s="428"/>
      <c r="J614" s="428"/>
      <c r="K614" s="429"/>
      <c r="L614" s="430"/>
      <c r="M614" s="428"/>
      <c r="N614" s="428"/>
      <c r="O614" s="428"/>
      <c r="P614" s="428"/>
      <c r="Q614" s="429"/>
      <c r="R614" s="430"/>
      <c r="S614" s="428"/>
      <c r="T614" s="428"/>
      <c r="U614" s="428"/>
      <c r="V614" s="428"/>
      <c r="W614" s="429"/>
      <c r="X614" s="431"/>
      <c r="Y614" s="432"/>
      <c r="Z614" s="432"/>
      <c r="AA614" s="432"/>
      <c r="AB614" s="432"/>
      <c r="AC614" s="432"/>
      <c r="AD614" s="432"/>
      <c r="AE614" s="432"/>
      <c r="AF614" s="432"/>
      <c r="AG614" s="432"/>
      <c r="AH614" s="432"/>
      <c r="AI614" s="432"/>
      <c r="AJ614" s="432"/>
      <c r="AK614" s="432"/>
      <c r="AL614" s="432"/>
      <c r="AM614" s="432"/>
      <c r="AN614" s="432"/>
      <c r="AO614" s="432"/>
      <c r="AP614" s="432"/>
      <c r="AQ614" s="432"/>
      <c r="AR614" s="432"/>
      <c r="AS614" s="432"/>
      <c r="AT614" s="432"/>
      <c r="AU614" s="432"/>
      <c r="AV614" s="432"/>
      <c r="AW614" s="432"/>
      <c r="AX614" s="433"/>
      <c r="AY614" s="30"/>
    </row>
    <row r="615" spans="1:51" s="21" customFormat="1" ht="19.5" customHeight="1" thickBot="1" x14ac:dyDescent="0.2">
      <c r="A615" s="451"/>
      <c r="B615" s="452"/>
      <c r="C615" s="434" t="s">
        <v>44</v>
      </c>
      <c r="D615" s="435"/>
      <c r="E615" s="435"/>
      <c r="F615" s="435"/>
      <c r="G615" s="435"/>
      <c r="H615" s="435"/>
      <c r="I615" s="435"/>
      <c r="J615" s="435"/>
      <c r="K615" s="436"/>
      <c r="L615" s="437">
        <v>87</v>
      </c>
      <c r="M615" s="438"/>
      <c r="N615" s="438"/>
      <c r="O615" s="438"/>
      <c r="P615" s="438"/>
      <c r="Q615" s="439"/>
      <c r="R615" s="437"/>
      <c r="S615" s="438"/>
      <c r="T615" s="438"/>
      <c r="U615" s="438"/>
      <c r="V615" s="438"/>
      <c r="W615" s="439"/>
      <c r="X615" s="440"/>
      <c r="Y615" s="441"/>
      <c r="Z615" s="441"/>
      <c r="AA615" s="441"/>
      <c r="AB615" s="441"/>
      <c r="AC615" s="441"/>
      <c r="AD615" s="441"/>
      <c r="AE615" s="441"/>
      <c r="AF615" s="441"/>
      <c r="AG615" s="441"/>
      <c r="AH615" s="441"/>
      <c r="AI615" s="441"/>
      <c r="AJ615" s="441"/>
      <c r="AK615" s="441"/>
      <c r="AL615" s="441"/>
      <c r="AM615" s="441"/>
      <c r="AN615" s="441"/>
      <c r="AO615" s="441"/>
      <c r="AP615" s="441"/>
      <c r="AQ615" s="441"/>
      <c r="AR615" s="441"/>
      <c r="AS615" s="441"/>
      <c r="AT615" s="441"/>
      <c r="AU615" s="441"/>
      <c r="AV615" s="441"/>
      <c r="AW615" s="441"/>
      <c r="AX615" s="442"/>
      <c r="AY615" s="30"/>
    </row>
    <row r="616" spans="1:51" s="21" customFormat="1" ht="19.5" customHeight="1" thickBo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c r="AF616" s="67"/>
      <c r="AG616" s="67"/>
      <c r="AH616" s="67"/>
      <c r="AI616" s="67"/>
      <c r="AJ616" s="67"/>
      <c r="AK616" s="67"/>
      <c r="AL616" s="67"/>
      <c r="AM616" s="67"/>
      <c r="AN616" s="67"/>
      <c r="AO616" s="67"/>
      <c r="AP616" s="67"/>
      <c r="AQ616" s="410" t="s">
        <v>499</v>
      </c>
      <c r="AR616" s="410"/>
      <c r="AS616" s="410"/>
      <c r="AT616" s="410"/>
      <c r="AU616" s="410"/>
      <c r="AV616" s="410"/>
      <c r="AW616" s="410"/>
      <c r="AX616" s="410"/>
      <c r="AY616" s="30"/>
    </row>
    <row r="617" spans="1:51" ht="24.75" customHeight="1" x14ac:dyDescent="0.15">
      <c r="A617" s="582" t="s">
        <v>500</v>
      </c>
      <c r="B617" s="583"/>
      <c r="C617" s="583"/>
      <c r="D617" s="583"/>
      <c r="E617" s="583"/>
      <c r="F617" s="584"/>
      <c r="G617" s="585" t="s">
        <v>1965</v>
      </c>
      <c r="H617" s="586"/>
      <c r="I617" s="586"/>
      <c r="J617" s="586"/>
      <c r="K617" s="586"/>
      <c r="L617" s="586"/>
      <c r="M617" s="586"/>
      <c r="N617" s="586"/>
      <c r="O617" s="586"/>
      <c r="P617" s="586"/>
      <c r="Q617" s="586"/>
      <c r="R617" s="586"/>
      <c r="S617" s="586"/>
      <c r="T617" s="586"/>
      <c r="U617" s="586"/>
      <c r="V617" s="586"/>
      <c r="W617" s="586"/>
      <c r="X617" s="587"/>
      <c r="Y617" s="588" t="s">
        <v>512</v>
      </c>
      <c r="Z617" s="589"/>
      <c r="AA617" s="589"/>
      <c r="AB617" s="589"/>
      <c r="AC617" s="589"/>
      <c r="AD617" s="590"/>
      <c r="AE617" s="591" t="s">
        <v>6</v>
      </c>
      <c r="AF617" s="592"/>
      <c r="AG617" s="592"/>
      <c r="AH617" s="592"/>
      <c r="AI617" s="592"/>
      <c r="AJ617" s="592"/>
      <c r="AK617" s="592"/>
      <c r="AL617" s="592"/>
      <c r="AM617" s="592"/>
      <c r="AN617" s="592"/>
      <c r="AO617" s="592"/>
      <c r="AP617" s="593"/>
      <c r="AQ617" s="594" t="s">
        <v>7</v>
      </c>
      <c r="AR617" s="595"/>
      <c r="AS617" s="595"/>
      <c r="AT617" s="595"/>
      <c r="AU617" s="595"/>
      <c r="AV617" s="595"/>
      <c r="AW617" s="595"/>
      <c r="AX617" s="596"/>
    </row>
    <row r="618" spans="1:51" ht="30" customHeight="1" x14ac:dyDescent="0.15">
      <c r="A618" s="554" t="s">
        <v>8</v>
      </c>
      <c r="B618" s="555"/>
      <c r="C618" s="555"/>
      <c r="D618" s="555"/>
      <c r="E618" s="555"/>
      <c r="F618" s="556"/>
      <c r="G618" s="557"/>
      <c r="H618" s="558"/>
      <c r="I618" s="558"/>
      <c r="J618" s="558"/>
      <c r="K618" s="558"/>
      <c r="L618" s="558"/>
      <c r="M618" s="558"/>
      <c r="N618" s="558"/>
      <c r="O618" s="558"/>
      <c r="P618" s="558"/>
      <c r="Q618" s="558"/>
      <c r="R618" s="558"/>
      <c r="S618" s="558"/>
      <c r="T618" s="558"/>
      <c r="U618" s="558"/>
      <c r="V618" s="558"/>
      <c r="W618" s="558"/>
      <c r="X618" s="559"/>
      <c r="Y618" s="560" t="s">
        <v>10</v>
      </c>
      <c r="Z618" s="561"/>
      <c r="AA618" s="561"/>
      <c r="AB618" s="561"/>
      <c r="AC618" s="561"/>
      <c r="AD618" s="562"/>
      <c r="AE618" s="563" t="s">
        <v>1938</v>
      </c>
      <c r="AF618" s="564"/>
      <c r="AG618" s="564"/>
      <c r="AH618" s="564"/>
      <c r="AI618" s="564"/>
      <c r="AJ618" s="564"/>
      <c r="AK618" s="564"/>
      <c r="AL618" s="564"/>
      <c r="AM618" s="564"/>
      <c r="AN618" s="564"/>
      <c r="AO618" s="564"/>
      <c r="AP618" s="565"/>
      <c r="AQ618" s="566" t="s">
        <v>2345</v>
      </c>
      <c r="AR618" s="567"/>
      <c r="AS618" s="567"/>
      <c r="AT618" s="567"/>
      <c r="AU618" s="567"/>
      <c r="AV618" s="567"/>
      <c r="AW618" s="567"/>
      <c r="AX618" s="568"/>
    </row>
    <row r="619" spans="1:51" ht="30" customHeight="1" x14ac:dyDescent="0.15">
      <c r="A619" s="569" t="s">
        <v>13</v>
      </c>
      <c r="B619" s="570"/>
      <c r="C619" s="570"/>
      <c r="D619" s="570"/>
      <c r="E619" s="570"/>
      <c r="F619" s="571"/>
      <c r="G619" s="572" t="s">
        <v>187</v>
      </c>
      <c r="H619" s="573"/>
      <c r="I619" s="573"/>
      <c r="J619" s="573"/>
      <c r="K619" s="573"/>
      <c r="L619" s="573"/>
      <c r="M619" s="573"/>
      <c r="N619" s="573"/>
      <c r="O619" s="573"/>
      <c r="P619" s="573"/>
      <c r="Q619" s="573"/>
      <c r="R619" s="573"/>
      <c r="S619" s="573"/>
      <c r="T619" s="573"/>
      <c r="U619" s="573"/>
      <c r="V619" s="573"/>
      <c r="W619" s="573"/>
      <c r="X619" s="574"/>
      <c r="Y619" s="575" t="s">
        <v>15</v>
      </c>
      <c r="Z619" s="576"/>
      <c r="AA619" s="576"/>
      <c r="AB619" s="576"/>
      <c r="AC619" s="576"/>
      <c r="AD619" s="577"/>
      <c r="AE619" s="679" t="s">
        <v>2340</v>
      </c>
      <c r="AF619" s="760"/>
      <c r="AG619" s="760"/>
      <c r="AH619" s="760"/>
      <c r="AI619" s="760"/>
      <c r="AJ619" s="760"/>
      <c r="AK619" s="760"/>
      <c r="AL619" s="760"/>
      <c r="AM619" s="760"/>
      <c r="AN619" s="760"/>
      <c r="AO619" s="760"/>
      <c r="AP619" s="760"/>
      <c r="AQ619" s="760"/>
      <c r="AR619" s="760"/>
      <c r="AS619" s="760"/>
      <c r="AT619" s="760"/>
      <c r="AU619" s="760"/>
      <c r="AV619" s="760"/>
      <c r="AW619" s="760"/>
      <c r="AX619" s="761"/>
    </row>
    <row r="620" spans="1:51" ht="39.75" customHeight="1" x14ac:dyDescent="0.15">
      <c r="A620" s="542" t="s">
        <v>17</v>
      </c>
      <c r="B620" s="543"/>
      <c r="C620" s="543"/>
      <c r="D620" s="543"/>
      <c r="E620" s="543"/>
      <c r="F620" s="544"/>
      <c r="G620" s="545" t="s">
        <v>2341</v>
      </c>
      <c r="H620" s="546"/>
      <c r="I620" s="546"/>
      <c r="J620" s="546"/>
      <c r="K620" s="546"/>
      <c r="L620" s="546"/>
      <c r="M620" s="546"/>
      <c r="N620" s="546"/>
      <c r="O620" s="546"/>
      <c r="P620" s="546"/>
      <c r="Q620" s="546"/>
      <c r="R620" s="546"/>
      <c r="S620" s="546"/>
      <c r="T620" s="546"/>
      <c r="U620" s="546"/>
      <c r="V620" s="546"/>
      <c r="W620" s="546"/>
      <c r="X620" s="547"/>
      <c r="Y620" s="548" t="s">
        <v>515</v>
      </c>
      <c r="Z620" s="549"/>
      <c r="AA620" s="549"/>
      <c r="AB620" s="549"/>
      <c r="AC620" s="549"/>
      <c r="AD620" s="550"/>
      <c r="AE620" s="551"/>
      <c r="AF620" s="552"/>
      <c r="AG620" s="552"/>
      <c r="AH620" s="552"/>
      <c r="AI620" s="552"/>
      <c r="AJ620" s="552"/>
      <c r="AK620" s="552"/>
      <c r="AL620" s="552"/>
      <c r="AM620" s="552"/>
      <c r="AN620" s="552"/>
      <c r="AO620" s="552"/>
      <c r="AP620" s="552"/>
      <c r="AQ620" s="552"/>
      <c r="AR620" s="552"/>
      <c r="AS620" s="552"/>
      <c r="AT620" s="552"/>
      <c r="AU620" s="552"/>
      <c r="AV620" s="552"/>
      <c r="AW620" s="552"/>
      <c r="AX620" s="553"/>
    </row>
    <row r="621" spans="1:51" ht="54" customHeight="1" x14ac:dyDescent="0.15">
      <c r="A621" s="520" t="s">
        <v>2327</v>
      </c>
      <c r="B621" s="521"/>
      <c r="C621" s="521"/>
      <c r="D621" s="521"/>
      <c r="E621" s="521"/>
      <c r="F621" s="522"/>
      <c r="G621" s="523" t="s">
        <v>2346</v>
      </c>
      <c r="H621" s="524"/>
      <c r="I621" s="524"/>
      <c r="J621" s="524"/>
      <c r="K621" s="524"/>
      <c r="L621" s="524"/>
      <c r="M621" s="524"/>
      <c r="N621" s="524"/>
      <c r="O621" s="524"/>
      <c r="P621" s="524"/>
      <c r="Q621" s="524"/>
      <c r="R621" s="524"/>
      <c r="S621" s="524"/>
      <c r="T621" s="524"/>
      <c r="U621" s="524"/>
      <c r="V621" s="524"/>
      <c r="W621" s="524"/>
      <c r="X621" s="524"/>
      <c r="Y621" s="524"/>
      <c r="Z621" s="524"/>
      <c r="AA621" s="524"/>
      <c r="AB621" s="524"/>
      <c r="AC621" s="524"/>
      <c r="AD621" s="524"/>
      <c r="AE621" s="524"/>
      <c r="AF621" s="524"/>
      <c r="AG621" s="524"/>
      <c r="AH621" s="524"/>
      <c r="AI621" s="524"/>
      <c r="AJ621" s="524"/>
      <c r="AK621" s="524"/>
      <c r="AL621" s="524"/>
      <c r="AM621" s="524"/>
      <c r="AN621" s="524"/>
      <c r="AO621" s="524"/>
      <c r="AP621" s="524"/>
      <c r="AQ621" s="524"/>
      <c r="AR621" s="524"/>
      <c r="AS621" s="524"/>
      <c r="AT621" s="524"/>
      <c r="AU621" s="524"/>
      <c r="AV621" s="524"/>
      <c r="AW621" s="524"/>
      <c r="AX621" s="525"/>
    </row>
    <row r="622" spans="1:51" ht="54" customHeight="1" x14ac:dyDescent="0.15">
      <c r="A622" s="520" t="s">
        <v>2329</v>
      </c>
      <c r="B622" s="521"/>
      <c r="C622" s="521"/>
      <c r="D622" s="521"/>
      <c r="E622" s="521"/>
      <c r="F622" s="522"/>
      <c r="G622" s="523" t="s">
        <v>2347</v>
      </c>
      <c r="H622" s="524"/>
      <c r="I622" s="524"/>
      <c r="J622" s="524"/>
      <c r="K622" s="524"/>
      <c r="L622" s="524"/>
      <c r="M622" s="524"/>
      <c r="N622" s="524"/>
      <c r="O622" s="524"/>
      <c r="P622" s="524"/>
      <c r="Q622" s="524"/>
      <c r="R622" s="524"/>
      <c r="S622" s="524"/>
      <c r="T622" s="524"/>
      <c r="U622" s="524"/>
      <c r="V622" s="524"/>
      <c r="W622" s="524"/>
      <c r="X622" s="524"/>
      <c r="Y622" s="524"/>
      <c r="Z622" s="524"/>
      <c r="AA622" s="524"/>
      <c r="AB622" s="524"/>
      <c r="AC622" s="524"/>
      <c r="AD622" s="524"/>
      <c r="AE622" s="524"/>
      <c r="AF622" s="524"/>
      <c r="AG622" s="524"/>
      <c r="AH622" s="524"/>
      <c r="AI622" s="524"/>
      <c r="AJ622" s="524"/>
      <c r="AK622" s="524"/>
      <c r="AL622" s="524"/>
      <c r="AM622" s="524"/>
      <c r="AN622" s="524"/>
      <c r="AO622" s="524"/>
      <c r="AP622" s="524"/>
      <c r="AQ622" s="524"/>
      <c r="AR622" s="524"/>
      <c r="AS622" s="524"/>
      <c r="AT622" s="524"/>
      <c r="AU622" s="524"/>
      <c r="AV622" s="524"/>
      <c r="AW622" s="524"/>
      <c r="AX622" s="525"/>
    </row>
    <row r="623" spans="1:51" ht="23.25" customHeight="1" x14ac:dyDescent="0.15">
      <c r="A623" s="520" t="s">
        <v>25</v>
      </c>
      <c r="B623" s="521"/>
      <c r="C623" s="521"/>
      <c r="D623" s="521"/>
      <c r="E623" s="521"/>
      <c r="F623" s="522"/>
      <c r="G623" s="758" t="s">
        <v>1944</v>
      </c>
      <c r="H623" s="765"/>
      <c r="I623" s="765"/>
      <c r="J623" s="765"/>
      <c r="K623" s="765"/>
      <c r="L623" s="765"/>
      <c r="M623" s="765"/>
      <c r="N623" s="765"/>
      <c r="O623" s="765"/>
      <c r="P623" s="765"/>
      <c r="Q623" s="765"/>
      <c r="R623" s="765"/>
      <c r="S623" s="765"/>
      <c r="T623" s="765"/>
      <c r="U623" s="765"/>
      <c r="V623" s="765"/>
      <c r="W623" s="765"/>
      <c r="X623" s="765"/>
      <c r="Y623" s="765"/>
      <c r="Z623" s="765"/>
      <c r="AA623" s="765"/>
      <c r="AB623" s="765"/>
      <c r="AC623" s="765"/>
      <c r="AD623" s="765"/>
      <c r="AE623" s="765"/>
      <c r="AF623" s="765"/>
      <c r="AG623" s="765"/>
      <c r="AH623" s="765"/>
      <c r="AI623" s="765"/>
      <c r="AJ623" s="765"/>
      <c r="AK623" s="765"/>
      <c r="AL623" s="765"/>
      <c r="AM623" s="765"/>
      <c r="AN623" s="765"/>
      <c r="AO623" s="765"/>
      <c r="AP623" s="765"/>
      <c r="AQ623" s="765"/>
      <c r="AR623" s="765"/>
      <c r="AS623" s="765"/>
      <c r="AT623" s="765"/>
      <c r="AU623" s="765"/>
      <c r="AV623" s="765"/>
      <c r="AW623" s="765"/>
      <c r="AX623" s="766"/>
    </row>
    <row r="624" spans="1:51" ht="19.5" customHeight="1" x14ac:dyDescent="0.15">
      <c r="A624" s="529" t="s">
        <v>27</v>
      </c>
      <c r="B624" s="530"/>
      <c r="C624" s="530"/>
      <c r="D624" s="530"/>
      <c r="E624" s="530"/>
      <c r="F624" s="531"/>
      <c r="G624" s="538"/>
      <c r="H624" s="539"/>
      <c r="I624" s="539"/>
      <c r="J624" s="539"/>
      <c r="K624" s="539"/>
      <c r="L624" s="539"/>
      <c r="M624" s="539"/>
      <c r="N624" s="539"/>
      <c r="O624" s="540"/>
      <c r="P624" s="504" t="s">
        <v>506</v>
      </c>
      <c r="Q624" s="505"/>
      <c r="R624" s="505"/>
      <c r="S624" s="505"/>
      <c r="T624" s="505"/>
      <c r="U624" s="505"/>
      <c r="V624" s="541"/>
      <c r="W624" s="504" t="s">
        <v>507</v>
      </c>
      <c r="X624" s="505"/>
      <c r="Y624" s="505"/>
      <c r="Z624" s="505"/>
      <c r="AA624" s="505"/>
      <c r="AB624" s="505"/>
      <c r="AC624" s="541"/>
      <c r="AD624" s="504" t="s">
        <v>508</v>
      </c>
      <c r="AE624" s="505"/>
      <c r="AF624" s="505"/>
      <c r="AG624" s="505"/>
      <c r="AH624" s="505"/>
      <c r="AI624" s="505"/>
      <c r="AJ624" s="541"/>
      <c r="AK624" s="504" t="s">
        <v>509</v>
      </c>
      <c r="AL624" s="505"/>
      <c r="AM624" s="505"/>
      <c r="AN624" s="505"/>
      <c r="AO624" s="505"/>
      <c r="AP624" s="505"/>
      <c r="AQ624" s="541"/>
      <c r="AR624" s="504" t="s">
        <v>510</v>
      </c>
      <c r="AS624" s="505"/>
      <c r="AT624" s="505"/>
      <c r="AU624" s="505"/>
      <c r="AV624" s="505"/>
      <c r="AW624" s="505"/>
      <c r="AX624" s="506"/>
    </row>
    <row r="625" spans="1:50" ht="19.5" customHeight="1" x14ac:dyDescent="0.15">
      <c r="A625" s="532"/>
      <c r="B625" s="533"/>
      <c r="C625" s="533"/>
      <c r="D625" s="533"/>
      <c r="E625" s="533"/>
      <c r="F625" s="534"/>
      <c r="G625" s="507" t="s">
        <v>33</v>
      </c>
      <c r="H625" s="508"/>
      <c r="I625" s="513" t="s">
        <v>34</v>
      </c>
      <c r="J625" s="514"/>
      <c r="K625" s="514"/>
      <c r="L625" s="514"/>
      <c r="M625" s="514"/>
      <c r="N625" s="514"/>
      <c r="O625" s="515"/>
      <c r="P625" s="516">
        <v>612</v>
      </c>
      <c r="Q625" s="517"/>
      <c r="R625" s="517"/>
      <c r="S625" s="517"/>
      <c r="T625" s="517"/>
      <c r="U625" s="517"/>
      <c r="V625" s="518"/>
      <c r="W625" s="516">
        <v>451</v>
      </c>
      <c r="X625" s="517"/>
      <c r="Y625" s="517"/>
      <c r="Z625" s="517"/>
      <c r="AA625" s="517"/>
      <c r="AB625" s="517"/>
      <c r="AC625" s="518"/>
      <c r="AD625" s="516">
        <v>971</v>
      </c>
      <c r="AE625" s="517"/>
      <c r="AF625" s="517"/>
      <c r="AG625" s="517"/>
      <c r="AH625" s="517"/>
      <c r="AI625" s="517"/>
      <c r="AJ625" s="518"/>
      <c r="AK625" s="516">
        <v>681</v>
      </c>
      <c r="AL625" s="517"/>
      <c r="AM625" s="517"/>
      <c r="AN625" s="517"/>
      <c r="AO625" s="517"/>
      <c r="AP625" s="517"/>
      <c r="AQ625" s="518"/>
      <c r="AR625" s="516"/>
      <c r="AS625" s="517"/>
      <c r="AT625" s="517"/>
      <c r="AU625" s="517"/>
      <c r="AV625" s="517"/>
      <c r="AW625" s="517"/>
      <c r="AX625" s="519"/>
    </row>
    <row r="626" spans="1:50" ht="19.5" customHeight="1" x14ac:dyDescent="0.15">
      <c r="A626" s="532"/>
      <c r="B626" s="533"/>
      <c r="C626" s="533"/>
      <c r="D626" s="533"/>
      <c r="E626" s="533"/>
      <c r="F626" s="534"/>
      <c r="G626" s="509"/>
      <c r="H626" s="510"/>
      <c r="I626" s="471" t="s">
        <v>35</v>
      </c>
      <c r="J626" s="472"/>
      <c r="K626" s="472"/>
      <c r="L626" s="472"/>
      <c r="M626" s="472"/>
      <c r="N626" s="472"/>
      <c r="O626" s="473"/>
      <c r="P626" s="465" t="s">
        <v>513</v>
      </c>
      <c r="Q626" s="466"/>
      <c r="R626" s="466"/>
      <c r="S626" s="466"/>
      <c r="T626" s="466"/>
      <c r="U626" s="466"/>
      <c r="V626" s="467"/>
      <c r="W626" s="465" t="s">
        <v>513</v>
      </c>
      <c r="X626" s="466"/>
      <c r="Y626" s="466"/>
      <c r="Z626" s="466"/>
      <c r="AA626" s="466"/>
      <c r="AB626" s="466"/>
      <c r="AC626" s="467"/>
      <c r="AD626" s="465" t="s">
        <v>513</v>
      </c>
      <c r="AE626" s="466"/>
      <c r="AF626" s="466"/>
      <c r="AG626" s="466"/>
      <c r="AH626" s="466"/>
      <c r="AI626" s="466"/>
      <c r="AJ626" s="467"/>
      <c r="AK626" s="465" t="s">
        <v>513</v>
      </c>
      <c r="AL626" s="466"/>
      <c r="AM626" s="466"/>
      <c r="AN626" s="466"/>
      <c r="AO626" s="466"/>
      <c r="AP626" s="466"/>
      <c r="AQ626" s="467"/>
      <c r="AR626" s="468"/>
      <c r="AS626" s="469"/>
      <c r="AT626" s="469"/>
      <c r="AU626" s="469"/>
      <c r="AV626" s="469"/>
      <c r="AW626" s="469"/>
      <c r="AX626" s="470"/>
    </row>
    <row r="627" spans="1:50" ht="19.5" customHeight="1" x14ac:dyDescent="0.15">
      <c r="A627" s="532"/>
      <c r="B627" s="533"/>
      <c r="C627" s="533"/>
      <c r="D627" s="533"/>
      <c r="E627" s="533"/>
      <c r="F627" s="534"/>
      <c r="G627" s="509"/>
      <c r="H627" s="510"/>
      <c r="I627" s="471" t="s">
        <v>39</v>
      </c>
      <c r="J627" s="472"/>
      <c r="K627" s="472"/>
      <c r="L627" s="472"/>
      <c r="M627" s="472"/>
      <c r="N627" s="472"/>
      <c r="O627" s="473"/>
      <c r="P627" s="465" t="s">
        <v>513</v>
      </c>
      <c r="Q627" s="466"/>
      <c r="R627" s="466"/>
      <c r="S627" s="466"/>
      <c r="T627" s="466"/>
      <c r="U627" s="466"/>
      <c r="V627" s="467"/>
      <c r="W627" s="465" t="s">
        <v>513</v>
      </c>
      <c r="X627" s="466"/>
      <c r="Y627" s="466"/>
      <c r="Z627" s="466"/>
      <c r="AA627" s="466"/>
      <c r="AB627" s="466"/>
      <c r="AC627" s="467"/>
      <c r="AD627" s="465" t="s">
        <v>513</v>
      </c>
      <c r="AE627" s="466"/>
      <c r="AF627" s="466"/>
      <c r="AG627" s="466"/>
      <c r="AH627" s="466"/>
      <c r="AI627" s="466"/>
      <c r="AJ627" s="467"/>
      <c r="AK627" s="465" t="s">
        <v>513</v>
      </c>
      <c r="AL627" s="466"/>
      <c r="AM627" s="466"/>
      <c r="AN627" s="466"/>
      <c r="AO627" s="466"/>
      <c r="AP627" s="466"/>
      <c r="AQ627" s="467"/>
      <c r="AR627" s="465"/>
      <c r="AS627" s="466"/>
      <c r="AT627" s="466"/>
      <c r="AU627" s="466"/>
      <c r="AV627" s="466"/>
      <c r="AW627" s="466"/>
      <c r="AX627" s="474"/>
    </row>
    <row r="628" spans="1:50" ht="19.5" customHeight="1" x14ac:dyDescent="0.15">
      <c r="A628" s="532"/>
      <c r="B628" s="533"/>
      <c r="C628" s="533"/>
      <c r="D628" s="533"/>
      <c r="E628" s="533"/>
      <c r="F628" s="534"/>
      <c r="G628" s="509"/>
      <c r="H628" s="510"/>
      <c r="I628" s="471" t="s">
        <v>42</v>
      </c>
      <c r="J628" s="472"/>
      <c r="K628" s="472"/>
      <c r="L628" s="472"/>
      <c r="M628" s="472"/>
      <c r="N628" s="472"/>
      <c r="O628" s="473"/>
      <c r="P628" s="465" t="s">
        <v>513</v>
      </c>
      <c r="Q628" s="466"/>
      <c r="R628" s="466"/>
      <c r="S628" s="466"/>
      <c r="T628" s="466"/>
      <c r="U628" s="466"/>
      <c r="V628" s="467"/>
      <c r="W628" s="465" t="s">
        <v>513</v>
      </c>
      <c r="X628" s="466"/>
      <c r="Y628" s="466"/>
      <c r="Z628" s="466"/>
      <c r="AA628" s="466"/>
      <c r="AB628" s="466"/>
      <c r="AC628" s="467"/>
      <c r="AD628" s="465" t="s">
        <v>513</v>
      </c>
      <c r="AE628" s="466"/>
      <c r="AF628" s="466"/>
      <c r="AG628" s="466"/>
      <c r="AH628" s="466"/>
      <c r="AI628" s="466"/>
      <c r="AJ628" s="467"/>
      <c r="AK628" s="465" t="s">
        <v>513</v>
      </c>
      <c r="AL628" s="466"/>
      <c r="AM628" s="466"/>
      <c r="AN628" s="466"/>
      <c r="AO628" s="466"/>
      <c r="AP628" s="466"/>
      <c r="AQ628" s="467"/>
      <c r="AR628" s="468"/>
      <c r="AS628" s="469"/>
      <c r="AT628" s="469"/>
      <c r="AU628" s="469"/>
      <c r="AV628" s="469"/>
      <c r="AW628" s="469"/>
      <c r="AX628" s="470"/>
    </row>
    <row r="629" spans="1:50" ht="19.5" customHeight="1" x14ac:dyDescent="0.15">
      <c r="A629" s="532"/>
      <c r="B629" s="533"/>
      <c r="C629" s="533"/>
      <c r="D629" s="533"/>
      <c r="E629" s="533"/>
      <c r="F629" s="534"/>
      <c r="G629" s="509"/>
      <c r="H629" s="510"/>
      <c r="I629" s="471" t="s">
        <v>43</v>
      </c>
      <c r="J629" s="472"/>
      <c r="K629" s="472"/>
      <c r="L629" s="472"/>
      <c r="M629" s="472"/>
      <c r="N629" s="472"/>
      <c r="O629" s="473"/>
      <c r="P629" s="465" t="s">
        <v>513</v>
      </c>
      <c r="Q629" s="466"/>
      <c r="R629" s="466"/>
      <c r="S629" s="466"/>
      <c r="T629" s="466"/>
      <c r="U629" s="466"/>
      <c r="V629" s="467"/>
      <c r="W629" s="465" t="s">
        <v>513</v>
      </c>
      <c r="X629" s="466"/>
      <c r="Y629" s="466"/>
      <c r="Z629" s="466"/>
      <c r="AA629" s="466"/>
      <c r="AB629" s="466"/>
      <c r="AC629" s="467"/>
      <c r="AD629" s="465" t="s">
        <v>513</v>
      </c>
      <c r="AE629" s="466"/>
      <c r="AF629" s="466"/>
      <c r="AG629" s="466"/>
      <c r="AH629" s="466"/>
      <c r="AI629" s="466"/>
      <c r="AJ629" s="467"/>
      <c r="AK629" s="465" t="s">
        <v>513</v>
      </c>
      <c r="AL629" s="466"/>
      <c r="AM629" s="466"/>
      <c r="AN629" s="466"/>
      <c r="AO629" s="466"/>
      <c r="AP629" s="466"/>
      <c r="AQ629" s="467"/>
      <c r="AR629" s="468"/>
      <c r="AS629" s="469"/>
      <c r="AT629" s="469"/>
      <c r="AU629" s="469"/>
      <c r="AV629" s="469"/>
      <c r="AW629" s="469"/>
      <c r="AX629" s="470"/>
    </row>
    <row r="630" spans="1:50" ht="19.5" customHeight="1" x14ac:dyDescent="0.15">
      <c r="A630" s="532"/>
      <c r="B630" s="533"/>
      <c r="C630" s="533"/>
      <c r="D630" s="533"/>
      <c r="E630" s="533"/>
      <c r="F630" s="534"/>
      <c r="G630" s="511"/>
      <c r="H630" s="512"/>
      <c r="I630" s="486" t="s">
        <v>44</v>
      </c>
      <c r="J630" s="487"/>
      <c r="K630" s="487"/>
      <c r="L630" s="487"/>
      <c r="M630" s="487"/>
      <c r="N630" s="487"/>
      <c r="O630" s="488"/>
      <c r="P630" s="489">
        <v>612</v>
      </c>
      <c r="Q630" s="490"/>
      <c r="R630" s="490"/>
      <c r="S630" s="490"/>
      <c r="T630" s="490"/>
      <c r="U630" s="490"/>
      <c r="V630" s="491"/>
      <c r="W630" s="489">
        <v>451</v>
      </c>
      <c r="X630" s="490"/>
      <c r="Y630" s="490"/>
      <c r="Z630" s="490"/>
      <c r="AA630" s="490"/>
      <c r="AB630" s="490"/>
      <c r="AC630" s="491"/>
      <c r="AD630" s="489">
        <v>971</v>
      </c>
      <c r="AE630" s="490"/>
      <c r="AF630" s="490"/>
      <c r="AG630" s="490"/>
      <c r="AH630" s="490"/>
      <c r="AI630" s="490"/>
      <c r="AJ630" s="491"/>
      <c r="AK630" s="489">
        <v>681</v>
      </c>
      <c r="AL630" s="490"/>
      <c r="AM630" s="490"/>
      <c r="AN630" s="490"/>
      <c r="AO630" s="490"/>
      <c r="AP630" s="490"/>
      <c r="AQ630" s="491"/>
      <c r="AR630" s="489"/>
      <c r="AS630" s="490"/>
      <c r="AT630" s="490"/>
      <c r="AU630" s="490"/>
      <c r="AV630" s="490"/>
      <c r="AW630" s="490"/>
      <c r="AX630" s="492"/>
    </row>
    <row r="631" spans="1:50" ht="19.5" customHeight="1" x14ac:dyDescent="0.15">
      <c r="A631" s="532"/>
      <c r="B631" s="533"/>
      <c r="C631" s="533"/>
      <c r="D631" s="533"/>
      <c r="E631" s="533"/>
      <c r="F631" s="534"/>
      <c r="G631" s="475" t="s">
        <v>45</v>
      </c>
      <c r="H631" s="476"/>
      <c r="I631" s="476"/>
      <c r="J631" s="476"/>
      <c r="K631" s="476"/>
      <c r="L631" s="476"/>
      <c r="M631" s="476"/>
      <c r="N631" s="476"/>
      <c r="O631" s="477"/>
      <c r="P631" s="483">
        <v>502</v>
      </c>
      <c r="Q631" s="484"/>
      <c r="R631" s="484"/>
      <c r="S631" s="484"/>
      <c r="T631" s="484"/>
      <c r="U631" s="484"/>
      <c r="V631" s="485"/>
      <c r="W631" s="483">
        <v>438</v>
      </c>
      <c r="X631" s="484"/>
      <c r="Y631" s="484"/>
      <c r="Z631" s="484"/>
      <c r="AA631" s="484"/>
      <c r="AB631" s="484"/>
      <c r="AC631" s="485"/>
      <c r="AD631" s="483">
        <v>923</v>
      </c>
      <c r="AE631" s="484"/>
      <c r="AF631" s="484"/>
      <c r="AG631" s="484"/>
      <c r="AH631" s="484"/>
      <c r="AI631" s="484"/>
      <c r="AJ631" s="485"/>
      <c r="AK631" s="479"/>
      <c r="AL631" s="480"/>
      <c r="AM631" s="480"/>
      <c r="AN631" s="480"/>
      <c r="AO631" s="480"/>
      <c r="AP631" s="480"/>
      <c r="AQ631" s="481"/>
      <c r="AR631" s="479"/>
      <c r="AS631" s="480"/>
      <c r="AT631" s="480"/>
      <c r="AU631" s="480"/>
      <c r="AV631" s="480"/>
      <c r="AW631" s="480"/>
      <c r="AX631" s="482"/>
    </row>
    <row r="632" spans="1:50" ht="19.5" customHeight="1" x14ac:dyDescent="0.15">
      <c r="A632" s="535"/>
      <c r="B632" s="536"/>
      <c r="C632" s="536"/>
      <c r="D632" s="536"/>
      <c r="E632" s="536"/>
      <c r="F632" s="537"/>
      <c r="G632" s="475" t="s">
        <v>46</v>
      </c>
      <c r="H632" s="476"/>
      <c r="I632" s="476"/>
      <c r="J632" s="476"/>
      <c r="K632" s="476"/>
      <c r="L632" s="476"/>
      <c r="M632" s="476"/>
      <c r="N632" s="476"/>
      <c r="O632" s="477"/>
      <c r="P632" s="755">
        <f>P631/P630</f>
        <v>0.8202614379084967</v>
      </c>
      <c r="Q632" s="756"/>
      <c r="R632" s="756"/>
      <c r="S632" s="756"/>
      <c r="T632" s="756"/>
      <c r="U632" s="756"/>
      <c r="V632" s="757"/>
      <c r="W632" s="755">
        <f t="shared" ref="W632" si="0">W631/W630</f>
        <v>0.97117516629711753</v>
      </c>
      <c r="X632" s="756"/>
      <c r="Y632" s="756"/>
      <c r="Z632" s="756"/>
      <c r="AA632" s="756"/>
      <c r="AB632" s="756"/>
      <c r="AC632" s="757"/>
      <c r="AD632" s="755">
        <f t="shared" ref="AD632" si="1">AD631/AD630</f>
        <v>0.95056642636457256</v>
      </c>
      <c r="AE632" s="756"/>
      <c r="AF632" s="756"/>
      <c r="AG632" s="756"/>
      <c r="AH632" s="756"/>
      <c r="AI632" s="756"/>
      <c r="AJ632" s="757"/>
      <c r="AK632" s="479"/>
      <c r="AL632" s="480"/>
      <c r="AM632" s="480"/>
      <c r="AN632" s="480"/>
      <c r="AO632" s="480"/>
      <c r="AP632" s="480"/>
      <c r="AQ632" s="481"/>
      <c r="AR632" s="479"/>
      <c r="AS632" s="480"/>
      <c r="AT632" s="480"/>
      <c r="AU632" s="480"/>
      <c r="AV632" s="480"/>
      <c r="AW632" s="480"/>
      <c r="AX632" s="482"/>
    </row>
    <row r="633" spans="1:50" ht="19.5" customHeight="1" x14ac:dyDescent="0.15">
      <c r="A633" s="447" t="s">
        <v>82</v>
      </c>
      <c r="B633" s="448"/>
      <c r="C633" s="453" t="s">
        <v>83</v>
      </c>
      <c r="D633" s="454"/>
      <c r="E633" s="454"/>
      <c r="F633" s="454"/>
      <c r="G633" s="454"/>
      <c r="H633" s="454"/>
      <c r="I633" s="454"/>
      <c r="J633" s="454"/>
      <c r="K633" s="455"/>
      <c r="L633" s="762" t="s">
        <v>84</v>
      </c>
      <c r="M633" s="763"/>
      <c r="N633" s="763"/>
      <c r="O633" s="763"/>
      <c r="P633" s="763"/>
      <c r="Q633" s="764"/>
      <c r="R633" s="456" t="s">
        <v>510</v>
      </c>
      <c r="S633" s="454"/>
      <c r="T633" s="454"/>
      <c r="U633" s="454"/>
      <c r="V633" s="454"/>
      <c r="W633" s="455"/>
      <c r="X633" s="456" t="s">
        <v>85</v>
      </c>
      <c r="Y633" s="454"/>
      <c r="Z633" s="454"/>
      <c r="AA633" s="454"/>
      <c r="AB633" s="454"/>
      <c r="AC633" s="454"/>
      <c r="AD633" s="454"/>
      <c r="AE633" s="454"/>
      <c r="AF633" s="454"/>
      <c r="AG633" s="454"/>
      <c r="AH633" s="454"/>
      <c r="AI633" s="454"/>
      <c r="AJ633" s="454"/>
      <c r="AK633" s="454"/>
      <c r="AL633" s="454"/>
      <c r="AM633" s="454"/>
      <c r="AN633" s="454"/>
      <c r="AO633" s="454"/>
      <c r="AP633" s="454"/>
      <c r="AQ633" s="454"/>
      <c r="AR633" s="454"/>
      <c r="AS633" s="454"/>
      <c r="AT633" s="454"/>
      <c r="AU633" s="454"/>
      <c r="AV633" s="454"/>
      <c r="AW633" s="454"/>
      <c r="AX633" s="457"/>
    </row>
    <row r="634" spans="1:50" ht="19.5" customHeight="1" x14ac:dyDescent="0.15">
      <c r="A634" s="449"/>
      <c r="B634" s="450"/>
      <c r="C634" s="458" t="s">
        <v>2081</v>
      </c>
      <c r="D634" s="459"/>
      <c r="E634" s="459"/>
      <c r="F634" s="459"/>
      <c r="G634" s="459"/>
      <c r="H634" s="459"/>
      <c r="I634" s="459"/>
      <c r="J634" s="459"/>
      <c r="K634" s="460"/>
      <c r="L634" s="461">
        <v>409</v>
      </c>
      <c r="M634" s="459"/>
      <c r="N634" s="459"/>
      <c r="O634" s="459"/>
      <c r="P634" s="459"/>
      <c r="Q634" s="460"/>
      <c r="R634" s="461"/>
      <c r="S634" s="459"/>
      <c r="T634" s="459"/>
      <c r="U634" s="459"/>
      <c r="V634" s="459"/>
      <c r="W634" s="460"/>
      <c r="X634" s="462"/>
      <c r="Y634" s="463"/>
      <c r="Z634" s="463"/>
      <c r="AA634" s="463"/>
      <c r="AB634" s="463"/>
      <c r="AC634" s="463"/>
      <c r="AD634" s="463"/>
      <c r="AE634" s="463"/>
      <c r="AF634" s="463"/>
      <c r="AG634" s="463"/>
      <c r="AH634" s="463"/>
      <c r="AI634" s="463"/>
      <c r="AJ634" s="463"/>
      <c r="AK634" s="463"/>
      <c r="AL634" s="463"/>
      <c r="AM634" s="463"/>
      <c r="AN634" s="463"/>
      <c r="AO634" s="463"/>
      <c r="AP634" s="463"/>
      <c r="AQ634" s="463"/>
      <c r="AR634" s="463"/>
      <c r="AS634" s="463"/>
      <c r="AT634" s="463"/>
      <c r="AU634" s="463"/>
      <c r="AV634" s="463"/>
      <c r="AW634" s="463"/>
      <c r="AX634" s="464"/>
    </row>
    <row r="635" spans="1:50" ht="19.5" customHeight="1" x14ac:dyDescent="0.15">
      <c r="A635" s="449"/>
      <c r="B635" s="450"/>
      <c r="C635" s="446" t="s">
        <v>2069</v>
      </c>
      <c r="D635" s="444"/>
      <c r="E635" s="444"/>
      <c r="F635" s="444"/>
      <c r="G635" s="444"/>
      <c r="H635" s="444"/>
      <c r="I635" s="444"/>
      <c r="J635" s="444"/>
      <c r="K635" s="445"/>
      <c r="L635" s="443">
        <v>272</v>
      </c>
      <c r="M635" s="444"/>
      <c r="N635" s="444"/>
      <c r="O635" s="444"/>
      <c r="P635" s="444"/>
      <c r="Q635" s="445"/>
      <c r="R635" s="443"/>
      <c r="S635" s="444"/>
      <c r="T635" s="444"/>
      <c r="U635" s="444"/>
      <c r="V635" s="444"/>
      <c r="W635" s="445"/>
      <c r="X635" s="431"/>
      <c r="Y635" s="432"/>
      <c r="Z635" s="432"/>
      <c r="AA635" s="432"/>
      <c r="AB635" s="432"/>
      <c r="AC635" s="432"/>
      <c r="AD635" s="432"/>
      <c r="AE635" s="432"/>
      <c r="AF635" s="432"/>
      <c r="AG635" s="432"/>
      <c r="AH635" s="432"/>
      <c r="AI635" s="432"/>
      <c r="AJ635" s="432"/>
      <c r="AK635" s="432"/>
      <c r="AL635" s="432"/>
      <c r="AM635" s="432"/>
      <c r="AN635" s="432"/>
      <c r="AO635" s="432"/>
      <c r="AP635" s="432"/>
      <c r="AQ635" s="432"/>
      <c r="AR635" s="432"/>
      <c r="AS635" s="432"/>
      <c r="AT635" s="432"/>
      <c r="AU635" s="432"/>
      <c r="AV635" s="432"/>
      <c r="AW635" s="432"/>
      <c r="AX635" s="433"/>
    </row>
    <row r="636" spans="1:50" ht="19.5" customHeight="1" x14ac:dyDescent="0.15">
      <c r="A636" s="449"/>
      <c r="B636" s="450"/>
      <c r="C636" s="446"/>
      <c r="D636" s="444"/>
      <c r="E636" s="444"/>
      <c r="F636" s="444"/>
      <c r="G636" s="444"/>
      <c r="H636" s="444"/>
      <c r="I636" s="444"/>
      <c r="J636" s="444"/>
      <c r="K636" s="445"/>
      <c r="L636" s="443"/>
      <c r="M636" s="444"/>
      <c r="N636" s="444"/>
      <c r="O636" s="444"/>
      <c r="P636" s="444"/>
      <c r="Q636" s="445"/>
      <c r="R636" s="443"/>
      <c r="S636" s="444"/>
      <c r="T636" s="444"/>
      <c r="U636" s="444"/>
      <c r="V636" s="444"/>
      <c r="W636" s="445"/>
      <c r="X636" s="431"/>
      <c r="Y636" s="432"/>
      <c r="Z636" s="432"/>
      <c r="AA636" s="432"/>
      <c r="AB636" s="432"/>
      <c r="AC636" s="432"/>
      <c r="AD636" s="432"/>
      <c r="AE636" s="432"/>
      <c r="AF636" s="432"/>
      <c r="AG636" s="432"/>
      <c r="AH636" s="432"/>
      <c r="AI636" s="432"/>
      <c r="AJ636" s="432"/>
      <c r="AK636" s="432"/>
      <c r="AL636" s="432"/>
      <c r="AM636" s="432"/>
      <c r="AN636" s="432"/>
      <c r="AO636" s="432"/>
      <c r="AP636" s="432"/>
      <c r="AQ636" s="432"/>
      <c r="AR636" s="432"/>
      <c r="AS636" s="432"/>
      <c r="AT636" s="432"/>
      <c r="AU636" s="432"/>
      <c r="AV636" s="432"/>
      <c r="AW636" s="432"/>
      <c r="AX636" s="433"/>
    </row>
    <row r="637" spans="1:50" ht="19.5" customHeight="1" x14ac:dyDescent="0.15">
      <c r="A637" s="449"/>
      <c r="B637" s="450"/>
      <c r="C637" s="427"/>
      <c r="D637" s="428"/>
      <c r="E637" s="428"/>
      <c r="F637" s="428"/>
      <c r="G637" s="428"/>
      <c r="H637" s="428"/>
      <c r="I637" s="428"/>
      <c r="J637" s="428"/>
      <c r="K637" s="429"/>
      <c r="L637" s="430"/>
      <c r="M637" s="428"/>
      <c r="N637" s="428"/>
      <c r="O637" s="428"/>
      <c r="P637" s="428"/>
      <c r="Q637" s="429"/>
      <c r="R637" s="430"/>
      <c r="S637" s="428"/>
      <c r="T637" s="428"/>
      <c r="U637" s="428"/>
      <c r="V637" s="428"/>
      <c r="W637" s="429"/>
      <c r="X637" s="431"/>
      <c r="Y637" s="432"/>
      <c r="Z637" s="432"/>
      <c r="AA637" s="432"/>
      <c r="AB637" s="432"/>
      <c r="AC637" s="432"/>
      <c r="AD637" s="432"/>
      <c r="AE637" s="432"/>
      <c r="AF637" s="432"/>
      <c r="AG637" s="432"/>
      <c r="AH637" s="432"/>
      <c r="AI637" s="432"/>
      <c r="AJ637" s="432"/>
      <c r="AK637" s="432"/>
      <c r="AL637" s="432"/>
      <c r="AM637" s="432"/>
      <c r="AN637" s="432"/>
      <c r="AO637" s="432"/>
      <c r="AP637" s="432"/>
      <c r="AQ637" s="432"/>
      <c r="AR637" s="432"/>
      <c r="AS637" s="432"/>
      <c r="AT637" s="432"/>
      <c r="AU637" s="432"/>
      <c r="AV637" s="432"/>
      <c r="AW637" s="432"/>
      <c r="AX637" s="433"/>
    </row>
    <row r="638" spans="1:50" ht="19.5" customHeight="1" thickBot="1" x14ac:dyDescent="0.2">
      <c r="A638" s="451"/>
      <c r="B638" s="452"/>
      <c r="C638" s="434" t="s">
        <v>44</v>
      </c>
      <c r="D638" s="435"/>
      <c r="E638" s="435"/>
      <c r="F638" s="435"/>
      <c r="G638" s="435"/>
      <c r="H638" s="435"/>
      <c r="I638" s="435"/>
      <c r="J638" s="435"/>
      <c r="K638" s="436"/>
      <c r="L638" s="437">
        <f>L634+L635</f>
        <v>681</v>
      </c>
      <c r="M638" s="438"/>
      <c r="N638" s="438"/>
      <c r="O638" s="438"/>
      <c r="P638" s="438"/>
      <c r="Q638" s="439"/>
      <c r="R638" s="437"/>
      <c r="S638" s="438"/>
      <c r="T638" s="438"/>
      <c r="U638" s="438"/>
      <c r="V638" s="438"/>
      <c r="W638" s="439"/>
      <c r="X638" s="440"/>
      <c r="Y638" s="441"/>
      <c r="Z638" s="441"/>
      <c r="AA638" s="441"/>
      <c r="AB638" s="441"/>
      <c r="AC638" s="441"/>
      <c r="AD638" s="441"/>
      <c r="AE638" s="441"/>
      <c r="AF638" s="441"/>
      <c r="AG638" s="441"/>
      <c r="AH638" s="441"/>
      <c r="AI638" s="441"/>
      <c r="AJ638" s="441"/>
      <c r="AK638" s="441"/>
      <c r="AL638" s="441"/>
      <c r="AM638" s="441"/>
      <c r="AN638" s="441"/>
      <c r="AO638" s="441"/>
      <c r="AP638" s="441"/>
      <c r="AQ638" s="441"/>
      <c r="AR638" s="441"/>
      <c r="AS638" s="441"/>
      <c r="AT638" s="441"/>
      <c r="AU638" s="441"/>
      <c r="AV638" s="441"/>
      <c r="AW638" s="441"/>
      <c r="AX638" s="442"/>
    </row>
    <row r="639" spans="1:50" ht="19.5" customHeight="1" thickBot="1" x14ac:dyDescent="0.2">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581" t="s">
        <v>499</v>
      </c>
      <c r="AR639" s="581"/>
      <c r="AS639" s="581"/>
      <c r="AT639" s="581"/>
      <c r="AU639" s="581"/>
      <c r="AV639" s="581"/>
      <c r="AW639" s="581"/>
      <c r="AX639" s="581"/>
    </row>
    <row r="640" spans="1:50" ht="24.75" customHeight="1" x14ac:dyDescent="0.15">
      <c r="A640" s="582" t="s">
        <v>500</v>
      </c>
      <c r="B640" s="583"/>
      <c r="C640" s="583"/>
      <c r="D640" s="583"/>
      <c r="E640" s="583"/>
      <c r="F640" s="584"/>
      <c r="G640" s="585" t="s">
        <v>2348</v>
      </c>
      <c r="H640" s="586"/>
      <c r="I640" s="586"/>
      <c r="J640" s="586"/>
      <c r="K640" s="586"/>
      <c r="L640" s="586"/>
      <c r="M640" s="586"/>
      <c r="N640" s="586"/>
      <c r="O640" s="586"/>
      <c r="P640" s="586"/>
      <c r="Q640" s="586"/>
      <c r="R640" s="586"/>
      <c r="S640" s="586"/>
      <c r="T640" s="586"/>
      <c r="U640" s="586"/>
      <c r="V640" s="586"/>
      <c r="W640" s="586"/>
      <c r="X640" s="587"/>
      <c r="Y640" s="588" t="s">
        <v>512</v>
      </c>
      <c r="Z640" s="589"/>
      <c r="AA640" s="589"/>
      <c r="AB640" s="589"/>
      <c r="AC640" s="589"/>
      <c r="AD640" s="590"/>
      <c r="AE640" s="591" t="s">
        <v>6</v>
      </c>
      <c r="AF640" s="592"/>
      <c r="AG640" s="592"/>
      <c r="AH640" s="592"/>
      <c r="AI640" s="592"/>
      <c r="AJ640" s="592"/>
      <c r="AK640" s="592"/>
      <c r="AL640" s="592"/>
      <c r="AM640" s="592"/>
      <c r="AN640" s="592"/>
      <c r="AO640" s="592"/>
      <c r="AP640" s="593"/>
      <c r="AQ640" s="594" t="s">
        <v>7</v>
      </c>
      <c r="AR640" s="595"/>
      <c r="AS640" s="595"/>
      <c r="AT640" s="595"/>
      <c r="AU640" s="595"/>
      <c r="AV640" s="595"/>
      <c r="AW640" s="595"/>
      <c r="AX640" s="596"/>
    </row>
    <row r="641" spans="1:50" ht="30" customHeight="1" x14ac:dyDescent="0.15">
      <c r="A641" s="554" t="s">
        <v>8</v>
      </c>
      <c r="B641" s="555"/>
      <c r="C641" s="555"/>
      <c r="D641" s="555"/>
      <c r="E641" s="555"/>
      <c r="F641" s="556"/>
      <c r="G641" s="557"/>
      <c r="H641" s="558"/>
      <c r="I641" s="558"/>
      <c r="J641" s="558"/>
      <c r="K641" s="558"/>
      <c r="L641" s="558"/>
      <c r="M641" s="558"/>
      <c r="N641" s="558"/>
      <c r="O641" s="558"/>
      <c r="P641" s="558"/>
      <c r="Q641" s="558"/>
      <c r="R641" s="558"/>
      <c r="S641" s="558"/>
      <c r="T641" s="558"/>
      <c r="U641" s="558"/>
      <c r="V641" s="558"/>
      <c r="W641" s="558"/>
      <c r="X641" s="559"/>
      <c r="Y641" s="560" t="s">
        <v>10</v>
      </c>
      <c r="Z641" s="561"/>
      <c r="AA641" s="561"/>
      <c r="AB641" s="561"/>
      <c r="AC641" s="561"/>
      <c r="AD641" s="562"/>
      <c r="AE641" s="563" t="s">
        <v>1938</v>
      </c>
      <c r="AF641" s="564"/>
      <c r="AG641" s="564"/>
      <c r="AH641" s="564"/>
      <c r="AI641" s="564"/>
      <c r="AJ641" s="564"/>
      <c r="AK641" s="564"/>
      <c r="AL641" s="564"/>
      <c r="AM641" s="564"/>
      <c r="AN641" s="564"/>
      <c r="AO641" s="564"/>
      <c r="AP641" s="565"/>
      <c r="AQ641" s="566" t="s">
        <v>2339</v>
      </c>
      <c r="AR641" s="567"/>
      <c r="AS641" s="567"/>
      <c r="AT641" s="567"/>
      <c r="AU641" s="567"/>
      <c r="AV641" s="567"/>
      <c r="AW641" s="567"/>
      <c r="AX641" s="568"/>
    </row>
    <row r="642" spans="1:50" ht="30" customHeight="1" x14ac:dyDescent="0.15">
      <c r="A642" s="569" t="s">
        <v>13</v>
      </c>
      <c r="B642" s="570"/>
      <c r="C642" s="570"/>
      <c r="D642" s="570"/>
      <c r="E642" s="570"/>
      <c r="F642" s="571"/>
      <c r="G642" s="572" t="s">
        <v>187</v>
      </c>
      <c r="H642" s="573"/>
      <c r="I642" s="573"/>
      <c r="J642" s="573"/>
      <c r="K642" s="573"/>
      <c r="L642" s="573"/>
      <c r="M642" s="573"/>
      <c r="N642" s="573"/>
      <c r="O642" s="573"/>
      <c r="P642" s="573"/>
      <c r="Q642" s="573"/>
      <c r="R642" s="573"/>
      <c r="S642" s="573"/>
      <c r="T642" s="573"/>
      <c r="U642" s="573"/>
      <c r="V642" s="573"/>
      <c r="W642" s="573"/>
      <c r="X642" s="574"/>
      <c r="Y642" s="575" t="s">
        <v>15</v>
      </c>
      <c r="Z642" s="576"/>
      <c r="AA642" s="576"/>
      <c r="AB642" s="576"/>
      <c r="AC642" s="576"/>
      <c r="AD642" s="577"/>
      <c r="AE642" s="679" t="s">
        <v>2340</v>
      </c>
      <c r="AF642" s="760"/>
      <c r="AG642" s="760"/>
      <c r="AH642" s="760"/>
      <c r="AI642" s="760"/>
      <c r="AJ642" s="760"/>
      <c r="AK642" s="760"/>
      <c r="AL642" s="760"/>
      <c r="AM642" s="760"/>
      <c r="AN642" s="760"/>
      <c r="AO642" s="760"/>
      <c r="AP642" s="760"/>
      <c r="AQ642" s="760"/>
      <c r="AR642" s="760"/>
      <c r="AS642" s="760"/>
      <c r="AT642" s="760"/>
      <c r="AU642" s="760"/>
      <c r="AV642" s="760"/>
      <c r="AW642" s="760"/>
      <c r="AX642" s="761"/>
    </row>
    <row r="643" spans="1:50" ht="39.75" customHeight="1" x14ac:dyDescent="0.15">
      <c r="A643" s="542" t="s">
        <v>17</v>
      </c>
      <c r="B643" s="543"/>
      <c r="C643" s="543"/>
      <c r="D643" s="543"/>
      <c r="E643" s="543"/>
      <c r="F643" s="544"/>
      <c r="G643" s="662" t="s">
        <v>2349</v>
      </c>
      <c r="H643" s="663"/>
      <c r="I643" s="663"/>
      <c r="J643" s="663"/>
      <c r="K643" s="663"/>
      <c r="L643" s="663"/>
      <c r="M643" s="663"/>
      <c r="N643" s="663"/>
      <c r="O643" s="663"/>
      <c r="P643" s="663"/>
      <c r="Q643" s="663"/>
      <c r="R643" s="663"/>
      <c r="S643" s="663"/>
      <c r="T643" s="663"/>
      <c r="U643" s="663"/>
      <c r="V643" s="759"/>
      <c r="W643" s="759"/>
      <c r="X643" s="759"/>
      <c r="Y643" s="548" t="s">
        <v>515</v>
      </c>
      <c r="Z643" s="549"/>
      <c r="AA643" s="549"/>
      <c r="AB643" s="549"/>
      <c r="AC643" s="549"/>
      <c r="AD643" s="550"/>
      <c r="AE643" s="551"/>
      <c r="AF643" s="552"/>
      <c r="AG643" s="552"/>
      <c r="AH643" s="552"/>
      <c r="AI643" s="552"/>
      <c r="AJ643" s="552"/>
      <c r="AK643" s="552"/>
      <c r="AL643" s="552"/>
      <c r="AM643" s="552"/>
      <c r="AN643" s="552"/>
      <c r="AO643" s="552"/>
      <c r="AP643" s="552"/>
      <c r="AQ643" s="552"/>
      <c r="AR643" s="552"/>
      <c r="AS643" s="552"/>
      <c r="AT643" s="552"/>
      <c r="AU643" s="552"/>
      <c r="AV643" s="552"/>
      <c r="AW643" s="552"/>
      <c r="AX643" s="553"/>
    </row>
    <row r="644" spans="1:50" ht="54" customHeight="1" x14ac:dyDescent="0.15">
      <c r="A644" s="520" t="s">
        <v>2327</v>
      </c>
      <c r="B644" s="521"/>
      <c r="C644" s="521"/>
      <c r="D644" s="521"/>
      <c r="E644" s="521"/>
      <c r="F644" s="522"/>
      <c r="G644" s="523" t="s">
        <v>2350</v>
      </c>
      <c r="H644" s="524"/>
      <c r="I644" s="524"/>
      <c r="J644" s="524"/>
      <c r="K644" s="524"/>
      <c r="L644" s="524"/>
      <c r="M644" s="524"/>
      <c r="N644" s="524"/>
      <c r="O644" s="524"/>
      <c r="P644" s="524"/>
      <c r="Q644" s="524"/>
      <c r="R644" s="524"/>
      <c r="S644" s="524"/>
      <c r="T644" s="524"/>
      <c r="U644" s="524"/>
      <c r="V644" s="524"/>
      <c r="W644" s="524"/>
      <c r="X644" s="524"/>
      <c r="Y644" s="524"/>
      <c r="Z644" s="524"/>
      <c r="AA644" s="524"/>
      <c r="AB644" s="524"/>
      <c r="AC644" s="524"/>
      <c r="AD644" s="524"/>
      <c r="AE644" s="524"/>
      <c r="AF644" s="524"/>
      <c r="AG644" s="524"/>
      <c r="AH644" s="524"/>
      <c r="AI644" s="524"/>
      <c r="AJ644" s="524"/>
      <c r="AK644" s="524"/>
      <c r="AL644" s="524"/>
      <c r="AM644" s="524"/>
      <c r="AN644" s="524"/>
      <c r="AO644" s="524"/>
      <c r="AP644" s="524"/>
      <c r="AQ644" s="524"/>
      <c r="AR644" s="524"/>
      <c r="AS644" s="524"/>
      <c r="AT644" s="524"/>
      <c r="AU644" s="524"/>
      <c r="AV644" s="524"/>
      <c r="AW644" s="524"/>
      <c r="AX644" s="525"/>
    </row>
    <row r="645" spans="1:50" ht="54" customHeight="1" x14ac:dyDescent="0.15">
      <c r="A645" s="520" t="s">
        <v>2329</v>
      </c>
      <c r="B645" s="521"/>
      <c r="C645" s="521"/>
      <c r="D645" s="521"/>
      <c r="E645" s="521"/>
      <c r="F645" s="522"/>
      <c r="G645" s="523" t="s">
        <v>2351</v>
      </c>
      <c r="H645" s="524"/>
      <c r="I645" s="524"/>
      <c r="J645" s="524"/>
      <c r="K645" s="524"/>
      <c r="L645" s="524"/>
      <c r="M645" s="524"/>
      <c r="N645" s="524"/>
      <c r="O645" s="524"/>
      <c r="P645" s="524"/>
      <c r="Q645" s="524"/>
      <c r="R645" s="524"/>
      <c r="S645" s="524"/>
      <c r="T645" s="524"/>
      <c r="U645" s="524"/>
      <c r="V645" s="524"/>
      <c r="W645" s="524"/>
      <c r="X645" s="524"/>
      <c r="Y645" s="524"/>
      <c r="Z645" s="524"/>
      <c r="AA645" s="524"/>
      <c r="AB645" s="524"/>
      <c r="AC645" s="524"/>
      <c r="AD645" s="524"/>
      <c r="AE645" s="524"/>
      <c r="AF645" s="524"/>
      <c r="AG645" s="524"/>
      <c r="AH645" s="524"/>
      <c r="AI645" s="524"/>
      <c r="AJ645" s="524"/>
      <c r="AK645" s="524"/>
      <c r="AL645" s="524"/>
      <c r="AM645" s="524"/>
      <c r="AN645" s="524"/>
      <c r="AO645" s="524"/>
      <c r="AP645" s="524"/>
      <c r="AQ645" s="524"/>
      <c r="AR645" s="524"/>
      <c r="AS645" s="524"/>
      <c r="AT645" s="524"/>
      <c r="AU645" s="524"/>
      <c r="AV645" s="524"/>
      <c r="AW645" s="524"/>
      <c r="AX645" s="525"/>
    </row>
    <row r="646" spans="1:50" ht="23.25" customHeight="1" x14ac:dyDescent="0.15">
      <c r="A646" s="520" t="s">
        <v>25</v>
      </c>
      <c r="B646" s="521"/>
      <c r="C646" s="521"/>
      <c r="D646" s="521"/>
      <c r="E646" s="521"/>
      <c r="F646" s="522"/>
      <c r="G646" s="758" t="s">
        <v>1944</v>
      </c>
      <c r="H646" s="527"/>
      <c r="I646" s="527"/>
      <c r="J646" s="527"/>
      <c r="K646" s="527"/>
      <c r="L646" s="527"/>
      <c r="M646" s="527"/>
      <c r="N646" s="527"/>
      <c r="O646" s="527"/>
      <c r="P646" s="527"/>
      <c r="Q646" s="527"/>
      <c r="R646" s="527"/>
      <c r="S646" s="527"/>
      <c r="T646" s="527"/>
      <c r="U646" s="527"/>
      <c r="V646" s="527"/>
      <c r="W646" s="527"/>
      <c r="X646" s="527"/>
      <c r="Y646" s="527"/>
      <c r="Z646" s="527"/>
      <c r="AA646" s="527"/>
      <c r="AB646" s="527"/>
      <c r="AC646" s="527"/>
      <c r="AD646" s="527"/>
      <c r="AE646" s="527"/>
      <c r="AF646" s="527"/>
      <c r="AG646" s="527"/>
      <c r="AH646" s="527"/>
      <c r="AI646" s="527"/>
      <c r="AJ646" s="527"/>
      <c r="AK646" s="527"/>
      <c r="AL646" s="527"/>
      <c r="AM646" s="527"/>
      <c r="AN646" s="527"/>
      <c r="AO646" s="527"/>
      <c r="AP646" s="527"/>
      <c r="AQ646" s="527"/>
      <c r="AR646" s="527"/>
      <c r="AS646" s="527"/>
      <c r="AT646" s="527"/>
      <c r="AU646" s="527"/>
      <c r="AV646" s="527"/>
      <c r="AW646" s="527"/>
      <c r="AX646" s="528"/>
    </row>
    <row r="647" spans="1:50" ht="19.5" customHeight="1" x14ac:dyDescent="0.15">
      <c r="A647" s="529" t="s">
        <v>27</v>
      </c>
      <c r="B647" s="530"/>
      <c r="C647" s="530"/>
      <c r="D647" s="530"/>
      <c r="E647" s="530"/>
      <c r="F647" s="531"/>
      <c r="G647" s="538"/>
      <c r="H647" s="539"/>
      <c r="I647" s="539"/>
      <c r="J647" s="539"/>
      <c r="K647" s="539"/>
      <c r="L647" s="539"/>
      <c r="M647" s="539"/>
      <c r="N647" s="539"/>
      <c r="O647" s="540"/>
      <c r="P647" s="504" t="s">
        <v>506</v>
      </c>
      <c r="Q647" s="505"/>
      <c r="R647" s="505"/>
      <c r="S647" s="505"/>
      <c r="T647" s="505"/>
      <c r="U647" s="505"/>
      <c r="V647" s="541"/>
      <c r="W647" s="504" t="s">
        <v>507</v>
      </c>
      <c r="X647" s="505"/>
      <c r="Y647" s="505"/>
      <c r="Z647" s="505"/>
      <c r="AA647" s="505"/>
      <c r="AB647" s="505"/>
      <c r="AC647" s="541"/>
      <c r="AD647" s="504" t="s">
        <v>508</v>
      </c>
      <c r="AE647" s="505"/>
      <c r="AF647" s="505"/>
      <c r="AG647" s="505"/>
      <c r="AH647" s="505"/>
      <c r="AI647" s="505"/>
      <c r="AJ647" s="541"/>
      <c r="AK647" s="504" t="s">
        <v>509</v>
      </c>
      <c r="AL647" s="505"/>
      <c r="AM647" s="505"/>
      <c r="AN647" s="505"/>
      <c r="AO647" s="505"/>
      <c r="AP647" s="505"/>
      <c r="AQ647" s="541"/>
      <c r="AR647" s="504" t="s">
        <v>510</v>
      </c>
      <c r="AS647" s="505"/>
      <c r="AT647" s="505"/>
      <c r="AU647" s="505"/>
      <c r="AV647" s="505"/>
      <c r="AW647" s="505"/>
      <c r="AX647" s="506"/>
    </row>
    <row r="648" spans="1:50" ht="19.5" customHeight="1" x14ac:dyDescent="0.15">
      <c r="A648" s="532"/>
      <c r="B648" s="533"/>
      <c r="C648" s="533"/>
      <c r="D648" s="533"/>
      <c r="E648" s="533"/>
      <c r="F648" s="534"/>
      <c r="G648" s="507" t="s">
        <v>33</v>
      </c>
      <c r="H648" s="508"/>
      <c r="I648" s="513" t="s">
        <v>34</v>
      </c>
      <c r="J648" s="514"/>
      <c r="K648" s="514"/>
      <c r="L648" s="514"/>
      <c r="M648" s="514"/>
      <c r="N648" s="514"/>
      <c r="O648" s="515"/>
      <c r="P648" s="516">
        <v>45</v>
      </c>
      <c r="Q648" s="517"/>
      <c r="R648" s="517"/>
      <c r="S648" s="517"/>
      <c r="T648" s="517"/>
      <c r="U648" s="517"/>
      <c r="V648" s="518"/>
      <c r="W648" s="516">
        <v>45</v>
      </c>
      <c r="X648" s="517"/>
      <c r="Y648" s="517"/>
      <c r="Z648" s="517"/>
      <c r="AA648" s="517"/>
      <c r="AB648" s="517"/>
      <c r="AC648" s="518"/>
      <c r="AD648" s="516">
        <v>35</v>
      </c>
      <c r="AE648" s="517"/>
      <c r="AF648" s="517"/>
      <c r="AG648" s="517"/>
      <c r="AH648" s="517"/>
      <c r="AI648" s="517"/>
      <c r="AJ648" s="518"/>
      <c r="AK648" s="516">
        <v>13</v>
      </c>
      <c r="AL648" s="517"/>
      <c r="AM648" s="517"/>
      <c r="AN648" s="517"/>
      <c r="AO648" s="517"/>
      <c r="AP648" s="517"/>
      <c r="AQ648" s="518"/>
      <c r="AR648" s="516"/>
      <c r="AS648" s="517"/>
      <c r="AT648" s="517"/>
      <c r="AU648" s="517"/>
      <c r="AV648" s="517"/>
      <c r="AW648" s="517"/>
      <c r="AX648" s="519"/>
    </row>
    <row r="649" spans="1:50" ht="19.5" customHeight="1" x14ac:dyDescent="0.15">
      <c r="A649" s="532"/>
      <c r="B649" s="533"/>
      <c r="C649" s="533"/>
      <c r="D649" s="533"/>
      <c r="E649" s="533"/>
      <c r="F649" s="534"/>
      <c r="G649" s="509"/>
      <c r="H649" s="510"/>
      <c r="I649" s="471" t="s">
        <v>35</v>
      </c>
      <c r="J649" s="472"/>
      <c r="K649" s="472"/>
      <c r="L649" s="472"/>
      <c r="M649" s="472"/>
      <c r="N649" s="472"/>
      <c r="O649" s="473"/>
      <c r="P649" s="465" t="s">
        <v>513</v>
      </c>
      <c r="Q649" s="466"/>
      <c r="R649" s="466"/>
      <c r="S649" s="466"/>
      <c r="T649" s="466"/>
      <c r="U649" s="466"/>
      <c r="V649" s="467"/>
      <c r="W649" s="465" t="s">
        <v>513</v>
      </c>
      <c r="X649" s="466"/>
      <c r="Y649" s="466"/>
      <c r="Z649" s="466"/>
      <c r="AA649" s="466"/>
      <c r="AB649" s="466"/>
      <c r="AC649" s="467"/>
      <c r="AD649" s="465" t="s">
        <v>513</v>
      </c>
      <c r="AE649" s="466"/>
      <c r="AF649" s="466"/>
      <c r="AG649" s="466"/>
      <c r="AH649" s="466"/>
      <c r="AI649" s="466"/>
      <c r="AJ649" s="467"/>
      <c r="AK649" s="465" t="s">
        <v>513</v>
      </c>
      <c r="AL649" s="466"/>
      <c r="AM649" s="466"/>
      <c r="AN649" s="466"/>
      <c r="AO649" s="466"/>
      <c r="AP649" s="466"/>
      <c r="AQ649" s="467"/>
      <c r="AR649" s="468"/>
      <c r="AS649" s="469"/>
      <c r="AT649" s="469"/>
      <c r="AU649" s="469"/>
      <c r="AV649" s="469"/>
      <c r="AW649" s="469"/>
      <c r="AX649" s="470"/>
    </row>
    <row r="650" spans="1:50" ht="19.5" customHeight="1" x14ac:dyDescent="0.15">
      <c r="A650" s="532"/>
      <c r="B650" s="533"/>
      <c r="C650" s="533"/>
      <c r="D650" s="533"/>
      <c r="E650" s="533"/>
      <c r="F650" s="534"/>
      <c r="G650" s="509"/>
      <c r="H650" s="510"/>
      <c r="I650" s="471" t="s">
        <v>39</v>
      </c>
      <c r="J650" s="472"/>
      <c r="K650" s="472"/>
      <c r="L650" s="472"/>
      <c r="M650" s="472"/>
      <c r="N650" s="472"/>
      <c r="O650" s="473"/>
      <c r="P650" s="465" t="s">
        <v>513</v>
      </c>
      <c r="Q650" s="466"/>
      <c r="R650" s="466"/>
      <c r="S650" s="466"/>
      <c r="T650" s="466"/>
      <c r="U650" s="466"/>
      <c r="V650" s="467"/>
      <c r="W650" s="465" t="s">
        <v>513</v>
      </c>
      <c r="X650" s="466"/>
      <c r="Y650" s="466"/>
      <c r="Z650" s="466"/>
      <c r="AA650" s="466"/>
      <c r="AB650" s="466"/>
      <c r="AC650" s="467"/>
      <c r="AD650" s="465" t="s">
        <v>513</v>
      </c>
      <c r="AE650" s="466"/>
      <c r="AF650" s="466"/>
      <c r="AG650" s="466"/>
      <c r="AH650" s="466"/>
      <c r="AI650" s="466"/>
      <c r="AJ650" s="467"/>
      <c r="AK650" s="465" t="s">
        <v>513</v>
      </c>
      <c r="AL650" s="466"/>
      <c r="AM650" s="466"/>
      <c r="AN650" s="466"/>
      <c r="AO650" s="466"/>
      <c r="AP650" s="466"/>
      <c r="AQ650" s="467"/>
      <c r="AR650" s="465"/>
      <c r="AS650" s="466"/>
      <c r="AT650" s="466"/>
      <c r="AU650" s="466"/>
      <c r="AV650" s="466"/>
      <c r="AW650" s="466"/>
      <c r="AX650" s="474"/>
    </row>
    <row r="651" spans="1:50" ht="19.5" customHeight="1" x14ac:dyDescent="0.15">
      <c r="A651" s="532"/>
      <c r="B651" s="533"/>
      <c r="C651" s="533"/>
      <c r="D651" s="533"/>
      <c r="E651" s="533"/>
      <c r="F651" s="534"/>
      <c r="G651" s="509"/>
      <c r="H651" s="510"/>
      <c r="I651" s="471" t="s">
        <v>42</v>
      </c>
      <c r="J651" s="472"/>
      <c r="K651" s="472"/>
      <c r="L651" s="472"/>
      <c r="M651" s="472"/>
      <c r="N651" s="472"/>
      <c r="O651" s="473"/>
      <c r="P651" s="465" t="s">
        <v>513</v>
      </c>
      <c r="Q651" s="466"/>
      <c r="R651" s="466"/>
      <c r="S651" s="466"/>
      <c r="T651" s="466"/>
      <c r="U651" s="466"/>
      <c r="V651" s="467"/>
      <c r="W651" s="465" t="s">
        <v>513</v>
      </c>
      <c r="X651" s="466"/>
      <c r="Y651" s="466"/>
      <c r="Z651" s="466"/>
      <c r="AA651" s="466"/>
      <c r="AB651" s="466"/>
      <c r="AC651" s="467"/>
      <c r="AD651" s="465" t="s">
        <v>513</v>
      </c>
      <c r="AE651" s="466"/>
      <c r="AF651" s="466"/>
      <c r="AG651" s="466"/>
      <c r="AH651" s="466"/>
      <c r="AI651" s="466"/>
      <c r="AJ651" s="467"/>
      <c r="AK651" s="465" t="s">
        <v>513</v>
      </c>
      <c r="AL651" s="466"/>
      <c r="AM651" s="466"/>
      <c r="AN651" s="466"/>
      <c r="AO651" s="466"/>
      <c r="AP651" s="466"/>
      <c r="AQ651" s="467"/>
      <c r="AR651" s="468"/>
      <c r="AS651" s="469"/>
      <c r="AT651" s="469"/>
      <c r="AU651" s="469"/>
      <c r="AV651" s="469"/>
      <c r="AW651" s="469"/>
      <c r="AX651" s="470"/>
    </row>
    <row r="652" spans="1:50" ht="19.5" customHeight="1" x14ac:dyDescent="0.15">
      <c r="A652" s="532"/>
      <c r="B652" s="533"/>
      <c r="C652" s="533"/>
      <c r="D652" s="533"/>
      <c r="E652" s="533"/>
      <c r="F652" s="534"/>
      <c r="G652" s="509"/>
      <c r="H652" s="510"/>
      <c r="I652" s="471" t="s">
        <v>43</v>
      </c>
      <c r="J652" s="472"/>
      <c r="K652" s="472"/>
      <c r="L652" s="472"/>
      <c r="M652" s="472"/>
      <c r="N652" s="472"/>
      <c r="O652" s="473"/>
      <c r="P652" s="465" t="s">
        <v>513</v>
      </c>
      <c r="Q652" s="466"/>
      <c r="R652" s="466"/>
      <c r="S652" s="466"/>
      <c r="T652" s="466"/>
      <c r="U652" s="466"/>
      <c r="V652" s="467"/>
      <c r="W652" s="465" t="s">
        <v>513</v>
      </c>
      <c r="X652" s="466"/>
      <c r="Y652" s="466"/>
      <c r="Z652" s="466"/>
      <c r="AA652" s="466"/>
      <c r="AB652" s="466"/>
      <c r="AC652" s="467"/>
      <c r="AD652" s="465" t="s">
        <v>513</v>
      </c>
      <c r="AE652" s="466"/>
      <c r="AF652" s="466"/>
      <c r="AG652" s="466"/>
      <c r="AH652" s="466"/>
      <c r="AI652" s="466"/>
      <c r="AJ652" s="467"/>
      <c r="AK652" s="465" t="s">
        <v>513</v>
      </c>
      <c r="AL652" s="466"/>
      <c r="AM652" s="466"/>
      <c r="AN652" s="466"/>
      <c r="AO652" s="466"/>
      <c r="AP652" s="466"/>
      <c r="AQ652" s="467"/>
      <c r="AR652" s="468"/>
      <c r="AS652" s="469"/>
      <c r="AT652" s="469"/>
      <c r="AU652" s="469"/>
      <c r="AV652" s="469"/>
      <c r="AW652" s="469"/>
      <c r="AX652" s="470"/>
    </row>
    <row r="653" spans="1:50" ht="19.5" customHeight="1" x14ac:dyDescent="0.15">
      <c r="A653" s="532"/>
      <c r="B653" s="533"/>
      <c r="C653" s="533"/>
      <c r="D653" s="533"/>
      <c r="E653" s="533"/>
      <c r="F653" s="534"/>
      <c r="G653" s="511"/>
      <c r="H653" s="512"/>
      <c r="I653" s="486" t="s">
        <v>44</v>
      </c>
      <c r="J653" s="487"/>
      <c r="K653" s="487"/>
      <c r="L653" s="487"/>
      <c r="M653" s="487"/>
      <c r="N653" s="487"/>
      <c r="O653" s="488"/>
      <c r="P653" s="489">
        <v>45</v>
      </c>
      <c r="Q653" s="490"/>
      <c r="R653" s="490"/>
      <c r="S653" s="490"/>
      <c r="T653" s="490"/>
      <c r="U653" s="490"/>
      <c r="V653" s="491"/>
      <c r="W653" s="489">
        <v>45</v>
      </c>
      <c r="X653" s="490"/>
      <c r="Y653" s="490"/>
      <c r="Z653" s="490"/>
      <c r="AA653" s="490"/>
      <c r="AB653" s="490"/>
      <c r="AC653" s="491"/>
      <c r="AD653" s="489">
        <v>35</v>
      </c>
      <c r="AE653" s="490"/>
      <c r="AF653" s="490"/>
      <c r="AG653" s="490"/>
      <c r="AH653" s="490"/>
      <c r="AI653" s="490"/>
      <c r="AJ653" s="491"/>
      <c r="AK653" s="489">
        <v>13</v>
      </c>
      <c r="AL653" s="490"/>
      <c r="AM653" s="490"/>
      <c r="AN653" s="490"/>
      <c r="AO653" s="490"/>
      <c r="AP653" s="490"/>
      <c r="AQ653" s="491"/>
      <c r="AR653" s="489"/>
      <c r="AS653" s="490"/>
      <c r="AT653" s="490"/>
      <c r="AU653" s="490"/>
      <c r="AV653" s="490"/>
      <c r="AW653" s="490"/>
      <c r="AX653" s="492"/>
    </row>
    <row r="654" spans="1:50" ht="19.5" customHeight="1" x14ac:dyDescent="0.15">
      <c r="A654" s="532"/>
      <c r="B654" s="533"/>
      <c r="C654" s="533"/>
      <c r="D654" s="533"/>
      <c r="E654" s="533"/>
      <c r="F654" s="534"/>
      <c r="G654" s="475" t="s">
        <v>45</v>
      </c>
      <c r="H654" s="476"/>
      <c r="I654" s="476"/>
      <c r="J654" s="476"/>
      <c r="K654" s="476"/>
      <c r="L654" s="476"/>
      <c r="M654" s="476"/>
      <c r="N654" s="476"/>
      <c r="O654" s="477"/>
      <c r="P654" s="483">
        <v>45</v>
      </c>
      <c r="Q654" s="484"/>
      <c r="R654" s="484"/>
      <c r="S654" s="484"/>
      <c r="T654" s="484"/>
      <c r="U654" s="484"/>
      <c r="V654" s="485"/>
      <c r="W654" s="483">
        <v>45</v>
      </c>
      <c r="X654" s="484"/>
      <c r="Y654" s="484"/>
      <c r="Z654" s="484"/>
      <c r="AA654" s="484"/>
      <c r="AB654" s="484"/>
      <c r="AC654" s="485"/>
      <c r="AD654" s="483">
        <v>23</v>
      </c>
      <c r="AE654" s="484"/>
      <c r="AF654" s="484"/>
      <c r="AG654" s="484"/>
      <c r="AH654" s="484"/>
      <c r="AI654" s="484"/>
      <c r="AJ654" s="485"/>
      <c r="AK654" s="479"/>
      <c r="AL654" s="480"/>
      <c r="AM654" s="480"/>
      <c r="AN654" s="480"/>
      <c r="AO654" s="480"/>
      <c r="AP654" s="480"/>
      <c r="AQ654" s="481"/>
      <c r="AR654" s="479"/>
      <c r="AS654" s="480"/>
      <c r="AT654" s="480"/>
      <c r="AU654" s="480"/>
      <c r="AV654" s="480"/>
      <c r="AW654" s="480"/>
      <c r="AX654" s="482"/>
    </row>
    <row r="655" spans="1:50" ht="19.5" customHeight="1" x14ac:dyDescent="0.15">
      <c r="A655" s="535"/>
      <c r="B655" s="536"/>
      <c r="C655" s="536"/>
      <c r="D655" s="536"/>
      <c r="E655" s="536"/>
      <c r="F655" s="537"/>
      <c r="G655" s="475" t="s">
        <v>46</v>
      </c>
      <c r="H655" s="476"/>
      <c r="I655" s="476"/>
      <c r="J655" s="476"/>
      <c r="K655" s="476"/>
      <c r="L655" s="476"/>
      <c r="M655" s="476"/>
      <c r="N655" s="476"/>
      <c r="O655" s="477"/>
      <c r="P655" s="755">
        <f>P654/P653</f>
        <v>1</v>
      </c>
      <c r="Q655" s="756"/>
      <c r="R655" s="756"/>
      <c r="S655" s="756"/>
      <c r="T655" s="756"/>
      <c r="U655" s="756"/>
      <c r="V655" s="757"/>
      <c r="W655" s="755">
        <f t="shared" ref="W655" si="2">W654/W653</f>
        <v>1</v>
      </c>
      <c r="X655" s="756"/>
      <c r="Y655" s="756"/>
      <c r="Z655" s="756"/>
      <c r="AA655" s="756"/>
      <c r="AB655" s="756"/>
      <c r="AC655" s="757"/>
      <c r="AD655" s="755">
        <f t="shared" ref="AD655" si="3">AD654/AD653</f>
        <v>0.65714285714285714</v>
      </c>
      <c r="AE655" s="756"/>
      <c r="AF655" s="756"/>
      <c r="AG655" s="756"/>
      <c r="AH655" s="756"/>
      <c r="AI655" s="756"/>
      <c r="AJ655" s="757"/>
      <c r="AK655" s="479"/>
      <c r="AL655" s="480"/>
      <c r="AM655" s="480"/>
      <c r="AN655" s="480"/>
      <c r="AO655" s="480"/>
      <c r="AP655" s="480"/>
      <c r="AQ655" s="481"/>
      <c r="AR655" s="479"/>
      <c r="AS655" s="480"/>
      <c r="AT655" s="480"/>
      <c r="AU655" s="480"/>
      <c r="AV655" s="480"/>
      <c r="AW655" s="480"/>
      <c r="AX655" s="482"/>
    </row>
    <row r="656" spans="1:50" ht="19.5" customHeight="1" x14ac:dyDescent="0.15">
      <c r="A656" s="447" t="s">
        <v>82</v>
      </c>
      <c r="B656" s="448"/>
      <c r="C656" s="453" t="s">
        <v>83</v>
      </c>
      <c r="D656" s="454"/>
      <c r="E656" s="454"/>
      <c r="F656" s="454"/>
      <c r="G656" s="454"/>
      <c r="H656" s="454"/>
      <c r="I656" s="454"/>
      <c r="J656" s="454"/>
      <c r="K656" s="455"/>
      <c r="L656" s="456" t="s">
        <v>84</v>
      </c>
      <c r="M656" s="454"/>
      <c r="N656" s="454"/>
      <c r="O656" s="454"/>
      <c r="P656" s="454"/>
      <c r="Q656" s="455"/>
      <c r="R656" s="456" t="s">
        <v>510</v>
      </c>
      <c r="S656" s="454"/>
      <c r="T656" s="454"/>
      <c r="U656" s="454"/>
      <c r="V656" s="454"/>
      <c r="W656" s="455"/>
      <c r="X656" s="456" t="s">
        <v>85</v>
      </c>
      <c r="Y656" s="454"/>
      <c r="Z656" s="454"/>
      <c r="AA656" s="454"/>
      <c r="AB656" s="454"/>
      <c r="AC656" s="454"/>
      <c r="AD656" s="454"/>
      <c r="AE656" s="454"/>
      <c r="AF656" s="454"/>
      <c r="AG656" s="454"/>
      <c r="AH656" s="454"/>
      <c r="AI656" s="454"/>
      <c r="AJ656" s="454"/>
      <c r="AK656" s="454"/>
      <c r="AL656" s="454"/>
      <c r="AM656" s="454"/>
      <c r="AN656" s="454"/>
      <c r="AO656" s="454"/>
      <c r="AP656" s="454"/>
      <c r="AQ656" s="454"/>
      <c r="AR656" s="454"/>
      <c r="AS656" s="454"/>
      <c r="AT656" s="454"/>
      <c r="AU656" s="454"/>
      <c r="AV656" s="454"/>
      <c r="AW656" s="454"/>
      <c r="AX656" s="457"/>
    </row>
    <row r="657" spans="1:51" ht="19.5" customHeight="1" x14ac:dyDescent="0.15">
      <c r="A657" s="449"/>
      <c r="B657" s="450"/>
      <c r="C657" s="458" t="s">
        <v>741</v>
      </c>
      <c r="D657" s="459"/>
      <c r="E657" s="459"/>
      <c r="F657" s="459"/>
      <c r="G657" s="459"/>
      <c r="H657" s="459"/>
      <c r="I657" s="459"/>
      <c r="J657" s="459"/>
      <c r="K657" s="460"/>
      <c r="L657" s="461">
        <v>13</v>
      </c>
      <c r="M657" s="459"/>
      <c r="N657" s="459"/>
      <c r="O657" s="459"/>
      <c r="P657" s="459"/>
      <c r="Q657" s="460"/>
      <c r="R657" s="461"/>
      <c r="S657" s="459"/>
      <c r="T657" s="459"/>
      <c r="U657" s="459"/>
      <c r="V657" s="459"/>
      <c r="W657" s="460"/>
      <c r="X657" s="462"/>
      <c r="Y657" s="463"/>
      <c r="Z657" s="463"/>
      <c r="AA657" s="463"/>
      <c r="AB657" s="463"/>
      <c r="AC657" s="463"/>
      <c r="AD657" s="463"/>
      <c r="AE657" s="463"/>
      <c r="AF657" s="463"/>
      <c r="AG657" s="463"/>
      <c r="AH657" s="463"/>
      <c r="AI657" s="463"/>
      <c r="AJ657" s="463"/>
      <c r="AK657" s="463"/>
      <c r="AL657" s="463"/>
      <c r="AM657" s="463"/>
      <c r="AN657" s="463"/>
      <c r="AO657" s="463"/>
      <c r="AP657" s="463"/>
      <c r="AQ657" s="463"/>
      <c r="AR657" s="463"/>
      <c r="AS657" s="463"/>
      <c r="AT657" s="463"/>
      <c r="AU657" s="463"/>
      <c r="AV657" s="463"/>
      <c r="AW657" s="463"/>
      <c r="AX657" s="464"/>
    </row>
    <row r="658" spans="1:51" ht="19.5" customHeight="1" x14ac:dyDescent="0.15">
      <c r="A658" s="449"/>
      <c r="B658" s="450"/>
      <c r="C658" s="446"/>
      <c r="D658" s="444"/>
      <c r="E658" s="444"/>
      <c r="F658" s="444"/>
      <c r="G658" s="444"/>
      <c r="H658" s="444"/>
      <c r="I658" s="444"/>
      <c r="J658" s="444"/>
      <c r="K658" s="445"/>
      <c r="L658" s="443"/>
      <c r="M658" s="444"/>
      <c r="N658" s="444"/>
      <c r="O658" s="444"/>
      <c r="P658" s="444"/>
      <c r="Q658" s="445"/>
      <c r="R658" s="443"/>
      <c r="S658" s="444"/>
      <c r="T658" s="444"/>
      <c r="U658" s="444"/>
      <c r="V658" s="444"/>
      <c r="W658" s="445"/>
      <c r="X658" s="431"/>
      <c r="Y658" s="432"/>
      <c r="Z658" s="432"/>
      <c r="AA658" s="432"/>
      <c r="AB658" s="432"/>
      <c r="AC658" s="432"/>
      <c r="AD658" s="432"/>
      <c r="AE658" s="432"/>
      <c r="AF658" s="432"/>
      <c r="AG658" s="432"/>
      <c r="AH658" s="432"/>
      <c r="AI658" s="432"/>
      <c r="AJ658" s="432"/>
      <c r="AK658" s="432"/>
      <c r="AL658" s="432"/>
      <c r="AM658" s="432"/>
      <c r="AN658" s="432"/>
      <c r="AO658" s="432"/>
      <c r="AP658" s="432"/>
      <c r="AQ658" s="432"/>
      <c r="AR658" s="432"/>
      <c r="AS658" s="432"/>
      <c r="AT658" s="432"/>
      <c r="AU658" s="432"/>
      <c r="AV658" s="432"/>
      <c r="AW658" s="432"/>
      <c r="AX658" s="433"/>
    </row>
    <row r="659" spans="1:51" ht="19.5" customHeight="1" x14ac:dyDescent="0.15">
      <c r="A659" s="449"/>
      <c r="B659" s="450"/>
      <c r="C659" s="228"/>
      <c r="D659" s="229"/>
      <c r="E659" s="229"/>
      <c r="F659" s="229"/>
      <c r="G659" s="229"/>
      <c r="H659" s="229"/>
      <c r="I659" s="229"/>
      <c r="J659" s="229"/>
      <c r="K659" s="230"/>
      <c r="L659" s="231"/>
      <c r="M659" s="229"/>
      <c r="N659" s="229"/>
      <c r="O659" s="229"/>
      <c r="P659" s="229"/>
      <c r="Q659" s="230"/>
      <c r="R659" s="231"/>
      <c r="S659" s="229"/>
      <c r="T659" s="229"/>
      <c r="U659" s="229"/>
      <c r="V659" s="229"/>
      <c r="W659" s="230"/>
      <c r="X659" s="72"/>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4"/>
    </row>
    <row r="660" spans="1:51" ht="19.5" customHeight="1" x14ac:dyDescent="0.15">
      <c r="A660" s="449"/>
      <c r="B660" s="450"/>
      <c r="C660" s="446"/>
      <c r="D660" s="444"/>
      <c r="E660" s="444"/>
      <c r="F660" s="444"/>
      <c r="G660" s="444"/>
      <c r="H660" s="444"/>
      <c r="I660" s="444"/>
      <c r="J660" s="444"/>
      <c r="K660" s="445"/>
      <c r="L660" s="443"/>
      <c r="M660" s="444"/>
      <c r="N660" s="444"/>
      <c r="O660" s="444"/>
      <c r="P660" s="444"/>
      <c r="Q660" s="445"/>
      <c r="R660" s="443"/>
      <c r="S660" s="444"/>
      <c r="T660" s="444"/>
      <c r="U660" s="444"/>
      <c r="V660" s="444"/>
      <c r="W660" s="445"/>
      <c r="X660" s="431"/>
      <c r="Y660" s="432"/>
      <c r="Z660" s="432"/>
      <c r="AA660" s="432"/>
      <c r="AB660" s="432"/>
      <c r="AC660" s="432"/>
      <c r="AD660" s="432"/>
      <c r="AE660" s="432"/>
      <c r="AF660" s="432"/>
      <c r="AG660" s="432"/>
      <c r="AH660" s="432"/>
      <c r="AI660" s="432"/>
      <c r="AJ660" s="432"/>
      <c r="AK660" s="432"/>
      <c r="AL660" s="432"/>
      <c r="AM660" s="432"/>
      <c r="AN660" s="432"/>
      <c r="AO660" s="432"/>
      <c r="AP660" s="432"/>
      <c r="AQ660" s="432"/>
      <c r="AR660" s="432"/>
      <c r="AS660" s="432"/>
      <c r="AT660" s="432"/>
      <c r="AU660" s="432"/>
      <c r="AV660" s="432"/>
      <c r="AW660" s="432"/>
      <c r="AX660" s="433"/>
    </row>
    <row r="661" spans="1:51" ht="19.5" customHeight="1" x14ac:dyDescent="0.15">
      <c r="A661" s="449"/>
      <c r="B661" s="450"/>
      <c r="C661" s="427"/>
      <c r="D661" s="428"/>
      <c r="E661" s="428"/>
      <c r="F661" s="428"/>
      <c r="G661" s="428"/>
      <c r="H661" s="428"/>
      <c r="I661" s="428"/>
      <c r="J661" s="428"/>
      <c r="K661" s="429"/>
      <c r="L661" s="430"/>
      <c r="M661" s="428"/>
      <c r="N661" s="428"/>
      <c r="O661" s="428"/>
      <c r="P661" s="428"/>
      <c r="Q661" s="429"/>
      <c r="R661" s="430"/>
      <c r="S661" s="428"/>
      <c r="T661" s="428"/>
      <c r="U661" s="428"/>
      <c r="V661" s="428"/>
      <c r="W661" s="429"/>
      <c r="X661" s="431"/>
      <c r="Y661" s="432"/>
      <c r="Z661" s="432"/>
      <c r="AA661" s="432"/>
      <c r="AB661" s="432"/>
      <c r="AC661" s="432"/>
      <c r="AD661" s="432"/>
      <c r="AE661" s="432"/>
      <c r="AF661" s="432"/>
      <c r="AG661" s="432"/>
      <c r="AH661" s="432"/>
      <c r="AI661" s="432"/>
      <c r="AJ661" s="432"/>
      <c r="AK661" s="432"/>
      <c r="AL661" s="432"/>
      <c r="AM661" s="432"/>
      <c r="AN661" s="432"/>
      <c r="AO661" s="432"/>
      <c r="AP661" s="432"/>
      <c r="AQ661" s="432"/>
      <c r="AR661" s="432"/>
      <c r="AS661" s="432"/>
      <c r="AT661" s="432"/>
      <c r="AU661" s="432"/>
      <c r="AV661" s="432"/>
      <c r="AW661" s="432"/>
      <c r="AX661" s="433"/>
    </row>
    <row r="662" spans="1:51" ht="19.5" customHeight="1" thickBot="1" x14ac:dyDescent="0.2">
      <c r="A662" s="451"/>
      <c r="B662" s="452"/>
      <c r="C662" s="434" t="s">
        <v>44</v>
      </c>
      <c r="D662" s="435"/>
      <c r="E662" s="435"/>
      <c r="F662" s="435"/>
      <c r="G662" s="435"/>
      <c r="H662" s="435"/>
      <c r="I662" s="435"/>
      <c r="J662" s="435"/>
      <c r="K662" s="436"/>
      <c r="L662" s="437">
        <v>13</v>
      </c>
      <c r="M662" s="438"/>
      <c r="N662" s="438"/>
      <c r="O662" s="438"/>
      <c r="P662" s="438"/>
      <c r="Q662" s="439"/>
      <c r="R662" s="437"/>
      <c r="S662" s="438"/>
      <c r="T662" s="438"/>
      <c r="U662" s="438"/>
      <c r="V662" s="438"/>
      <c r="W662" s="439"/>
      <c r="X662" s="440"/>
      <c r="Y662" s="441"/>
      <c r="Z662" s="441"/>
      <c r="AA662" s="441"/>
      <c r="AB662" s="441"/>
      <c r="AC662" s="441"/>
      <c r="AD662" s="441"/>
      <c r="AE662" s="441"/>
      <c r="AF662" s="441"/>
      <c r="AG662" s="441"/>
      <c r="AH662" s="441"/>
      <c r="AI662" s="441"/>
      <c r="AJ662" s="441"/>
      <c r="AK662" s="441"/>
      <c r="AL662" s="441"/>
      <c r="AM662" s="441"/>
      <c r="AN662" s="441"/>
      <c r="AO662" s="441"/>
      <c r="AP662" s="441"/>
      <c r="AQ662" s="441"/>
      <c r="AR662" s="441"/>
      <c r="AS662" s="441"/>
      <c r="AT662" s="441"/>
      <c r="AU662" s="441"/>
      <c r="AV662" s="441"/>
      <c r="AW662" s="441"/>
      <c r="AX662" s="442"/>
    </row>
    <row r="663" spans="1:51" customFormat="1" ht="19.5" customHeight="1" thickBot="1" x14ac:dyDescent="0.2">
      <c r="AK663" s="207"/>
      <c r="AL663" s="207"/>
      <c r="AM663" s="207"/>
      <c r="AN663" s="207"/>
      <c r="AO663" s="207"/>
      <c r="AP663" s="207"/>
      <c r="AQ663" s="581" t="s">
        <v>499</v>
      </c>
      <c r="AR663" s="581"/>
      <c r="AS663" s="581"/>
      <c r="AT663" s="581"/>
      <c r="AU663" s="581"/>
      <c r="AV663" s="581"/>
      <c r="AW663" s="581"/>
      <c r="AX663" s="581"/>
      <c r="AY663" s="206"/>
    </row>
    <row r="664" spans="1:51" customFormat="1" ht="24.75" customHeight="1" x14ac:dyDescent="0.15">
      <c r="A664" s="582" t="s">
        <v>500</v>
      </c>
      <c r="B664" s="583"/>
      <c r="C664" s="583"/>
      <c r="D664" s="583"/>
      <c r="E664" s="583"/>
      <c r="F664" s="583"/>
      <c r="G664" s="684" t="s">
        <v>2352</v>
      </c>
      <c r="H664" s="749"/>
      <c r="I664" s="749"/>
      <c r="J664" s="749"/>
      <c r="K664" s="749"/>
      <c r="L664" s="749"/>
      <c r="M664" s="749"/>
      <c r="N664" s="749"/>
      <c r="O664" s="749"/>
      <c r="P664" s="749"/>
      <c r="Q664" s="749"/>
      <c r="R664" s="749"/>
      <c r="S664" s="749"/>
      <c r="T664" s="749"/>
      <c r="U664" s="749"/>
      <c r="V664" s="749"/>
      <c r="W664" s="749"/>
      <c r="X664" s="750"/>
      <c r="Y664" s="686" t="s">
        <v>512</v>
      </c>
      <c r="Z664" s="751"/>
      <c r="AA664" s="751"/>
      <c r="AB664" s="751"/>
      <c r="AC664" s="751"/>
      <c r="AD664" s="752"/>
      <c r="AE664" s="753" t="s">
        <v>1617</v>
      </c>
      <c r="AF664" s="689"/>
      <c r="AG664" s="689"/>
      <c r="AH664" s="689"/>
      <c r="AI664" s="689"/>
      <c r="AJ664" s="689"/>
      <c r="AK664" s="689"/>
      <c r="AL664" s="689"/>
      <c r="AM664" s="689"/>
      <c r="AN664" s="689"/>
      <c r="AO664" s="689"/>
      <c r="AP664" s="754"/>
      <c r="AQ664" s="692" t="s">
        <v>7</v>
      </c>
      <c r="AR664" s="693"/>
      <c r="AS664" s="693"/>
      <c r="AT664" s="693"/>
      <c r="AU664" s="693"/>
      <c r="AV664" s="693"/>
      <c r="AW664" s="693"/>
      <c r="AX664" s="694"/>
      <c r="AY664" s="232"/>
    </row>
    <row r="665" spans="1:51" customFormat="1" ht="30" customHeight="1" x14ac:dyDescent="0.15">
      <c r="A665" s="554" t="s">
        <v>8</v>
      </c>
      <c r="B665" s="674"/>
      <c r="C665" s="674"/>
      <c r="D665" s="674"/>
      <c r="E665" s="674"/>
      <c r="F665" s="675"/>
      <c r="G665" s="557"/>
      <c r="H665" s="558"/>
      <c r="I665" s="558"/>
      <c r="J665" s="558"/>
      <c r="K665" s="558"/>
      <c r="L665" s="558"/>
      <c r="M665" s="558"/>
      <c r="N665" s="558"/>
      <c r="O665" s="558"/>
      <c r="P665" s="558"/>
      <c r="Q665" s="558"/>
      <c r="R665" s="558"/>
      <c r="S665" s="558"/>
      <c r="T665" s="558"/>
      <c r="U665" s="558"/>
      <c r="V665" s="558"/>
      <c r="W665" s="558"/>
      <c r="X665" s="559"/>
      <c r="Y665" s="560" t="s">
        <v>10</v>
      </c>
      <c r="Z665" s="561"/>
      <c r="AA665" s="561"/>
      <c r="AB665" s="561"/>
      <c r="AC665" s="561"/>
      <c r="AD665" s="562"/>
      <c r="AE665" s="748" t="s">
        <v>2323</v>
      </c>
      <c r="AF665" s="677"/>
      <c r="AG665" s="677"/>
      <c r="AH665" s="677"/>
      <c r="AI665" s="677"/>
      <c r="AJ665" s="677"/>
      <c r="AK665" s="677"/>
      <c r="AL665" s="677"/>
      <c r="AM665" s="677"/>
      <c r="AN665" s="677"/>
      <c r="AO665" s="677"/>
      <c r="AP665" s="678"/>
      <c r="AQ665" s="679" t="s">
        <v>2353</v>
      </c>
      <c r="AR665" s="680"/>
      <c r="AS665" s="680"/>
      <c r="AT665" s="680"/>
      <c r="AU665" s="680"/>
      <c r="AV665" s="680"/>
      <c r="AW665" s="680"/>
      <c r="AX665" s="681"/>
      <c r="AY665" s="174"/>
    </row>
    <row r="666" spans="1:51" customFormat="1" ht="30" customHeight="1" x14ac:dyDescent="0.15">
      <c r="A666" s="569" t="s">
        <v>13</v>
      </c>
      <c r="B666" s="570"/>
      <c r="C666" s="570"/>
      <c r="D666" s="570"/>
      <c r="E666" s="570"/>
      <c r="F666" s="570"/>
      <c r="G666" s="572" t="s">
        <v>1271</v>
      </c>
      <c r="H666" s="573"/>
      <c r="I666" s="573"/>
      <c r="J666" s="573"/>
      <c r="K666" s="573"/>
      <c r="L666" s="573"/>
      <c r="M666" s="573"/>
      <c r="N666" s="573"/>
      <c r="O666" s="573"/>
      <c r="P666" s="573"/>
      <c r="Q666" s="573"/>
      <c r="R666" s="573"/>
      <c r="S666" s="573"/>
      <c r="T666" s="573"/>
      <c r="U666" s="573"/>
      <c r="V666" s="573"/>
      <c r="W666" s="573"/>
      <c r="X666" s="574"/>
      <c r="Y666" s="575" t="s">
        <v>2325</v>
      </c>
      <c r="Z666" s="576"/>
      <c r="AA666" s="576"/>
      <c r="AB666" s="576"/>
      <c r="AC666" s="576"/>
      <c r="AD666" s="577"/>
      <c r="AE666" s="683" t="s">
        <v>1940</v>
      </c>
      <c r="AF666" s="680"/>
      <c r="AG666" s="680"/>
      <c r="AH666" s="680"/>
      <c r="AI666" s="680"/>
      <c r="AJ666" s="680"/>
      <c r="AK666" s="680"/>
      <c r="AL666" s="680"/>
      <c r="AM666" s="680"/>
      <c r="AN666" s="680"/>
      <c r="AO666" s="680"/>
      <c r="AP666" s="680"/>
      <c r="AQ666" s="680"/>
      <c r="AR666" s="680"/>
      <c r="AS666" s="680"/>
      <c r="AT666" s="680"/>
      <c r="AU666" s="680"/>
      <c r="AV666" s="680"/>
      <c r="AW666" s="680"/>
      <c r="AX666" s="681"/>
      <c r="AY666" s="174"/>
    </row>
    <row r="667" spans="1:51" customFormat="1" ht="39.75" customHeight="1" x14ac:dyDescent="0.15">
      <c r="A667" s="660" t="s">
        <v>17</v>
      </c>
      <c r="B667" s="661"/>
      <c r="C667" s="661"/>
      <c r="D667" s="661"/>
      <c r="E667" s="661"/>
      <c r="F667" s="661"/>
      <c r="G667" s="662" t="s">
        <v>2354</v>
      </c>
      <c r="H667" s="663"/>
      <c r="I667" s="663"/>
      <c r="J667" s="663"/>
      <c r="K667" s="663"/>
      <c r="L667" s="663"/>
      <c r="M667" s="663"/>
      <c r="N667" s="663"/>
      <c r="O667" s="663"/>
      <c r="P667" s="663"/>
      <c r="Q667" s="663"/>
      <c r="R667" s="663"/>
      <c r="S667" s="663"/>
      <c r="T667" s="663"/>
      <c r="U667" s="663"/>
      <c r="V667" s="663"/>
      <c r="W667" s="663"/>
      <c r="X667" s="744"/>
      <c r="Y667" s="745" t="s">
        <v>515</v>
      </c>
      <c r="Z667" s="746"/>
      <c r="AA667" s="746"/>
      <c r="AB667" s="746"/>
      <c r="AC667" s="746"/>
      <c r="AD667" s="747"/>
      <c r="AE667" s="209"/>
      <c r="AF667" s="210"/>
      <c r="AG667" s="210"/>
      <c r="AH667" s="210"/>
      <c r="AI667" s="210"/>
      <c r="AJ667" s="210"/>
      <c r="AK667" s="210"/>
      <c r="AL667" s="210"/>
      <c r="AM667" s="210"/>
      <c r="AN667" s="210"/>
      <c r="AO667" s="210"/>
      <c r="AP667" s="210"/>
      <c r="AQ667" s="210"/>
      <c r="AR667" s="210"/>
      <c r="AS667" s="210"/>
      <c r="AT667" s="210"/>
      <c r="AU667" s="210"/>
      <c r="AV667" s="210"/>
      <c r="AW667" s="210"/>
      <c r="AX667" s="211"/>
      <c r="AY667" s="174"/>
    </row>
    <row r="668" spans="1:51" ht="54" customHeight="1" x14ac:dyDescent="0.15">
      <c r="A668" s="520" t="s">
        <v>2327</v>
      </c>
      <c r="B668" s="521"/>
      <c r="C668" s="521"/>
      <c r="D668" s="521"/>
      <c r="E668" s="521"/>
      <c r="F668" s="522"/>
      <c r="G668" s="523" t="s">
        <v>2355</v>
      </c>
      <c r="H668" s="666"/>
      <c r="I668" s="666"/>
      <c r="J668" s="666"/>
      <c r="K668" s="666"/>
      <c r="L668" s="666"/>
      <c r="M668" s="666"/>
      <c r="N668" s="666"/>
      <c r="O668" s="666"/>
      <c r="P668" s="666"/>
      <c r="Q668" s="666"/>
      <c r="R668" s="666"/>
      <c r="S668" s="666"/>
      <c r="T668" s="666"/>
      <c r="U668" s="666"/>
      <c r="V668" s="666"/>
      <c r="W668" s="666"/>
      <c r="X668" s="666"/>
      <c r="Y668" s="666"/>
      <c r="Z668" s="666"/>
      <c r="AA668" s="666"/>
      <c r="AB668" s="666"/>
      <c r="AC668" s="666"/>
      <c r="AD668" s="666"/>
      <c r="AE668" s="666"/>
      <c r="AF668" s="666"/>
      <c r="AG668" s="666"/>
      <c r="AH668" s="666"/>
      <c r="AI668" s="666"/>
      <c r="AJ668" s="666"/>
      <c r="AK668" s="666"/>
      <c r="AL668" s="666"/>
      <c r="AM668" s="666"/>
      <c r="AN668" s="666"/>
      <c r="AO668" s="666"/>
      <c r="AP668" s="666"/>
      <c r="AQ668" s="666"/>
      <c r="AR668" s="666"/>
      <c r="AS668" s="666"/>
      <c r="AT668" s="666"/>
      <c r="AU668" s="666"/>
      <c r="AV668" s="666"/>
      <c r="AW668" s="666"/>
      <c r="AX668" s="667"/>
    </row>
    <row r="669" spans="1:51" ht="54" customHeight="1" x14ac:dyDescent="0.15">
      <c r="A669" s="520" t="s">
        <v>2329</v>
      </c>
      <c r="B669" s="521"/>
      <c r="C669" s="521"/>
      <c r="D669" s="521"/>
      <c r="E669" s="521"/>
      <c r="F669" s="522"/>
      <c r="G669" s="523" t="s">
        <v>2356</v>
      </c>
      <c r="H669" s="666"/>
      <c r="I669" s="666"/>
      <c r="J669" s="666"/>
      <c r="K669" s="666"/>
      <c r="L669" s="666"/>
      <c r="M669" s="666"/>
      <c r="N669" s="666"/>
      <c r="O669" s="666"/>
      <c r="P669" s="666"/>
      <c r="Q669" s="666"/>
      <c r="R669" s="666"/>
      <c r="S669" s="666"/>
      <c r="T669" s="666"/>
      <c r="U669" s="666"/>
      <c r="V669" s="666"/>
      <c r="W669" s="666"/>
      <c r="X669" s="666"/>
      <c r="Y669" s="666"/>
      <c r="Z669" s="666"/>
      <c r="AA669" s="666"/>
      <c r="AB669" s="666"/>
      <c r="AC669" s="666"/>
      <c r="AD669" s="666"/>
      <c r="AE669" s="666"/>
      <c r="AF669" s="666"/>
      <c r="AG669" s="666"/>
      <c r="AH669" s="666"/>
      <c r="AI669" s="666"/>
      <c r="AJ669" s="666"/>
      <c r="AK669" s="666"/>
      <c r="AL669" s="666"/>
      <c r="AM669" s="666"/>
      <c r="AN669" s="666"/>
      <c r="AO669" s="666"/>
      <c r="AP669" s="666"/>
      <c r="AQ669" s="666"/>
      <c r="AR669" s="666"/>
      <c r="AS669" s="666"/>
      <c r="AT669" s="666"/>
      <c r="AU669" s="666"/>
      <c r="AV669" s="666"/>
      <c r="AW669" s="666"/>
      <c r="AX669" s="667"/>
    </row>
    <row r="670" spans="1:51" customFormat="1" ht="23.25" customHeight="1" x14ac:dyDescent="0.15">
      <c r="A670" s="520" t="s">
        <v>25</v>
      </c>
      <c r="B670" s="521"/>
      <c r="C670" s="521"/>
      <c r="D670" s="521"/>
      <c r="E670" s="521"/>
      <c r="F670" s="522"/>
      <c r="G670" s="644" t="s">
        <v>831</v>
      </c>
      <c r="H670" s="645"/>
      <c r="I670" s="645"/>
      <c r="J670" s="645"/>
      <c r="K670" s="645"/>
      <c r="L670" s="645"/>
      <c r="M670" s="645"/>
      <c r="N670" s="645"/>
      <c r="O670" s="645"/>
      <c r="P670" s="645"/>
      <c r="Q670" s="645"/>
      <c r="R670" s="645"/>
      <c r="S670" s="645"/>
      <c r="T670" s="645"/>
      <c r="U670" s="645"/>
      <c r="V670" s="645"/>
      <c r="W670" s="645"/>
      <c r="X670" s="645"/>
      <c r="Y670" s="645"/>
      <c r="Z670" s="645"/>
      <c r="AA670" s="645"/>
      <c r="AB670" s="645"/>
      <c r="AC670" s="645"/>
      <c r="AD670" s="645"/>
      <c r="AE670" s="645"/>
      <c r="AF670" s="645"/>
      <c r="AG670" s="645"/>
      <c r="AH670" s="645"/>
      <c r="AI670" s="645"/>
      <c r="AJ670" s="645"/>
      <c r="AK670" s="645"/>
      <c r="AL670" s="645"/>
      <c r="AM670" s="645"/>
      <c r="AN670" s="645"/>
      <c r="AO670" s="645"/>
      <c r="AP670" s="645"/>
      <c r="AQ670" s="645"/>
      <c r="AR670" s="645"/>
      <c r="AS670" s="645"/>
      <c r="AT670" s="645"/>
      <c r="AU670" s="645"/>
      <c r="AV670" s="645"/>
      <c r="AW670" s="645"/>
      <c r="AX670" s="646"/>
      <c r="AY670" s="174"/>
    </row>
    <row r="671" spans="1:51" customFormat="1" ht="19.5" customHeight="1" x14ac:dyDescent="0.15">
      <c r="A671" s="529" t="s">
        <v>27</v>
      </c>
      <c r="B671" s="530"/>
      <c r="C671" s="530"/>
      <c r="D671" s="530"/>
      <c r="E671" s="530"/>
      <c r="F671" s="531"/>
      <c r="G671" s="705"/>
      <c r="H671" s="706"/>
      <c r="I671" s="706"/>
      <c r="J671" s="706"/>
      <c r="K671" s="706"/>
      <c r="L671" s="706"/>
      <c r="M671" s="706"/>
      <c r="N671" s="706"/>
      <c r="O671" s="706"/>
      <c r="P671" s="647" t="s">
        <v>506</v>
      </c>
      <c r="Q671" s="648"/>
      <c r="R671" s="648"/>
      <c r="S671" s="648"/>
      <c r="T671" s="648"/>
      <c r="U671" s="648"/>
      <c r="V671" s="649"/>
      <c r="W671" s="647" t="s">
        <v>507</v>
      </c>
      <c r="X671" s="648"/>
      <c r="Y671" s="648"/>
      <c r="Z671" s="648"/>
      <c r="AA671" s="648"/>
      <c r="AB671" s="648"/>
      <c r="AC671" s="649"/>
      <c r="AD671" s="647" t="s">
        <v>508</v>
      </c>
      <c r="AE671" s="648"/>
      <c r="AF671" s="648"/>
      <c r="AG671" s="648"/>
      <c r="AH671" s="648"/>
      <c r="AI671" s="648"/>
      <c r="AJ671" s="649"/>
      <c r="AK671" s="650" t="s">
        <v>509</v>
      </c>
      <c r="AL671" s="648"/>
      <c r="AM671" s="648"/>
      <c r="AN671" s="648"/>
      <c r="AO671" s="648"/>
      <c r="AP671" s="648"/>
      <c r="AQ671" s="649"/>
      <c r="AR671" s="707" t="s">
        <v>510</v>
      </c>
      <c r="AS671" s="680"/>
      <c r="AT671" s="680"/>
      <c r="AU671" s="680"/>
      <c r="AV671" s="680"/>
      <c r="AW671" s="680"/>
      <c r="AX671" s="681"/>
      <c r="AY671" s="174"/>
    </row>
    <row r="672" spans="1:51" customFormat="1" ht="19.5" customHeight="1" x14ac:dyDescent="0.15">
      <c r="A672" s="532"/>
      <c r="B672" s="533"/>
      <c r="C672" s="533"/>
      <c r="D672" s="533"/>
      <c r="E672" s="533"/>
      <c r="F672" s="534"/>
      <c r="G672" s="507" t="s">
        <v>33</v>
      </c>
      <c r="H672" s="655"/>
      <c r="I672" s="672" t="s">
        <v>34</v>
      </c>
      <c r="J672" s="673"/>
      <c r="K672" s="673"/>
      <c r="L672" s="673"/>
      <c r="M672" s="673"/>
      <c r="N672" s="673"/>
      <c r="O672" s="508"/>
      <c r="P672" s="631">
        <v>76.373000000000005</v>
      </c>
      <c r="Q672" s="631"/>
      <c r="R672" s="631"/>
      <c r="S672" s="631"/>
      <c r="T672" s="631"/>
      <c r="U672" s="631"/>
      <c r="V672" s="631"/>
      <c r="W672" s="631">
        <v>80.753</v>
      </c>
      <c r="X672" s="631"/>
      <c r="Y672" s="631"/>
      <c r="Z672" s="631"/>
      <c r="AA672" s="631"/>
      <c r="AB672" s="631"/>
      <c r="AC672" s="631"/>
      <c r="AD672" s="631">
        <v>64.180000000000007</v>
      </c>
      <c r="AE672" s="631"/>
      <c r="AF672" s="631"/>
      <c r="AG672" s="631"/>
      <c r="AH672" s="631"/>
      <c r="AI672" s="631"/>
      <c r="AJ672" s="631"/>
      <c r="AK672" s="743">
        <v>0.77100000000000002</v>
      </c>
      <c r="AL672" s="743"/>
      <c r="AM672" s="743"/>
      <c r="AN672" s="743"/>
      <c r="AO672" s="743"/>
      <c r="AP672" s="743"/>
      <c r="AQ672" s="743"/>
      <c r="AR672" s="516"/>
      <c r="AS672" s="517"/>
      <c r="AT672" s="517"/>
      <c r="AU672" s="517"/>
      <c r="AV672" s="517"/>
      <c r="AW672" s="517"/>
      <c r="AX672" s="519"/>
      <c r="AY672" s="174"/>
    </row>
    <row r="673" spans="1:59" customFormat="1" ht="19.5" customHeight="1" x14ac:dyDescent="0.15">
      <c r="A673" s="532"/>
      <c r="B673" s="533"/>
      <c r="C673" s="533"/>
      <c r="D673" s="533"/>
      <c r="E673" s="533"/>
      <c r="F673" s="534"/>
      <c r="G673" s="656"/>
      <c r="H673" s="657"/>
      <c r="I673" s="471" t="s">
        <v>35</v>
      </c>
      <c r="J673" s="472"/>
      <c r="K673" s="472"/>
      <c r="L673" s="472"/>
      <c r="M673" s="472"/>
      <c r="N673" s="472"/>
      <c r="O673" s="473"/>
      <c r="P673" s="671" t="s">
        <v>1683</v>
      </c>
      <c r="Q673" s="671"/>
      <c r="R673" s="671"/>
      <c r="S673" s="671"/>
      <c r="T673" s="671"/>
      <c r="U673" s="671"/>
      <c r="V673" s="671"/>
      <c r="W673" s="671" t="s">
        <v>1683</v>
      </c>
      <c r="X673" s="671"/>
      <c r="Y673" s="671"/>
      <c r="Z673" s="671"/>
      <c r="AA673" s="671"/>
      <c r="AB673" s="671"/>
      <c r="AC673" s="671"/>
      <c r="AD673" s="671" t="s">
        <v>1683</v>
      </c>
      <c r="AE673" s="671"/>
      <c r="AF673" s="671"/>
      <c r="AG673" s="671"/>
      <c r="AH673" s="671"/>
      <c r="AI673" s="671"/>
      <c r="AJ673" s="671"/>
      <c r="AK673" s="671" t="s">
        <v>513</v>
      </c>
      <c r="AL673" s="671"/>
      <c r="AM673" s="671"/>
      <c r="AN673" s="671"/>
      <c r="AO673" s="671"/>
      <c r="AP673" s="671"/>
      <c r="AQ673" s="671"/>
      <c r="AR673" s="468"/>
      <c r="AS673" s="469"/>
      <c r="AT673" s="469"/>
      <c r="AU673" s="469"/>
      <c r="AV673" s="469"/>
      <c r="AW673" s="469"/>
      <c r="AX673" s="470"/>
      <c r="AY673" s="174"/>
    </row>
    <row r="674" spans="1:59" customFormat="1" ht="19.5" customHeight="1" x14ac:dyDescent="0.15">
      <c r="A674" s="532"/>
      <c r="B674" s="533"/>
      <c r="C674" s="533"/>
      <c r="D674" s="533"/>
      <c r="E674" s="533"/>
      <c r="F674" s="534"/>
      <c r="G674" s="656"/>
      <c r="H674" s="657"/>
      <c r="I674" s="471" t="s">
        <v>2332</v>
      </c>
      <c r="J674" s="472"/>
      <c r="K674" s="472"/>
      <c r="L674" s="472"/>
      <c r="M674" s="472"/>
      <c r="N674" s="472"/>
      <c r="O674" s="473"/>
      <c r="P674" s="637" t="s">
        <v>1683</v>
      </c>
      <c r="Q674" s="629"/>
      <c r="R674" s="629"/>
      <c r="S674" s="629"/>
      <c r="T674" s="629"/>
      <c r="U674" s="629"/>
      <c r="V674" s="630"/>
      <c r="W674" s="637" t="s">
        <v>1683</v>
      </c>
      <c r="X674" s="629"/>
      <c r="Y674" s="629"/>
      <c r="Z674" s="629"/>
      <c r="AA674" s="629"/>
      <c r="AB674" s="629"/>
      <c r="AC674" s="630"/>
      <c r="AD674" s="637" t="s">
        <v>1683</v>
      </c>
      <c r="AE674" s="629"/>
      <c r="AF674" s="629"/>
      <c r="AG674" s="629"/>
      <c r="AH674" s="629"/>
      <c r="AI674" s="629"/>
      <c r="AJ674" s="630"/>
      <c r="AK674" s="637" t="s">
        <v>513</v>
      </c>
      <c r="AL674" s="629"/>
      <c r="AM674" s="629"/>
      <c r="AN674" s="629"/>
      <c r="AO674" s="629"/>
      <c r="AP674" s="629"/>
      <c r="AQ674" s="630"/>
      <c r="AR674" s="465"/>
      <c r="AS674" s="466"/>
      <c r="AT674" s="466"/>
      <c r="AU674" s="466"/>
      <c r="AV674" s="466"/>
      <c r="AW674" s="466"/>
      <c r="AX674" s="474"/>
      <c r="AY674" s="174"/>
    </row>
    <row r="675" spans="1:59" customFormat="1" ht="19.5" customHeight="1" x14ac:dyDescent="0.15">
      <c r="A675" s="532"/>
      <c r="B675" s="533"/>
      <c r="C675" s="533"/>
      <c r="D675" s="533"/>
      <c r="E675" s="533"/>
      <c r="F675" s="534"/>
      <c r="G675" s="656"/>
      <c r="H675" s="657"/>
      <c r="I675" s="471" t="s">
        <v>2333</v>
      </c>
      <c r="J675" s="472"/>
      <c r="K675" s="472"/>
      <c r="L675" s="472"/>
      <c r="M675" s="472"/>
      <c r="N675" s="472"/>
      <c r="O675" s="473"/>
      <c r="P675" s="637" t="s">
        <v>1683</v>
      </c>
      <c r="Q675" s="629"/>
      <c r="R675" s="629"/>
      <c r="S675" s="629"/>
      <c r="T675" s="629"/>
      <c r="U675" s="629"/>
      <c r="V675" s="630"/>
      <c r="W675" s="637" t="s">
        <v>1683</v>
      </c>
      <c r="X675" s="629"/>
      <c r="Y675" s="629"/>
      <c r="Z675" s="629"/>
      <c r="AA675" s="629"/>
      <c r="AB675" s="629"/>
      <c r="AC675" s="630"/>
      <c r="AD675" s="637" t="s">
        <v>1683</v>
      </c>
      <c r="AE675" s="629"/>
      <c r="AF675" s="629"/>
      <c r="AG675" s="629"/>
      <c r="AH675" s="629"/>
      <c r="AI675" s="629"/>
      <c r="AJ675" s="630"/>
      <c r="AK675" s="637" t="s">
        <v>513</v>
      </c>
      <c r="AL675" s="629"/>
      <c r="AM675" s="629"/>
      <c r="AN675" s="629"/>
      <c r="AO675" s="629"/>
      <c r="AP675" s="629"/>
      <c r="AQ675" s="630"/>
      <c r="AR675" s="468"/>
      <c r="AS675" s="469"/>
      <c r="AT675" s="469"/>
      <c r="AU675" s="469"/>
      <c r="AV675" s="469"/>
      <c r="AW675" s="469"/>
      <c r="AX675" s="470"/>
      <c r="AY675" s="174"/>
    </row>
    <row r="676" spans="1:59" customFormat="1" ht="19.5" customHeight="1" x14ac:dyDescent="0.15">
      <c r="A676" s="532"/>
      <c r="B676" s="533"/>
      <c r="C676" s="533"/>
      <c r="D676" s="533"/>
      <c r="E676" s="533"/>
      <c r="F676" s="534"/>
      <c r="G676" s="656"/>
      <c r="H676" s="657"/>
      <c r="I676" s="471" t="s">
        <v>2334</v>
      </c>
      <c r="J676" s="472"/>
      <c r="K676" s="472"/>
      <c r="L676" s="472"/>
      <c r="M676" s="472"/>
      <c r="N676" s="472"/>
      <c r="O676" s="473"/>
      <c r="P676" s="637" t="s">
        <v>1683</v>
      </c>
      <c r="Q676" s="629"/>
      <c r="R676" s="629"/>
      <c r="S676" s="629"/>
      <c r="T676" s="629"/>
      <c r="U676" s="629"/>
      <c r="V676" s="630"/>
      <c r="W676" s="637" t="s">
        <v>1683</v>
      </c>
      <c r="X676" s="629"/>
      <c r="Y676" s="629"/>
      <c r="Z676" s="629"/>
      <c r="AA676" s="629"/>
      <c r="AB676" s="629"/>
      <c r="AC676" s="630"/>
      <c r="AD676" s="637" t="s">
        <v>1683</v>
      </c>
      <c r="AE676" s="629"/>
      <c r="AF676" s="629"/>
      <c r="AG676" s="629"/>
      <c r="AH676" s="629"/>
      <c r="AI676" s="629"/>
      <c r="AJ676" s="630"/>
      <c r="AK676" s="637" t="s">
        <v>513</v>
      </c>
      <c r="AL676" s="629"/>
      <c r="AM676" s="629"/>
      <c r="AN676" s="629"/>
      <c r="AO676" s="629"/>
      <c r="AP676" s="629"/>
      <c r="AQ676" s="630"/>
      <c r="AR676" s="468"/>
      <c r="AS676" s="469"/>
      <c r="AT676" s="469"/>
      <c r="AU676" s="469"/>
      <c r="AV676" s="469"/>
      <c r="AW676" s="469"/>
      <c r="AX676" s="470"/>
      <c r="AY676" s="174"/>
    </row>
    <row r="677" spans="1:59" customFormat="1" ht="19.5" customHeight="1" x14ac:dyDescent="0.15">
      <c r="A677" s="532"/>
      <c r="B677" s="533"/>
      <c r="C677" s="533"/>
      <c r="D677" s="533"/>
      <c r="E677" s="533"/>
      <c r="F677" s="534"/>
      <c r="G677" s="658"/>
      <c r="H677" s="659"/>
      <c r="I677" s="632" t="s">
        <v>44</v>
      </c>
      <c r="J677" s="633"/>
      <c r="K677" s="633"/>
      <c r="L677" s="633"/>
      <c r="M677" s="633"/>
      <c r="N677" s="633"/>
      <c r="O677" s="512"/>
      <c r="P677" s="634">
        <f>SUM(P672:V676)</f>
        <v>76.373000000000005</v>
      </c>
      <c r="Q677" s="635"/>
      <c r="R677" s="635"/>
      <c r="S677" s="635"/>
      <c r="T677" s="635"/>
      <c r="U677" s="635"/>
      <c r="V677" s="636"/>
      <c r="W677" s="634">
        <f>SUM(W672:AC676)</f>
        <v>80.753</v>
      </c>
      <c r="X677" s="635"/>
      <c r="Y677" s="635"/>
      <c r="Z677" s="635"/>
      <c r="AA677" s="635"/>
      <c r="AB677" s="635"/>
      <c r="AC677" s="636"/>
      <c r="AD677" s="634">
        <f>SUM(AD672:AJ676)</f>
        <v>64.180000000000007</v>
      </c>
      <c r="AE677" s="635"/>
      <c r="AF677" s="635"/>
      <c r="AG677" s="635"/>
      <c r="AH677" s="635"/>
      <c r="AI677" s="635"/>
      <c r="AJ677" s="636"/>
      <c r="AK677" s="740">
        <f>SUM(AK672:AQ676)</f>
        <v>0.77100000000000002</v>
      </c>
      <c r="AL677" s="741"/>
      <c r="AM677" s="741"/>
      <c r="AN677" s="741"/>
      <c r="AO677" s="741"/>
      <c r="AP677" s="741"/>
      <c r="AQ677" s="742"/>
      <c r="AR677" s="489"/>
      <c r="AS677" s="490"/>
      <c r="AT677" s="490"/>
      <c r="AU677" s="490"/>
      <c r="AV677" s="490"/>
      <c r="AW677" s="490"/>
      <c r="AX677" s="492"/>
      <c r="AY677" s="174"/>
    </row>
    <row r="678" spans="1:59" customFormat="1" ht="19.5" customHeight="1" x14ac:dyDescent="0.15">
      <c r="A678" s="532"/>
      <c r="B678" s="533"/>
      <c r="C678" s="533"/>
      <c r="D678" s="533"/>
      <c r="E678" s="533"/>
      <c r="F678" s="534"/>
      <c r="G678" s="601" t="s">
        <v>45</v>
      </c>
      <c r="H678" s="602"/>
      <c r="I678" s="602"/>
      <c r="J678" s="602"/>
      <c r="K678" s="602"/>
      <c r="L678" s="602"/>
      <c r="M678" s="602"/>
      <c r="N678" s="602"/>
      <c r="O678" s="602"/>
      <c r="P678" s="605">
        <v>72.578000000000003</v>
      </c>
      <c r="Q678" s="605"/>
      <c r="R678" s="605"/>
      <c r="S678" s="605"/>
      <c r="T678" s="605"/>
      <c r="U678" s="605"/>
      <c r="V678" s="605"/>
      <c r="W678" s="605">
        <v>76.090999999999994</v>
      </c>
      <c r="X678" s="605"/>
      <c r="Y678" s="605"/>
      <c r="Z678" s="605"/>
      <c r="AA678" s="605"/>
      <c r="AB678" s="605"/>
      <c r="AC678" s="605"/>
      <c r="AD678" s="605">
        <v>59.658000000000001</v>
      </c>
      <c r="AE678" s="605"/>
      <c r="AF678" s="605"/>
      <c r="AG678" s="605"/>
      <c r="AH678" s="605"/>
      <c r="AI678" s="605"/>
      <c r="AJ678" s="605"/>
      <c r="AK678" s="604"/>
      <c r="AL678" s="604"/>
      <c r="AM678" s="604"/>
      <c r="AN678" s="604"/>
      <c r="AO678" s="604"/>
      <c r="AP678" s="604"/>
      <c r="AQ678" s="604"/>
      <c r="AR678" s="479"/>
      <c r="AS678" s="480"/>
      <c r="AT678" s="480"/>
      <c r="AU678" s="480"/>
      <c r="AV678" s="480"/>
      <c r="AW678" s="480"/>
      <c r="AX678" s="482"/>
      <c r="AY678" s="174"/>
      <c r="BG678" s="233"/>
    </row>
    <row r="679" spans="1:59" customFormat="1" ht="19.5" customHeight="1" x14ac:dyDescent="0.15">
      <c r="A679" s="535"/>
      <c r="B679" s="536"/>
      <c r="C679" s="536"/>
      <c r="D679" s="536"/>
      <c r="E679" s="536"/>
      <c r="F679" s="537"/>
      <c r="G679" s="601" t="s">
        <v>46</v>
      </c>
      <c r="H679" s="602"/>
      <c r="I679" s="602"/>
      <c r="J679" s="602"/>
      <c r="K679" s="602"/>
      <c r="L679" s="602"/>
      <c r="M679" s="602"/>
      <c r="N679" s="602"/>
      <c r="O679" s="602"/>
      <c r="P679" s="603">
        <f>P678/P677</f>
        <v>0.95030966441019726</v>
      </c>
      <c r="Q679" s="603"/>
      <c r="R679" s="603"/>
      <c r="S679" s="603"/>
      <c r="T679" s="603"/>
      <c r="U679" s="603"/>
      <c r="V679" s="603"/>
      <c r="W679" s="603">
        <f>W678/W677</f>
        <v>0.94226839869726198</v>
      </c>
      <c r="X679" s="603"/>
      <c r="Y679" s="603"/>
      <c r="Z679" s="603"/>
      <c r="AA679" s="603"/>
      <c r="AB679" s="603"/>
      <c r="AC679" s="603"/>
      <c r="AD679" s="603">
        <f>AD678/AD677</f>
        <v>0.92954191336865055</v>
      </c>
      <c r="AE679" s="603"/>
      <c r="AF679" s="603"/>
      <c r="AG679" s="603"/>
      <c r="AH679" s="603"/>
      <c r="AI679" s="603"/>
      <c r="AJ679" s="603"/>
      <c r="AK679" s="604"/>
      <c r="AL679" s="604"/>
      <c r="AM679" s="604"/>
      <c r="AN679" s="604"/>
      <c r="AO679" s="604"/>
      <c r="AP679" s="604"/>
      <c r="AQ679" s="604"/>
      <c r="AR679" s="479"/>
      <c r="AS679" s="480"/>
      <c r="AT679" s="480"/>
      <c r="AU679" s="480"/>
      <c r="AV679" s="480"/>
      <c r="AW679" s="480"/>
      <c r="AX679" s="482"/>
      <c r="AY679" s="174"/>
    </row>
    <row r="680" spans="1:59" customFormat="1" ht="19.5" customHeight="1" x14ac:dyDescent="0.15">
      <c r="A680" s="493" t="s">
        <v>82</v>
      </c>
      <c r="B680" s="494"/>
      <c r="C680" s="499" t="s">
        <v>83</v>
      </c>
      <c r="D680" s="500"/>
      <c r="E680" s="500"/>
      <c r="F680" s="500"/>
      <c r="G680" s="500"/>
      <c r="H680" s="500"/>
      <c r="I680" s="500"/>
      <c r="J680" s="500"/>
      <c r="K680" s="501"/>
      <c r="L680" s="502" t="s">
        <v>84</v>
      </c>
      <c r="M680" s="502"/>
      <c r="N680" s="502"/>
      <c r="O680" s="502"/>
      <c r="P680" s="502"/>
      <c r="Q680" s="502"/>
      <c r="R680" s="503" t="s">
        <v>510</v>
      </c>
      <c r="S680" s="503"/>
      <c r="T680" s="503"/>
      <c r="U680" s="503"/>
      <c r="V680" s="503"/>
      <c r="W680" s="503"/>
      <c r="X680" s="213"/>
      <c r="Y680" s="214"/>
      <c r="Z680" s="214"/>
      <c r="AA680" s="214"/>
      <c r="AB680" s="214"/>
      <c r="AC680" s="214"/>
      <c r="AD680" s="214"/>
      <c r="AE680" s="214"/>
      <c r="AF680" s="214"/>
      <c r="AG680" s="214"/>
      <c r="AH680" s="214"/>
      <c r="AI680" s="214"/>
      <c r="AJ680" s="214"/>
      <c r="AK680" s="214"/>
      <c r="AL680" s="214"/>
      <c r="AM680" s="214"/>
      <c r="AN680" s="214"/>
      <c r="AO680" s="214"/>
      <c r="AP680" s="214"/>
      <c r="AQ680" s="214"/>
      <c r="AR680" s="214"/>
      <c r="AS680" s="214"/>
      <c r="AT680" s="214"/>
      <c r="AU680" s="214"/>
      <c r="AV680" s="214"/>
      <c r="AW680" s="214"/>
      <c r="AX680" s="215"/>
      <c r="AY680" s="174"/>
    </row>
    <row r="681" spans="1:59" customFormat="1" ht="19.5" customHeight="1" x14ac:dyDescent="0.15">
      <c r="A681" s="495"/>
      <c r="B681" s="496"/>
      <c r="C681" s="725" t="s">
        <v>2129</v>
      </c>
      <c r="D681" s="726"/>
      <c r="E681" s="726"/>
      <c r="F681" s="726"/>
      <c r="G681" s="726"/>
      <c r="H681" s="726"/>
      <c r="I681" s="726"/>
      <c r="J681" s="726"/>
      <c r="K681" s="727"/>
      <c r="L681" s="728">
        <v>0.77</v>
      </c>
      <c r="M681" s="729"/>
      <c r="N681" s="729"/>
      <c r="O681" s="729"/>
      <c r="P681" s="729"/>
      <c r="Q681" s="730"/>
      <c r="R681" s="695"/>
      <c r="S681" s="696"/>
      <c r="T681" s="696"/>
      <c r="U681" s="696"/>
      <c r="V681" s="696"/>
      <c r="W681" s="697"/>
      <c r="X681" s="216"/>
      <c r="Y681" s="217"/>
      <c r="Z681" s="217"/>
      <c r="AA681" s="217"/>
      <c r="AB681" s="217"/>
      <c r="AC681" s="217"/>
      <c r="AD681" s="217"/>
      <c r="AE681" s="217"/>
      <c r="AF681" s="217"/>
      <c r="AG681" s="217"/>
      <c r="AH681" s="217"/>
      <c r="AI681" s="217"/>
      <c r="AJ681" s="217"/>
      <c r="AK681" s="217"/>
      <c r="AL681" s="217"/>
      <c r="AM681" s="217"/>
      <c r="AN681" s="217"/>
      <c r="AO681" s="217"/>
      <c r="AP681" s="217"/>
      <c r="AQ681" s="217"/>
      <c r="AR681" s="217"/>
      <c r="AS681" s="217"/>
      <c r="AT681" s="217"/>
      <c r="AU681" s="217"/>
      <c r="AV681" s="217"/>
      <c r="AW681" s="217"/>
      <c r="AX681" s="218"/>
      <c r="AY681" s="174"/>
    </row>
    <row r="682" spans="1:59" customFormat="1" ht="19.5" customHeight="1" x14ac:dyDescent="0.15">
      <c r="A682" s="495"/>
      <c r="B682" s="496"/>
      <c r="C682" s="731"/>
      <c r="D682" s="732"/>
      <c r="E682" s="732"/>
      <c r="F682" s="732"/>
      <c r="G682" s="732"/>
      <c r="H682" s="732"/>
      <c r="I682" s="732"/>
      <c r="J682" s="732"/>
      <c r="K682" s="733"/>
      <c r="L682" s="734"/>
      <c r="M682" s="735"/>
      <c r="N682" s="735"/>
      <c r="O682" s="735"/>
      <c r="P682" s="735"/>
      <c r="Q682" s="736"/>
      <c r="R682" s="737"/>
      <c r="S682" s="738"/>
      <c r="T682" s="738"/>
      <c r="U682" s="738"/>
      <c r="V682" s="738"/>
      <c r="W682" s="739"/>
      <c r="X682" s="219"/>
      <c r="Y682" s="220"/>
      <c r="Z682" s="220"/>
      <c r="AA682" s="220"/>
      <c r="AB682" s="220"/>
      <c r="AC682" s="220"/>
      <c r="AD682" s="220"/>
      <c r="AE682" s="220"/>
      <c r="AF682" s="220"/>
      <c r="AG682" s="220"/>
      <c r="AH682" s="220"/>
      <c r="AI682" s="220"/>
      <c r="AJ682" s="220"/>
      <c r="AK682" s="220"/>
      <c r="AL682" s="220"/>
      <c r="AM682" s="220"/>
      <c r="AN682" s="220"/>
      <c r="AO682" s="220"/>
      <c r="AP682" s="220"/>
      <c r="AQ682" s="220"/>
      <c r="AR682" s="220"/>
      <c r="AS682" s="220"/>
      <c r="AT682" s="220"/>
      <c r="AU682" s="220"/>
      <c r="AV682" s="220"/>
      <c r="AW682" s="220"/>
      <c r="AX682" s="221"/>
      <c r="AY682" s="174"/>
    </row>
    <row r="683" spans="1:59" customFormat="1" ht="19.5" customHeight="1" x14ac:dyDescent="0.15">
      <c r="A683" s="495"/>
      <c r="B683" s="496"/>
      <c r="C683" s="597"/>
      <c r="D683" s="598"/>
      <c r="E683" s="598"/>
      <c r="F683" s="598"/>
      <c r="G683" s="598"/>
      <c r="H683" s="598"/>
      <c r="I683" s="598"/>
      <c r="J683" s="598"/>
      <c r="K683" s="599"/>
      <c r="L683" s="600"/>
      <c r="M683" s="600"/>
      <c r="N683" s="600"/>
      <c r="O683" s="600"/>
      <c r="P683" s="600"/>
      <c r="Q683" s="600"/>
      <c r="R683" s="600"/>
      <c r="S683" s="600"/>
      <c r="T683" s="600"/>
      <c r="U683" s="600"/>
      <c r="V683" s="600"/>
      <c r="W683" s="600"/>
      <c r="X683" s="219"/>
      <c r="Y683" s="220"/>
      <c r="Z683" s="220"/>
      <c r="AA683" s="220"/>
      <c r="AB683" s="220"/>
      <c r="AC683" s="220"/>
      <c r="AD683" s="220"/>
      <c r="AE683" s="220"/>
      <c r="AF683" s="220"/>
      <c r="AG683" s="220"/>
      <c r="AH683" s="220"/>
      <c r="AI683" s="220"/>
      <c r="AJ683" s="220"/>
      <c r="AK683" s="220"/>
      <c r="AL683" s="220"/>
      <c r="AM683" s="220"/>
      <c r="AN683" s="220"/>
      <c r="AO683" s="220"/>
      <c r="AP683" s="220"/>
      <c r="AQ683" s="220"/>
      <c r="AR683" s="220"/>
      <c r="AS683" s="220"/>
      <c r="AT683" s="220"/>
      <c r="AU683" s="220"/>
      <c r="AV683" s="220"/>
      <c r="AW683" s="220"/>
      <c r="AX683" s="221"/>
      <c r="AY683" s="174"/>
    </row>
    <row r="684" spans="1:59" customFormat="1" ht="19.5" customHeight="1" x14ac:dyDescent="0.15">
      <c r="A684" s="495"/>
      <c r="B684" s="496"/>
      <c r="C684" s="597"/>
      <c r="D684" s="598"/>
      <c r="E684" s="598"/>
      <c r="F684" s="598"/>
      <c r="G684" s="598"/>
      <c r="H684" s="598"/>
      <c r="I684" s="598"/>
      <c r="J684" s="598"/>
      <c r="K684" s="599"/>
      <c r="L684" s="600"/>
      <c r="M684" s="600"/>
      <c r="N684" s="600"/>
      <c r="O684" s="600"/>
      <c r="P684" s="600"/>
      <c r="Q684" s="600"/>
      <c r="R684" s="600"/>
      <c r="S684" s="600"/>
      <c r="T684" s="600"/>
      <c r="U684" s="600"/>
      <c r="V684" s="600"/>
      <c r="W684" s="600"/>
      <c r="X684" s="219"/>
      <c r="Y684" s="220"/>
      <c r="Z684" s="220"/>
      <c r="AA684" s="220"/>
      <c r="AB684" s="220"/>
      <c r="AC684" s="220"/>
      <c r="AD684" s="220"/>
      <c r="AE684" s="220"/>
      <c r="AF684" s="220"/>
      <c r="AG684" s="220"/>
      <c r="AH684" s="220"/>
      <c r="AI684" s="220"/>
      <c r="AJ684" s="220"/>
      <c r="AK684" s="220"/>
      <c r="AL684" s="220"/>
      <c r="AM684" s="220"/>
      <c r="AN684" s="220"/>
      <c r="AO684" s="220"/>
      <c r="AP684" s="220"/>
      <c r="AQ684" s="220"/>
      <c r="AR684" s="220"/>
      <c r="AS684" s="220"/>
      <c r="AT684" s="220"/>
      <c r="AU684" s="220"/>
      <c r="AV684" s="220"/>
      <c r="AW684" s="220"/>
      <c r="AX684" s="221"/>
      <c r="AY684" s="174"/>
    </row>
    <row r="685" spans="1:59" customFormat="1" ht="19.5" customHeight="1" x14ac:dyDescent="0.15">
      <c r="A685" s="495"/>
      <c r="B685" s="496"/>
      <c r="C685" s="615"/>
      <c r="D685" s="616"/>
      <c r="E685" s="616"/>
      <c r="F685" s="616"/>
      <c r="G685" s="616"/>
      <c r="H685" s="616"/>
      <c r="I685" s="616"/>
      <c r="J685" s="616"/>
      <c r="K685" s="617"/>
      <c r="L685" s="618"/>
      <c r="M685" s="618"/>
      <c r="N685" s="618"/>
      <c r="O685" s="618"/>
      <c r="P685" s="618"/>
      <c r="Q685" s="618"/>
      <c r="R685" s="618"/>
      <c r="S685" s="618"/>
      <c r="T685" s="618"/>
      <c r="U685" s="618"/>
      <c r="V685" s="618"/>
      <c r="W685" s="618"/>
      <c r="X685" s="219"/>
      <c r="Y685" s="220"/>
      <c r="Z685" s="220"/>
      <c r="AA685" s="220"/>
      <c r="AB685" s="220"/>
      <c r="AC685" s="220"/>
      <c r="AD685" s="220"/>
      <c r="AE685" s="220"/>
      <c r="AF685" s="220"/>
      <c r="AG685" s="220"/>
      <c r="AH685" s="220"/>
      <c r="AI685" s="220"/>
      <c r="AJ685" s="220"/>
      <c r="AK685" s="220"/>
      <c r="AL685" s="220"/>
      <c r="AM685" s="220"/>
      <c r="AN685" s="220"/>
      <c r="AO685" s="220"/>
      <c r="AP685" s="220"/>
      <c r="AQ685" s="220"/>
      <c r="AR685" s="220"/>
      <c r="AS685" s="220"/>
      <c r="AT685" s="220"/>
      <c r="AU685" s="220"/>
      <c r="AV685" s="220"/>
      <c r="AW685" s="220"/>
      <c r="AX685" s="221"/>
      <c r="AY685" s="174"/>
    </row>
    <row r="686" spans="1:59" customFormat="1" ht="19.5" customHeight="1" thickBot="1" x14ac:dyDescent="0.2">
      <c r="A686" s="497"/>
      <c r="B686" s="498"/>
      <c r="C686" s="619" t="s">
        <v>44</v>
      </c>
      <c r="D686" s="620"/>
      <c r="E686" s="620"/>
      <c r="F686" s="620"/>
      <c r="G686" s="620"/>
      <c r="H686" s="620"/>
      <c r="I686" s="620"/>
      <c r="J686" s="620"/>
      <c r="K686" s="621"/>
      <c r="L686" s="722">
        <f>SUM(L681:Q685)</f>
        <v>0.77</v>
      </c>
      <c r="M686" s="723"/>
      <c r="N686" s="723"/>
      <c r="O686" s="723"/>
      <c r="P686" s="723"/>
      <c r="Q686" s="724"/>
      <c r="R686" s="625"/>
      <c r="S686" s="626"/>
      <c r="T686" s="626"/>
      <c r="U686" s="626"/>
      <c r="V686" s="626"/>
      <c r="W686" s="627"/>
      <c r="X686" s="222"/>
      <c r="Y686" s="223"/>
      <c r="Z686" s="223"/>
      <c r="AA686" s="223"/>
      <c r="AB686" s="223"/>
      <c r="AC686" s="223"/>
      <c r="AD686" s="223"/>
      <c r="AE686" s="223"/>
      <c r="AF686" s="223"/>
      <c r="AG686" s="223"/>
      <c r="AH686" s="223"/>
      <c r="AI686" s="223"/>
      <c r="AJ686" s="223"/>
      <c r="AK686" s="223"/>
      <c r="AL686" s="223"/>
      <c r="AM686" s="223"/>
      <c r="AN686" s="223"/>
      <c r="AO686" s="223"/>
      <c r="AP686" s="223"/>
      <c r="AQ686" s="223"/>
      <c r="AR686" s="223"/>
      <c r="AS686" s="223"/>
      <c r="AT686" s="223"/>
      <c r="AU686" s="223"/>
      <c r="AV686" s="223"/>
      <c r="AW686" s="223"/>
      <c r="AX686" s="224"/>
      <c r="AY686" s="174"/>
    </row>
    <row r="687" spans="1:59" customFormat="1" ht="19.5" customHeight="1" thickBot="1" x14ac:dyDescent="0.2">
      <c r="AK687" s="207"/>
      <c r="AL687" s="207"/>
      <c r="AM687" s="207"/>
      <c r="AN687" s="207"/>
      <c r="AO687" s="207"/>
      <c r="AP687" s="207"/>
      <c r="AQ687" s="581" t="s">
        <v>499</v>
      </c>
      <c r="AR687" s="581"/>
      <c r="AS687" s="581"/>
      <c r="AT687" s="581"/>
      <c r="AU687" s="581"/>
      <c r="AV687" s="581"/>
      <c r="AW687" s="581"/>
      <c r="AX687" s="581"/>
      <c r="AY687" s="206"/>
    </row>
    <row r="688" spans="1:59" customFormat="1" ht="24.75" customHeight="1" x14ac:dyDescent="0.15">
      <c r="A688" s="582" t="s">
        <v>500</v>
      </c>
      <c r="B688" s="583"/>
      <c r="C688" s="583"/>
      <c r="D688" s="583"/>
      <c r="E688" s="583"/>
      <c r="F688" s="583"/>
      <c r="G688" s="684" t="s">
        <v>2357</v>
      </c>
      <c r="H688" s="685"/>
      <c r="I688" s="685"/>
      <c r="J688" s="685"/>
      <c r="K688" s="685"/>
      <c r="L688" s="685"/>
      <c r="M688" s="685"/>
      <c r="N688" s="685"/>
      <c r="O688" s="685"/>
      <c r="P688" s="685"/>
      <c r="Q688" s="685"/>
      <c r="R688" s="685"/>
      <c r="S688" s="685"/>
      <c r="T688" s="685"/>
      <c r="U688" s="685"/>
      <c r="V688" s="685"/>
      <c r="W688" s="685"/>
      <c r="X688" s="685"/>
      <c r="Y688" s="686" t="s">
        <v>512</v>
      </c>
      <c r="Z688" s="687"/>
      <c r="AA688" s="687"/>
      <c r="AB688" s="687"/>
      <c r="AC688" s="687"/>
      <c r="AD688" s="688"/>
      <c r="AE688" s="689" t="s">
        <v>1617</v>
      </c>
      <c r="AF688" s="690"/>
      <c r="AG688" s="690"/>
      <c r="AH688" s="690"/>
      <c r="AI688" s="690"/>
      <c r="AJ688" s="690"/>
      <c r="AK688" s="690"/>
      <c r="AL688" s="690"/>
      <c r="AM688" s="690"/>
      <c r="AN688" s="690"/>
      <c r="AO688" s="690"/>
      <c r="AP688" s="691"/>
      <c r="AQ688" s="692" t="s">
        <v>7</v>
      </c>
      <c r="AR688" s="693"/>
      <c r="AS688" s="693"/>
      <c r="AT688" s="693"/>
      <c r="AU688" s="693"/>
      <c r="AV688" s="693"/>
      <c r="AW688" s="693"/>
      <c r="AX688" s="694"/>
      <c r="AY688" s="232"/>
    </row>
    <row r="689" spans="1:51" customFormat="1" ht="30" customHeight="1" x14ac:dyDescent="0.15">
      <c r="A689" s="554" t="s">
        <v>8</v>
      </c>
      <c r="B689" s="674"/>
      <c r="C689" s="674"/>
      <c r="D689" s="674"/>
      <c r="E689" s="674"/>
      <c r="F689" s="675"/>
      <c r="G689" s="557"/>
      <c r="H689" s="558"/>
      <c r="I689" s="558"/>
      <c r="J689" s="558"/>
      <c r="K689" s="558"/>
      <c r="L689" s="558"/>
      <c r="M689" s="558"/>
      <c r="N689" s="558"/>
      <c r="O689" s="558"/>
      <c r="P689" s="558"/>
      <c r="Q689" s="558"/>
      <c r="R689" s="558"/>
      <c r="S689" s="558"/>
      <c r="T689" s="558"/>
      <c r="U689" s="558"/>
      <c r="V689" s="676"/>
      <c r="W689" s="676"/>
      <c r="X689" s="676"/>
      <c r="Y689" s="560" t="s">
        <v>10</v>
      </c>
      <c r="Z689" s="677"/>
      <c r="AA689" s="677"/>
      <c r="AB689" s="677"/>
      <c r="AC689" s="677"/>
      <c r="AD689" s="678"/>
      <c r="AE689" s="677" t="s">
        <v>2323</v>
      </c>
      <c r="AF689" s="677"/>
      <c r="AG689" s="677"/>
      <c r="AH689" s="677"/>
      <c r="AI689" s="677"/>
      <c r="AJ689" s="677"/>
      <c r="AK689" s="677"/>
      <c r="AL689" s="677"/>
      <c r="AM689" s="677"/>
      <c r="AN689" s="677"/>
      <c r="AO689" s="677"/>
      <c r="AP689" s="678"/>
      <c r="AQ689" s="679" t="s">
        <v>2353</v>
      </c>
      <c r="AR689" s="680"/>
      <c r="AS689" s="680"/>
      <c r="AT689" s="680"/>
      <c r="AU689" s="680"/>
      <c r="AV689" s="680"/>
      <c r="AW689" s="680"/>
      <c r="AX689" s="681"/>
      <c r="AY689" s="174"/>
    </row>
    <row r="690" spans="1:51" customFormat="1" ht="30" customHeight="1" x14ac:dyDescent="0.15">
      <c r="A690" s="569" t="s">
        <v>13</v>
      </c>
      <c r="B690" s="570"/>
      <c r="C690" s="570"/>
      <c r="D690" s="570"/>
      <c r="E690" s="570"/>
      <c r="F690" s="570"/>
      <c r="G690" s="572" t="s">
        <v>1271</v>
      </c>
      <c r="H690" s="682"/>
      <c r="I690" s="682"/>
      <c r="J690" s="682"/>
      <c r="K690" s="682"/>
      <c r="L690" s="682"/>
      <c r="M690" s="682"/>
      <c r="N690" s="682"/>
      <c r="O690" s="682"/>
      <c r="P690" s="682"/>
      <c r="Q690" s="682"/>
      <c r="R690" s="682"/>
      <c r="S690" s="682"/>
      <c r="T690" s="682"/>
      <c r="U690" s="682"/>
      <c r="V690" s="682"/>
      <c r="W690" s="682"/>
      <c r="X690" s="682"/>
      <c r="Y690" s="575" t="s">
        <v>2325</v>
      </c>
      <c r="Z690" s="576"/>
      <c r="AA690" s="576"/>
      <c r="AB690" s="576"/>
      <c r="AC690" s="576"/>
      <c r="AD690" s="577"/>
      <c r="AE690" s="683" t="s">
        <v>1940</v>
      </c>
      <c r="AF690" s="680"/>
      <c r="AG690" s="680"/>
      <c r="AH690" s="680"/>
      <c r="AI690" s="680"/>
      <c r="AJ690" s="680"/>
      <c r="AK690" s="680"/>
      <c r="AL690" s="680"/>
      <c r="AM690" s="680"/>
      <c r="AN690" s="680"/>
      <c r="AO690" s="680"/>
      <c r="AP690" s="680"/>
      <c r="AQ690" s="680"/>
      <c r="AR690" s="680"/>
      <c r="AS690" s="680"/>
      <c r="AT690" s="680"/>
      <c r="AU690" s="680"/>
      <c r="AV690" s="680"/>
      <c r="AW690" s="680"/>
      <c r="AX690" s="681"/>
      <c r="AY690" s="174"/>
    </row>
    <row r="691" spans="1:51" customFormat="1" ht="39.75" customHeight="1" x14ac:dyDescent="0.15">
      <c r="A691" s="660" t="s">
        <v>17</v>
      </c>
      <c r="B691" s="661"/>
      <c r="C691" s="661"/>
      <c r="D691" s="661"/>
      <c r="E691" s="661"/>
      <c r="F691" s="661"/>
      <c r="G691" s="662" t="s">
        <v>2326</v>
      </c>
      <c r="H691" s="663"/>
      <c r="I691" s="663"/>
      <c r="J691" s="663"/>
      <c r="K691" s="663"/>
      <c r="L691" s="663"/>
      <c r="M691" s="663"/>
      <c r="N691" s="663"/>
      <c r="O691" s="663"/>
      <c r="P691" s="663"/>
      <c r="Q691" s="663"/>
      <c r="R691" s="663"/>
      <c r="S691" s="663"/>
      <c r="T691" s="663"/>
      <c r="U691" s="663"/>
      <c r="V691" s="664"/>
      <c r="W691" s="664"/>
      <c r="X691" s="664"/>
      <c r="Y691" s="548" t="s">
        <v>515</v>
      </c>
      <c r="Z691" s="653"/>
      <c r="AA691" s="653"/>
      <c r="AB691" s="653"/>
      <c r="AC691" s="653"/>
      <c r="AD691" s="665"/>
      <c r="AE691" s="210"/>
      <c r="AF691" s="234"/>
      <c r="AG691" s="234"/>
      <c r="AH691" s="234"/>
      <c r="AI691" s="234"/>
      <c r="AJ691" s="234"/>
      <c r="AK691" s="234"/>
      <c r="AL691" s="234"/>
      <c r="AM691" s="234"/>
      <c r="AN691" s="234"/>
      <c r="AO691" s="234"/>
      <c r="AP691" s="234"/>
      <c r="AQ691" s="234"/>
      <c r="AR691" s="234"/>
      <c r="AS691" s="234"/>
      <c r="AT691" s="234"/>
      <c r="AU691" s="234"/>
      <c r="AV691" s="234"/>
      <c r="AW691" s="234"/>
      <c r="AX691" s="235"/>
      <c r="AY691" s="174"/>
    </row>
    <row r="692" spans="1:51" ht="54" customHeight="1" x14ac:dyDescent="0.15">
      <c r="A692" s="520" t="s">
        <v>2327</v>
      </c>
      <c r="B692" s="521"/>
      <c r="C692" s="521"/>
      <c r="D692" s="521"/>
      <c r="E692" s="521"/>
      <c r="F692" s="522"/>
      <c r="G692" s="523" t="s">
        <v>2358</v>
      </c>
      <c r="H692" s="666"/>
      <c r="I692" s="666"/>
      <c r="J692" s="666"/>
      <c r="K692" s="666"/>
      <c r="L692" s="666"/>
      <c r="M692" s="666"/>
      <c r="N692" s="666"/>
      <c r="O692" s="666"/>
      <c r="P692" s="666"/>
      <c r="Q692" s="666"/>
      <c r="R692" s="666"/>
      <c r="S692" s="666"/>
      <c r="T692" s="666"/>
      <c r="U692" s="666"/>
      <c r="V692" s="666"/>
      <c r="W692" s="666"/>
      <c r="X692" s="666"/>
      <c r="Y692" s="666"/>
      <c r="Z692" s="666"/>
      <c r="AA692" s="666"/>
      <c r="AB692" s="666"/>
      <c r="AC692" s="666"/>
      <c r="AD692" s="666"/>
      <c r="AE692" s="666"/>
      <c r="AF692" s="666"/>
      <c r="AG692" s="666"/>
      <c r="AH692" s="666"/>
      <c r="AI692" s="666"/>
      <c r="AJ692" s="666"/>
      <c r="AK692" s="666"/>
      <c r="AL692" s="666"/>
      <c r="AM692" s="666"/>
      <c r="AN692" s="666"/>
      <c r="AO692" s="666"/>
      <c r="AP692" s="666"/>
      <c r="AQ692" s="666"/>
      <c r="AR692" s="666"/>
      <c r="AS692" s="666"/>
      <c r="AT692" s="666"/>
      <c r="AU692" s="666"/>
      <c r="AV692" s="666"/>
      <c r="AW692" s="666"/>
      <c r="AX692" s="667"/>
    </row>
    <row r="693" spans="1:51" ht="54" customHeight="1" x14ac:dyDescent="0.15">
      <c r="A693" s="520" t="s">
        <v>2329</v>
      </c>
      <c r="B693" s="521"/>
      <c r="C693" s="521"/>
      <c r="D693" s="521"/>
      <c r="E693" s="521"/>
      <c r="F693" s="522"/>
      <c r="G693" s="523" t="s">
        <v>2359</v>
      </c>
      <c r="H693" s="666"/>
      <c r="I693" s="666"/>
      <c r="J693" s="666"/>
      <c r="K693" s="666"/>
      <c r="L693" s="666"/>
      <c r="M693" s="666"/>
      <c r="N693" s="666"/>
      <c r="O693" s="666"/>
      <c r="P693" s="666"/>
      <c r="Q693" s="666"/>
      <c r="R693" s="666"/>
      <c r="S693" s="666"/>
      <c r="T693" s="666"/>
      <c r="U693" s="666"/>
      <c r="V693" s="666"/>
      <c r="W693" s="666"/>
      <c r="X693" s="666"/>
      <c r="Y693" s="666"/>
      <c r="Z693" s="666"/>
      <c r="AA693" s="666"/>
      <c r="AB693" s="666"/>
      <c r="AC693" s="666"/>
      <c r="AD693" s="666"/>
      <c r="AE693" s="666"/>
      <c r="AF693" s="666"/>
      <c r="AG693" s="666"/>
      <c r="AH693" s="666"/>
      <c r="AI693" s="666"/>
      <c r="AJ693" s="666"/>
      <c r="AK693" s="666"/>
      <c r="AL693" s="666"/>
      <c r="AM693" s="666"/>
      <c r="AN693" s="666"/>
      <c r="AO693" s="666"/>
      <c r="AP693" s="666"/>
      <c r="AQ693" s="666"/>
      <c r="AR693" s="666"/>
      <c r="AS693" s="666"/>
      <c r="AT693" s="666"/>
      <c r="AU693" s="666"/>
      <c r="AV693" s="666"/>
      <c r="AW693" s="666"/>
      <c r="AX693" s="667"/>
    </row>
    <row r="694" spans="1:51" customFormat="1" ht="23.25" customHeight="1" x14ac:dyDescent="0.15">
      <c r="A694" s="520" t="s">
        <v>25</v>
      </c>
      <c r="B694" s="521"/>
      <c r="C694" s="521"/>
      <c r="D694" s="521"/>
      <c r="E694" s="521"/>
      <c r="F694" s="522"/>
      <c r="G694" s="644" t="s">
        <v>2360</v>
      </c>
      <c r="H694" s="645"/>
      <c r="I694" s="645"/>
      <c r="J694" s="645"/>
      <c r="K694" s="645"/>
      <c r="L694" s="645"/>
      <c r="M694" s="645"/>
      <c r="N694" s="645"/>
      <c r="O694" s="645"/>
      <c r="P694" s="645"/>
      <c r="Q694" s="645"/>
      <c r="R694" s="645"/>
      <c r="S694" s="645"/>
      <c r="T694" s="645"/>
      <c r="U694" s="645"/>
      <c r="V694" s="645"/>
      <c r="W694" s="645"/>
      <c r="X694" s="645"/>
      <c r="Y694" s="645"/>
      <c r="Z694" s="645"/>
      <c r="AA694" s="645"/>
      <c r="AB694" s="645"/>
      <c r="AC694" s="645"/>
      <c r="AD694" s="645"/>
      <c r="AE694" s="645"/>
      <c r="AF694" s="645"/>
      <c r="AG694" s="645"/>
      <c r="AH694" s="645"/>
      <c r="AI694" s="645"/>
      <c r="AJ694" s="645"/>
      <c r="AK694" s="645"/>
      <c r="AL694" s="645"/>
      <c r="AM694" s="645"/>
      <c r="AN694" s="645"/>
      <c r="AO694" s="645"/>
      <c r="AP694" s="645"/>
      <c r="AQ694" s="645"/>
      <c r="AR694" s="645"/>
      <c r="AS694" s="645"/>
      <c r="AT694" s="645"/>
      <c r="AU694" s="645"/>
      <c r="AV694" s="645"/>
      <c r="AW694" s="645"/>
      <c r="AX694" s="646"/>
      <c r="AY694" s="174"/>
    </row>
    <row r="695" spans="1:51" customFormat="1" ht="19.5" customHeight="1" x14ac:dyDescent="0.15">
      <c r="A695" s="529" t="s">
        <v>27</v>
      </c>
      <c r="B695" s="530"/>
      <c r="C695" s="530"/>
      <c r="D695" s="530"/>
      <c r="E695" s="530"/>
      <c r="F695" s="531"/>
      <c r="G695" s="705"/>
      <c r="H695" s="706"/>
      <c r="I695" s="706"/>
      <c r="J695" s="706"/>
      <c r="K695" s="706"/>
      <c r="L695" s="706"/>
      <c r="M695" s="706"/>
      <c r="N695" s="706"/>
      <c r="O695" s="706"/>
      <c r="P695" s="647" t="s">
        <v>506</v>
      </c>
      <c r="Q695" s="648"/>
      <c r="R695" s="648"/>
      <c r="S695" s="648"/>
      <c r="T695" s="648"/>
      <c r="U695" s="648"/>
      <c r="V695" s="649"/>
      <c r="W695" s="647" t="s">
        <v>507</v>
      </c>
      <c r="X695" s="648"/>
      <c r="Y695" s="648"/>
      <c r="Z695" s="648"/>
      <c r="AA695" s="648"/>
      <c r="AB695" s="648"/>
      <c r="AC695" s="649"/>
      <c r="AD695" s="647" t="s">
        <v>508</v>
      </c>
      <c r="AE695" s="648"/>
      <c r="AF695" s="648"/>
      <c r="AG695" s="648"/>
      <c r="AH695" s="648"/>
      <c r="AI695" s="648"/>
      <c r="AJ695" s="649"/>
      <c r="AK695" s="650" t="s">
        <v>509</v>
      </c>
      <c r="AL695" s="648"/>
      <c r="AM695" s="648"/>
      <c r="AN695" s="648"/>
      <c r="AO695" s="648"/>
      <c r="AP695" s="648"/>
      <c r="AQ695" s="649"/>
      <c r="AR695" s="707" t="s">
        <v>510</v>
      </c>
      <c r="AS695" s="680"/>
      <c r="AT695" s="680"/>
      <c r="AU695" s="680"/>
      <c r="AV695" s="680"/>
      <c r="AW695" s="680"/>
      <c r="AX695" s="681"/>
      <c r="AY695" s="174"/>
    </row>
    <row r="696" spans="1:51" customFormat="1" ht="19.5" customHeight="1" x14ac:dyDescent="0.15">
      <c r="A696" s="532"/>
      <c r="B696" s="533"/>
      <c r="C696" s="533"/>
      <c r="D696" s="533"/>
      <c r="E696" s="533"/>
      <c r="F696" s="534"/>
      <c r="G696" s="507" t="s">
        <v>33</v>
      </c>
      <c r="H696" s="655"/>
      <c r="I696" s="672" t="s">
        <v>34</v>
      </c>
      <c r="J696" s="673"/>
      <c r="K696" s="673"/>
      <c r="L696" s="673"/>
      <c r="M696" s="673"/>
      <c r="N696" s="673"/>
      <c r="O696" s="508"/>
      <c r="P696" s="631">
        <v>44.48</v>
      </c>
      <c r="Q696" s="631"/>
      <c r="R696" s="631"/>
      <c r="S696" s="631"/>
      <c r="T696" s="631"/>
      <c r="U696" s="631"/>
      <c r="V696" s="631"/>
      <c r="W696" s="631">
        <v>44.48</v>
      </c>
      <c r="X696" s="631"/>
      <c r="Y696" s="631"/>
      <c r="Z696" s="631"/>
      <c r="AA696" s="631"/>
      <c r="AB696" s="631"/>
      <c r="AC696" s="631"/>
      <c r="AD696" s="631">
        <v>2</v>
      </c>
      <c r="AE696" s="631"/>
      <c r="AF696" s="631"/>
      <c r="AG696" s="631"/>
      <c r="AH696" s="631"/>
      <c r="AI696" s="631"/>
      <c r="AJ696" s="631"/>
      <c r="AK696" s="631">
        <v>0</v>
      </c>
      <c r="AL696" s="631"/>
      <c r="AM696" s="631"/>
      <c r="AN696" s="631"/>
      <c r="AO696" s="631"/>
      <c r="AP696" s="631"/>
      <c r="AQ696" s="631"/>
      <c r="AR696" s="516"/>
      <c r="AS696" s="517"/>
      <c r="AT696" s="517"/>
      <c r="AU696" s="517"/>
      <c r="AV696" s="517"/>
      <c r="AW696" s="517"/>
      <c r="AX696" s="519"/>
      <c r="AY696" s="174"/>
    </row>
    <row r="697" spans="1:51" customFormat="1" ht="19.5" customHeight="1" x14ac:dyDescent="0.15">
      <c r="A697" s="532"/>
      <c r="B697" s="533"/>
      <c r="C697" s="533"/>
      <c r="D697" s="533"/>
      <c r="E697" s="533"/>
      <c r="F697" s="534"/>
      <c r="G697" s="656"/>
      <c r="H697" s="657"/>
      <c r="I697" s="471" t="s">
        <v>35</v>
      </c>
      <c r="J697" s="472"/>
      <c r="K697" s="472"/>
      <c r="L697" s="472"/>
      <c r="M697" s="472"/>
      <c r="N697" s="472"/>
      <c r="O697" s="473"/>
      <c r="P697" s="671" t="s">
        <v>1683</v>
      </c>
      <c r="Q697" s="671"/>
      <c r="R697" s="671"/>
      <c r="S697" s="671"/>
      <c r="T697" s="671"/>
      <c r="U697" s="671"/>
      <c r="V697" s="671"/>
      <c r="W697" s="671" t="s">
        <v>1683</v>
      </c>
      <c r="X697" s="671"/>
      <c r="Y697" s="671"/>
      <c r="Z697" s="671"/>
      <c r="AA697" s="671"/>
      <c r="AB697" s="671"/>
      <c r="AC697" s="671"/>
      <c r="AD697" s="671" t="s">
        <v>1683</v>
      </c>
      <c r="AE697" s="671"/>
      <c r="AF697" s="671"/>
      <c r="AG697" s="671"/>
      <c r="AH697" s="671"/>
      <c r="AI697" s="671"/>
      <c r="AJ697" s="671"/>
      <c r="AK697" s="671" t="s">
        <v>513</v>
      </c>
      <c r="AL697" s="671"/>
      <c r="AM697" s="671"/>
      <c r="AN697" s="671"/>
      <c r="AO697" s="671"/>
      <c r="AP697" s="671"/>
      <c r="AQ697" s="671"/>
      <c r="AR697" s="468"/>
      <c r="AS697" s="469"/>
      <c r="AT697" s="469"/>
      <c r="AU697" s="469"/>
      <c r="AV697" s="469"/>
      <c r="AW697" s="469"/>
      <c r="AX697" s="470"/>
      <c r="AY697" s="174"/>
    </row>
    <row r="698" spans="1:51" customFormat="1" ht="19.5" customHeight="1" x14ac:dyDescent="0.15">
      <c r="A698" s="532"/>
      <c r="B698" s="533"/>
      <c r="C698" s="533"/>
      <c r="D698" s="533"/>
      <c r="E698" s="533"/>
      <c r="F698" s="534"/>
      <c r="G698" s="656"/>
      <c r="H698" s="657"/>
      <c r="I698" s="471" t="s">
        <v>2332</v>
      </c>
      <c r="J698" s="472"/>
      <c r="K698" s="472"/>
      <c r="L698" s="472"/>
      <c r="M698" s="472"/>
      <c r="N698" s="472"/>
      <c r="O698" s="473"/>
      <c r="P698" s="637" t="s">
        <v>1683</v>
      </c>
      <c r="Q698" s="629"/>
      <c r="R698" s="629"/>
      <c r="S698" s="629"/>
      <c r="T698" s="629"/>
      <c r="U698" s="629"/>
      <c r="V698" s="630"/>
      <c r="W698" s="637" t="s">
        <v>1683</v>
      </c>
      <c r="X698" s="629"/>
      <c r="Y698" s="629"/>
      <c r="Z698" s="629"/>
      <c r="AA698" s="629"/>
      <c r="AB698" s="629"/>
      <c r="AC698" s="630"/>
      <c r="AD698" s="637" t="s">
        <v>1683</v>
      </c>
      <c r="AE698" s="629"/>
      <c r="AF698" s="629"/>
      <c r="AG698" s="629"/>
      <c r="AH698" s="629"/>
      <c r="AI698" s="629"/>
      <c r="AJ698" s="630"/>
      <c r="AK698" s="637" t="s">
        <v>513</v>
      </c>
      <c r="AL698" s="629"/>
      <c r="AM698" s="629"/>
      <c r="AN698" s="629"/>
      <c r="AO698" s="629"/>
      <c r="AP698" s="629"/>
      <c r="AQ698" s="630"/>
      <c r="AR698" s="465"/>
      <c r="AS698" s="466"/>
      <c r="AT698" s="466"/>
      <c r="AU698" s="466"/>
      <c r="AV698" s="466"/>
      <c r="AW698" s="466"/>
      <c r="AX698" s="474"/>
      <c r="AY698" s="174"/>
    </row>
    <row r="699" spans="1:51" customFormat="1" ht="19.5" customHeight="1" x14ac:dyDescent="0.15">
      <c r="A699" s="532"/>
      <c r="B699" s="533"/>
      <c r="C699" s="533"/>
      <c r="D699" s="533"/>
      <c r="E699" s="533"/>
      <c r="F699" s="534"/>
      <c r="G699" s="656"/>
      <c r="H699" s="657"/>
      <c r="I699" s="471" t="s">
        <v>2333</v>
      </c>
      <c r="J699" s="472"/>
      <c r="K699" s="472"/>
      <c r="L699" s="472"/>
      <c r="M699" s="472"/>
      <c r="N699" s="472"/>
      <c r="O699" s="473"/>
      <c r="P699" s="637" t="s">
        <v>1683</v>
      </c>
      <c r="Q699" s="629"/>
      <c r="R699" s="629"/>
      <c r="S699" s="629"/>
      <c r="T699" s="629"/>
      <c r="U699" s="629"/>
      <c r="V699" s="630"/>
      <c r="W699" s="637" t="s">
        <v>1683</v>
      </c>
      <c r="X699" s="629"/>
      <c r="Y699" s="629"/>
      <c r="Z699" s="629"/>
      <c r="AA699" s="629"/>
      <c r="AB699" s="629"/>
      <c r="AC699" s="630"/>
      <c r="AD699" s="637" t="s">
        <v>1683</v>
      </c>
      <c r="AE699" s="629"/>
      <c r="AF699" s="629"/>
      <c r="AG699" s="629"/>
      <c r="AH699" s="629"/>
      <c r="AI699" s="629"/>
      <c r="AJ699" s="630"/>
      <c r="AK699" s="637" t="s">
        <v>513</v>
      </c>
      <c r="AL699" s="629"/>
      <c r="AM699" s="629"/>
      <c r="AN699" s="629"/>
      <c r="AO699" s="629"/>
      <c r="AP699" s="629"/>
      <c r="AQ699" s="630"/>
      <c r="AR699" s="468"/>
      <c r="AS699" s="469"/>
      <c r="AT699" s="469"/>
      <c r="AU699" s="469"/>
      <c r="AV699" s="469"/>
      <c r="AW699" s="469"/>
      <c r="AX699" s="470"/>
      <c r="AY699" s="174"/>
    </row>
    <row r="700" spans="1:51" customFormat="1" ht="19.5" customHeight="1" x14ac:dyDescent="0.15">
      <c r="A700" s="532"/>
      <c r="B700" s="533"/>
      <c r="C700" s="533"/>
      <c r="D700" s="533"/>
      <c r="E700" s="533"/>
      <c r="F700" s="534"/>
      <c r="G700" s="656"/>
      <c r="H700" s="657"/>
      <c r="I700" s="471" t="s">
        <v>2334</v>
      </c>
      <c r="J700" s="472"/>
      <c r="K700" s="472"/>
      <c r="L700" s="472"/>
      <c r="M700" s="472"/>
      <c r="N700" s="472"/>
      <c r="O700" s="473"/>
      <c r="P700" s="637" t="s">
        <v>1683</v>
      </c>
      <c r="Q700" s="629"/>
      <c r="R700" s="629"/>
      <c r="S700" s="629"/>
      <c r="T700" s="629"/>
      <c r="U700" s="629"/>
      <c r="V700" s="630"/>
      <c r="W700" s="637" t="s">
        <v>1683</v>
      </c>
      <c r="X700" s="629"/>
      <c r="Y700" s="629"/>
      <c r="Z700" s="629"/>
      <c r="AA700" s="629"/>
      <c r="AB700" s="629"/>
      <c r="AC700" s="630"/>
      <c r="AD700" s="637" t="s">
        <v>1683</v>
      </c>
      <c r="AE700" s="629"/>
      <c r="AF700" s="629"/>
      <c r="AG700" s="629"/>
      <c r="AH700" s="629"/>
      <c r="AI700" s="629"/>
      <c r="AJ700" s="630"/>
      <c r="AK700" s="637" t="s">
        <v>513</v>
      </c>
      <c r="AL700" s="629"/>
      <c r="AM700" s="629"/>
      <c r="AN700" s="629"/>
      <c r="AO700" s="629"/>
      <c r="AP700" s="629"/>
      <c r="AQ700" s="630"/>
      <c r="AR700" s="468"/>
      <c r="AS700" s="469"/>
      <c r="AT700" s="469"/>
      <c r="AU700" s="469"/>
      <c r="AV700" s="469"/>
      <c r="AW700" s="469"/>
      <c r="AX700" s="470"/>
      <c r="AY700" s="174"/>
    </row>
    <row r="701" spans="1:51" customFormat="1" ht="19.5" customHeight="1" x14ac:dyDescent="0.15">
      <c r="A701" s="532"/>
      <c r="B701" s="533"/>
      <c r="C701" s="533"/>
      <c r="D701" s="533"/>
      <c r="E701" s="533"/>
      <c r="F701" s="534"/>
      <c r="G701" s="658"/>
      <c r="H701" s="659"/>
      <c r="I701" s="632" t="s">
        <v>44</v>
      </c>
      <c r="J701" s="633"/>
      <c r="K701" s="633"/>
      <c r="L701" s="633"/>
      <c r="M701" s="633"/>
      <c r="N701" s="633"/>
      <c r="O701" s="512"/>
      <c r="P701" s="634">
        <f>SUM(P696:V700)</f>
        <v>44.48</v>
      </c>
      <c r="Q701" s="635"/>
      <c r="R701" s="635"/>
      <c r="S701" s="635"/>
      <c r="T701" s="635"/>
      <c r="U701" s="635"/>
      <c r="V701" s="636"/>
      <c r="W701" s="634">
        <f>SUM(W696:AC700)</f>
        <v>44.48</v>
      </c>
      <c r="X701" s="635"/>
      <c r="Y701" s="635"/>
      <c r="Z701" s="635"/>
      <c r="AA701" s="635"/>
      <c r="AB701" s="635"/>
      <c r="AC701" s="636"/>
      <c r="AD701" s="634">
        <f>SUM(AD696:AJ700)</f>
        <v>2</v>
      </c>
      <c r="AE701" s="635"/>
      <c r="AF701" s="635"/>
      <c r="AG701" s="635"/>
      <c r="AH701" s="635"/>
      <c r="AI701" s="635"/>
      <c r="AJ701" s="636"/>
      <c r="AK701" s="634">
        <f>SUM(AK696:AQ700)</f>
        <v>0</v>
      </c>
      <c r="AL701" s="635"/>
      <c r="AM701" s="635"/>
      <c r="AN701" s="635"/>
      <c r="AO701" s="635"/>
      <c r="AP701" s="635"/>
      <c r="AQ701" s="636"/>
      <c r="AR701" s="489"/>
      <c r="AS701" s="490"/>
      <c r="AT701" s="490"/>
      <c r="AU701" s="490"/>
      <c r="AV701" s="490"/>
      <c r="AW701" s="490"/>
      <c r="AX701" s="492"/>
      <c r="AY701" s="174"/>
    </row>
    <row r="702" spans="1:51" customFormat="1" ht="19.5" customHeight="1" x14ac:dyDescent="0.15">
      <c r="A702" s="532"/>
      <c r="B702" s="533"/>
      <c r="C702" s="533"/>
      <c r="D702" s="533"/>
      <c r="E702" s="533"/>
      <c r="F702" s="534"/>
      <c r="G702" s="601" t="s">
        <v>45</v>
      </c>
      <c r="H702" s="602"/>
      <c r="I702" s="602"/>
      <c r="J702" s="602"/>
      <c r="K702" s="602"/>
      <c r="L702" s="602"/>
      <c r="M702" s="602"/>
      <c r="N702" s="602"/>
      <c r="O702" s="602"/>
      <c r="P702" s="605">
        <v>44.326000000000001</v>
      </c>
      <c r="Q702" s="605"/>
      <c r="R702" s="605"/>
      <c r="S702" s="605"/>
      <c r="T702" s="605"/>
      <c r="U702" s="605"/>
      <c r="V702" s="605"/>
      <c r="W702" s="605">
        <v>44.250999999999998</v>
      </c>
      <c r="X702" s="605"/>
      <c r="Y702" s="605"/>
      <c r="Z702" s="605"/>
      <c r="AA702" s="605"/>
      <c r="AB702" s="605"/>
      <c r="AC702" s="605"/>
      <c r="AD702" s="605">
        <v>44.319000000000003</v>
      </c>
      <c r="AE702" s="605"/>
      <c r="AF702" s="605"/>
      <c r="AG702" s="605"/>
      <c r="AH702" s="605"/>
      <c r="AI702" s="605"/>
      <c r="AJ702" s="605"/>
      <c r="AK702" s="604"/>
      <c r="AL702" s="604"/>
      <c r="AM702" s="604"/>
      <c r="AN702" s="604"/>
      <c r="AO702" s="604"/>
      <c r="AP702" s="604"/>
      <c r="AQ702" s="604"/>
      <c r="AR702" s="479"/>
      <c r="AS702" s="480"/>
      <c r="AT702" s="480"/>
      <c r="AU702" s="480"/>
      <c r="AV702" s="480"/>
      <c r="AW702" s="480"/>
      <c r="AX702" s="482"/>
      <c r="AY702" s="174"/>
    </row>
    <row r="703" spans="1:51" customFormat="1" ht="19.5" customHeight="1" x14ac:dyDescent="0.15">
      <c r="A703" s="535"/>
      <c r="B703" s="536"/>
      <c r="C703" s="536"/>
      <c r="D703" s="536"/>
      <c r="E703" s="536"/>
      <c r="F703" s="537"/>
      <c r="G703" s="601" t="s">
        <v>46</v>
      </c>
      <c r="H703" s="602"/>
      <c r="I703" s="602"/>
      <c r="J703" s="602"/>
      <c r="K703" s="602"/>
      <c r="L703" s="602"/>
      <c r="M703" s="602"/>
      <c r="N703" s="602"/>
      <c r="O703" s="602"/>
      <c r="P703" s="603">
        <f>P702/P701</f>
        <v>0.99653776978417274</v>
      </c>
      <c r="Q703" s="603"/>
      <c r="R703" s="603"/>
      <c r="S703" s="603"/>
      <c r="T703" s="603"/>
      <c r="U703" s="603"/>
      <c r="V703" s="603"/>
      <c r="W703" s="603">
        <f>W702/W701</f>
        <v>0.99485161870503602</v>
      </c>
      <c r="X703" s="603"/>
      <c r="Y703" s="603"/>
      <c r="Z703" s="603"/>
      <c r="AA703" s="603"/>
      <c r="AB703" s="603"/>
      <c r="AC703" s="603"/>
      <c r="AD703" s="603">
        <f>AD702/AD701</f>
        <v>22.159500000000001</v>
      </c>
      <c r="AE703" s="603"/>
      <c r="AF703" s="603"/>
      <c r="AG703" s="603"/>
      <c r="AH703" s="603"/>
      <c r="AI703" s="603"/>
      <c r="AJ703" s="603"/>
      <c r="AK703" s="604"/>
      <c r="AL703" s="604"/>
      <c r="AM703" s="604"/>
      <c r="AN703" s="604"/>
      <c r="AO703" s="604"/>
      <c r="AP703" s="604"/>
      <c r="AQ703" s="604"/>
      <c r="AR703" s="479"/>
      <c r="AS703" s="480"/>
      <c r="AT703" s="480"/>
      <c r="AU703" s="480"/>
      <c r="AV703" s="480"/>
      <c r="AW703" s="480"/>
      <c r="AX703" s="482"/>
      <c r="AY703" s="174"/>
    </row>
    <row r="704" spans="1:51" customFormat="1" ht="19.5" customHeight="1" x14ac:dyDescent="0.15">
      <c r="A704" s="493" t="s">
        <v>82</v>
      </c>
      <c r="B704" s="494"/>
      <c r="C704" s="499" t="s">
        <v>83</v>
      </c>
      <c r="D704" s="500"/>
      <c r="E704" s="500"/>
      <c r="F704" s="500"/>
      <c r="G704" s="500"/>
      <c r="H704" s="500"/>
      <c r="I704" s="500"/>
      <c r="J704" s="500"/>
      <c r="K704" s="501"/>
      <c r="L704" s="502" t="s">
        <v>84</v>
      </c>
      <c r="M704" s="502"/>
      <c r="N704" s="502"/>
      <c r="O704" s="502"/>
      <c r="P704" s="502"/>
      <c r="Q704" s="502"/>
      <c r="R704" s="503" t="s">
        <v>510</v>
      </c>
      <c r="S704" s="503"/>
      <c r="T704" s="503"/>
      <c r="U704" s="503"/>
      <c r="V704" s="503"/>
      <c r="W704" s="503"/>
      <c r="X704" s="213"/>
      <c r="Y704" s="214"/>
      <c r="Z704" s="214"/>
      <c r="AA704" s="214"/>
      <c r="AB704" s="214"/>
      <c r="AC704" s="214"/>
      <c r="AD704" s="214"/>
      <c r="AE704" s="214"/>
      <c r="AF704" s="214"/>
      <c r="AG704" s="214"/>
      <c r="AH704" s="214"/>
      <c r="AI704" s="214"/>
      <c r="AJ704" s="214"/>
      <c r="AK704" s="214"/>
      <c r="AL704" s="214"/>
      <c r="AM704" s="214"/>
      <c r="AN704" s="214"/>
      <c r="AO704" s="214"/>
      <c r="AP704" s="214"/>
      <c r="AQ704" s="214"/>
      <c r="AR704" s="214"/>
      <c r="AS704" s="214"/>
      <c r="AT704" s="214"/>
      <c r="AU704" s="214"/>
      <c r="AV704" s="214"/>
      <c r="AW704" s="214"/>
      <c r="AX704" s="215"/>
      <c r="AY704" s="174"/>
    </row>
    <row r="705" spans="1:51" customFormat="1" ht="19.5" customHeight="1" x14ac:dyDescent="0.15">
      <c r="A705" s="495"/>
      <c r="B705" s="496"/>
      <c r="C705" s="638" t="s">
        <v>2361</v>
      </c>
      <c r="D705" s="639"/>
      <c r="E705" s="639"/>
      <c r="F705" s="639"/>
      <c r="G705" s="639"/>
      <c r="H705" s="639"/>
      <c r="I705" s="639"/>
      <c r="J705" s="639"/>
      <c r="K705" s="640"/>
      <c r="L705" s="641">
        <v>2</v>
      </c>
      <c r="M705" s="642"/>
      <c r="N705" s="642"/>
      <c r="O705" s="642"/>
      <c r="P705" s="642"/>
      <c r="Q705" s="643"/>
      <c r="R705" s="695"/>
      <c r="S705" s="696"/>
      <c r="T705" s="696"/>
      <c r="U705" s="696"/>
      <c r="V705" s="696"/>
      <c r="W705" s="697"/>
      <c r="X705" s="216"/>
      <c r="Y705" s="217"/>
      <c r="Z705" s="217"/>
      <c r="AA705" s="217"/>
      <c r="AB705" s="217"/>
      <c r="AC705" s="217"/>
      <c r="AD705" s="217"/>
      <c r="AE705" s="217"/>
      <c r="AF705" s="217"/>
      <c r="AG705" s="217"/>
      <c r="AH705" s="217"/>
      <c r="AI705" s="217"/>
      <c r="AJ705" s="217"/>
      <c r="AK705" s="217"/>
      <c r="AL705" s="217"/>
      <c r="AM705" s="217"/>
      <c r="AN705" s="217"/>
      <c r="AO705" s="217"/>
      <c r="AP705" s="217"/>
      <c r="AQ705" s="217"/>
      <c r="AR705" s="217"/>
      <c r="AS705" s="217"/>
      <c r="AT705" s="217"/>
      <c r="AU705" s="217"/>
      <c r="AV705" s="217"/>
      <c r="AW705" s="217"/>
      <c r="AX705" s="218"/>
      <c r="AY705" s="174"/>
    </row>
    <row r="706" spans="1:51" customFormat="1" ht="19.5" customHeight="1" x14ac:dyDescent="0.15">
      <c r="A706" s="495"/>
      <c r="B706" s="496"/>
      <c r="C706" s="628"/>
      <c r="D706" s="629"/>
      <c r="E706" s="629"/>
      <c r="F706" s="629"/>
      <c r="G706" s="629"/>
      <c r="H706" s="629"/>
      <c r="I706" s="629"/>
      <c r="J706" s="629"/>
      <c r="K706" s="630"/>
      <c r="L706" s="606"/>
      <c r="M706" s="607"/>
      <c r="N706" s="607"/>
      <c r="O706" s="607"/>
      <c r="P706" s="607"/>
      <c r="Q706" s="608"/>
      <c r="R706" s="600"/>
      <c r="S706" s="600"/>
      <c r="T706" s="600"/>
      <c r="U706" s="600"/>
      <c r="V706" s="600"/>
      <c r="W706" s="600"/>
      <c r="X706" s="219"/>
      <c r="Y706" s="220"/>
      <c r="Z706" s="220"/>
      <c r="AA706" s="220"/>
      <c r="AB706" s="220"/>
      <c r="AC706" s="220"/>
      <c r="AD706" s="220"/>
      <c r="AE706" s="220"/>
      <c r="AF706" s="220"/>
      <c r="AG706" s="220"/>
      <c r="AH706" s="220"/>
      <c r="AI706" s="220"/>
      <c r="AJ706" s="220"/>
      <c r="AK706" s="220"/>
      <c r="AL706" s="220"/>
      <c r="AM706" s="220"/>
      <c r="AN706" s="220"/>
      <c r="AO706" s="220"/>
      <c r="AP706" s="220"/>
      <c r="AQ706" s="220"/>
      <c r="AR706" s="220"/>
      <c r="AS706" s="220"/>
      <c r="AT706" s="220"/>
      <c r="AU706" s="220"/>
      <c r="AV706" s="220"/>
      <c r="AW706" s="220"/>
      <c r="AX706" s="221"/>
      <c r="AY706" s="174"/>
    </row>
    <row r="707" spans="1:51" customFormat="1" ht="19.5" customHeight="1" x14ac:dyDescent="0.15">
      <c r="A707" s="495"/>
      <c r="B707" s="496"/>
      <c r="C707" s="597"/>
      <c r="D707" s="598"/>
      <c r="E707" s="598"/>
      <c r="F707" s="598"/>
      <c r="G707" s="598"/>
      <c r="H707" s="598"/>
      <c r="I707" s="598"/>
      <c r="J707" s="598"/>
      <c r="K707" s="599"/>
      <c r="L707" s="600"/>
      <c r="M707" s="600"/>
      <c r="N707" s="600"/>
      <c r="O707" s="600"/>
      <c r="P707" s="600"/>
      <c r="Q707" s="600"/>
      <c r="R707" s="600"/>
      <c r="S707" s="600"/>
      <c r="T707" s="600"/>
      <c r="U707" s="600"/>
      <c r="V707" s="600"/>
      <c r="W707" s="600"/>
      <c r="X707" s="219"/>
      <c r="Y707" s="220"/>
      <c r="Z707" s="220"/>
      <c r="AA707" s="220"/>
      <c r="AB707" s="220"/>
      <c r="AC707" s="220"/>
      <c r="AD707" s="220"/>
      <c r="AE707" s="220"/>
      <c r="AF707" s="220"/>
      <c r="AG707" s="220"/>
      <c r="AH707" s="220"/>
      <c r="AI707" s="220"/>
      <c r="AJ707" s="220"/>
      <c r="AK707" s="220"/>
      <c r="AL707" s="220"/>
      <c r="AM707" s="220"/>
      <c r="AN707" s="220"/>
      <c r="AO707" s="220"/>
      <c r="AP707" s="220"/>
      <c r="AQ707" s="220"/>
      <c r="AR707" s="220"/>
      <c r="AS707" s="220"/>
      <c r="AT707" s="220"/>
      <c r="AU707" s="220"/>
      <c r="AV707" s="220"/>
      <c r="AW707" s="220"/>
      <c r="AX707" s="221"/>
      <c r="AY707" s="174"/>
    </row>
    <row r="708" spans="1:51" customFormat="1" ht="19.5" customHeight="1" x14ac:dyDescent="0.15">
      <c r="A708" s="495"/>
      <c r="B708" s="496"/>
      <c r="C708" s="597"/>
      <c r="D708" s="598"/>
      <c r="E708" s="598"/>
      <c r="F708" s="598"/>
      <c r="G708" s="598"/>
      <c r="H708" s="598"/>
      <c r="I708" s="598"/>
      <c r="J708" s="598"/>
      <c r="K708" s="599"/>
      <c r="L708" s="600"/>
      <c r="M708" s="600"/>
      <c r="N708" s="600"/>
      <c r="O708" s="600"/>
      <c r="P708" s="600"/>
      <c r="Q708" s="600"/>
      <c r="R708" s="600"/>
      <c r="S708" s="600"/>
      <c r="T708" s="600"/>
      <c r="U708" s="600"/>
      <c r="V708" s="600"/>
      <c r="W708" s="600"/>
      <c r="X708" s="219"/>
      <c r="Y708" s="220"/>
      <c r="Z708" s="220"/>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1"/>
      <c r="AY708" s="174"/>
    </row>
    <row r="709" spans="1:51" customFormat="1" ht="19.5" customHeight="1" x14ac:dyDescent="0.15">
      <c r="A709" s="495"/>
      <c r="B709" s="496"/>
      <c r="C709" s="615"/>
      <c r="D709" s="616"/>
      <c r="E709" s="616"/>
      <c r="F709" s="616"/>
      <c r="G709" s="616"/>
      <c r="H709" s="616"/>
      <c r="I709" s="616"/>
      <c r="J709" s="616"/>
      <c r="K709" s="617"/>
      <c r="L709" s="618"/>
      <c r="M709" s="618"/>
      <c r="N709" s="618"/>
      <c r="O709" s="618"/>
      <c r="P709" s="618"/>
      <c r="Q709" s="618"/>
      <c r="R709" s="618"/>
      <c r="S709" s="618"/>
      <c r="T709" s="618"/>
      <c r="U709" s="618"/>
      <c r="V709" s="618"/>
      <c r="W709" s="618"/>
      <c r="X709" s="219"/>
      <c r="Y709" s="220"/>
      <c r="Z709" s="220"/>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1"/>
      <c r="AY709" s="174"/>
    </row>
    <row r="710" spans="1:51" customFormat="1" ht="19.5" customHeight="1" thickBot="1" x14ac:dyDescent="0.2">
      <c r="A710" s="497"/>
      <c r="B710" s="498"/>
      <c r="C710" s="619" t="s">
        <v>44</v>
      </c>
      <c r="D710" s="620"/>
      <c r="E710" s="620"/>
      <c r="F710" s="620"/>
      <c r="G710" s="620"/>
      <c r="H710" s="620"/>
      <c r="I710" s="620"/>
      <c r="J710" s="620"/>
      <c r="K710" s="621"/>
      <c r="L710" s="622">
        <f>SUM(L705:Q709)</f>
        <v>2</v>
      </c>
      <c r="M710" s="623"/>
      <c r="N710" s="623"/>
      <c r="O710" s="623"/>
      <c r="P710" s="623"/>
      <c r="Q710" s="624"/>
      <c r="R710" s="625"/>
      <c r="S710" s="626"/>
      <c r="T710" s="626"/>
      <c r="U710" s="626"/>
      <c r="V710" s="626"/>
      <c r="W710" s="627"/>
      <c r="X710" s="222"/>
      <c r="Y710" s="223"/>
      <c r="Z710" s="223"/>
      <c r="AA710" s="223"/>
      <c r="AB710" s="223"/>
      <c r="AC710" s="223"/>
      <c r="AD710" s="223"/>
      <c r="AE710" s="223"/>
      <c r="AF710" s="223"/>
      <c r="AG710" s="223"/>
      <c r="AH710" s="223"/>
      <c r="AI710" s="223"/>
      <c r="AJ710" s="223"/>
      <c r="AK710" s="223"/>
      <c r="AL710" s="223"/>
      <c r="AM710" s="223"/>
      <c r="AN710" s="223"/>
      <c r="AO710" s="223"/>
      <c r="AP710" s="223"/>
      <c r="AQ710" s="223"/>
      <c r="AR710" s="223"/>
      <c r="AS710" s="223"/>
      <c r="AT710" s="223"/>
      <c r="AU710" s="223"/>
      <c r="AV710" s="223"/>
      <c r="AW710" s="223"/>
      <c r="AX710" s="224"/>
      <c r="AY710" s="174"/>
    </row>
    <row r="711" spans="1:51" customFormat="1" ht="19.5" customHeight="1" thickBot="1" x14ac:dyDescent="0.2">
      <c r="AK711" s="207"/>
      <c r="AL711" s="207"/>
      <c r="AM711" s="207"/>
      <c r="AN711" s="207"/>
      <c r="AO711" s="207"/>
      <c r="AP711" s="207"/>
      <c r="AQ711" s="581" t="s">
        <v>499</v>
      </c>
      <c r="AR711" s="581"/>
      <c r="AS711" s="581"/>
      <c r="AT711" s="581"/>
      <c r="AU711" s="581"/>
      <c r="AV711" s="581"/>
      <c r="AW711" s="581"/>
      <c r="AX711" s="581"/>
      <c r="AY711" s="206"/>
    </row>
    <row r="712" spans="1:51" customFormat="1" ht="24.75" customHeight="1" x14ac:dyDescent="0.15">
      <c r="A712" s="582" t="s">
        <v>500</v>
      </c>
      <c r="B712" s="583"/>
      <c r="C712" s="583"/>
      <c r="D712" s="583"/>
      <c r="E712" s="583"/>
      <c r="F712" s="583"/>
      <c r="G712" s="684" t="s">
        <v>2362</v>
      </c>
      <c r="H712" s="685"/>
      <c r="I712" s="685"/>
      <c r="J712" s="685"/>
      <c r="K712" s="685"/>
      <c r="L712" s="685"/>
      <c r="M712" s="685"/>
      <c r="N712" s="685"/>
      <c r="O712" s="685"/>
      <c r="P712" s="685"/>
      <c r="Q712" s="685"/>
      <c r="R712" s="685"/>
      <c r="S712" s="685"/>
      <c r="T712" s="685"/>
      <c r="U712" s="685"/>
      <c r="V712" s="685"/>
      <c r="W712" s="685"/>
      <c r="X712" s="685"/>
      <c r="Y712" s="686" t="s">
        <v>512</v>
      </c>
      <c r="Z712" s="687"/>
      <c r="AA712" s="687"/>
      <c r="AB712" s="687"/>
      <c r="AC712" s="687"/>
      <c r="AD712" s="688"/>
      <c r="AE712" s="689" t="s">
        <v>1617</v>
      </c>
      <c r="AF712" s="690"/>
      <c r="AG712" s="690"/>
      <c r="AH712" s="690"/>
      <c r="AI712" s="690"/>
      <c r="AJ712" s="690"/>
      <c r="AK712" s="690"/>
      <c r="AL712" s="690"/>
      <c r="AM712" s="690"/>
      <c r="AN712" s="690"/>
      <c r="AO712" s="690"/>
      <c r="AP712" s="691"/>
      <c r="AQ712" s="692" t="s">
        <v>7</v>
      </c>
      <c r="AR712" s="693"/>
      <c r="AS712" s="693"/>
      <c r="AT712" s="693"/>
      <c r="AU712" s="693"/>
      <c r="AV712" s="693"/>
      <c r="AW712" s="693"/>
      <c r="AX712" s="694"/>
      <c r="AY712" s="232"/>
    </row>
    <row r="713" spans="1:51" customFormat="1" ht="30" customHeight="1" x14ac:dyDescent="0.15">
      <c r="A713" s="554" t="s">
        <v>8</v>
      </c>
      <c r="B713" s="674"/>
      <c r="C713" s="674"/>
      <c r="D713" s="674"/>
      <c r="E713" s="674"/>
      <c r="F713" s="675"/>
      <c r="G713" s="557"/>
      <c r="H713" s="558"/>
      <c r="I713" s="558"/>
      <c r="J713" s="558"/>
      <c r="K713" s="558"/>
      <c r="L713" s="558"/>
      <c r="M713" s="558"/>
      <c r="N713" s="558"/>
      <c r="O713" s="558"/>
      <c r="P713" s="558"/>
      <c r="Q713" s="558"/>
      <c r="R713" s="558"/>
      <c r="S713" s="558"/>
      <c r="T713" s="558"/>
      <c r="U713" s="558"/>
      <c r="V713" s="676"/>
      <c r="W713" s="676"/>
      <c r="X713" s="676"/>
      <c r="Y713" s="560" t="s">
        <v>10</v>
      </c>
      <c r="Z713" s="677"/>
      <c r="AA713" s="677"/>
      <c r="AB713" s="677"/>
      <c r="AC713" s="677"/>
      <c r="AD713" s="678"/>
      <c r="AE713" s="677" t="s">
        <v>2323</v>
      </c>
      <c r="AF713" s="677"/>
      <c r="AG713" s="677"/>
      <c r="AH713" s="677"/>
      <c r="AI713" s="677"/>
      <c r="AJ713" s="677"/>
      <c r="AK713" s="677"/>
      <c r="AL713" s="677"/>
      <c r="AM713" s="677"/>
      <c r="AN713" s="677"/>
      <c r="AO713" s="677"/>
      <c r="AP713" s="678"/>
      <c r="AQ713" s="679" t="s">
        <v>2353</v>
      </c>
      <c r="AR713" s="680"/>
      <c r="AS713" s="680"/>
      <c r="AT713" s="680"/>
      <c r="AU713" s="680"/>
      <c r="AV713" s="680"/>
      <c r="AW713" s="680"/>
      <c r="AX713" s="681"/>
      <c r="AY713" s="174"/>
    </row>
    <row r="714" spans="1:51" customFormat="1" ht="30" customHeight="1" x14ac:dyDescent="0.15">
      <c r="A714" s="569" t="s">
        <v>13</v>
      </c>
      <c r="B714" s="570"/>
      <c r="C714" s="570"/>
      <c r="D714" s="570"/>
      <c r="E714" s="570"/>
      <c r="F714" s="570"/>
      <c r="G714" s="572" t="s">
        <v>1271</v>
      </c>
      <c r="H714" s="682"/>
      <c r="I714" s="682"/>
      <c r="J714" s="682"/>
      <c r="K714" s="682"/>
      <c r="L714" s="682"/>
      <c r="M714" s="682"/>
      <c r="N714" s="682"/>
      <c r="O714" s="682"/>
      <c r="P714" s="682"/>
      <c r="Q714" s="682"/>
      <c r="R714" s="682"/>
      <c r="S714" s="682"/>
      <c r="T714" s="682"/>
      <c r="U714" s="682"/>
      <c r="V714" s="682"/>
      <c r="W714" s="682"/>
      <c r="X714" s="682"/>
      <c r="Y714" s="575" t="s">
        <v>2325</v>
      </c>
      <c r="Z714" s="576"/>
      <c r="AA714" s="576"/>
      <c r="AB714" s="576"/>
      <c r="AC714" s="576"/>
      <c r="AD714" s="577"/>
      <c r="AE714" s="683" t="s">
        <v>2363</v>
      </c>
      <c r="AF714" s="680"/>
      <c r="AG714" s="680"/>
      <c r="AH714" s="680"/>
      <c r="AI714" s="680"/>
      <c r="AJ714" s="680"/>
      <c r="AK714" s="680"/>
      <c r="AL714" s="680"/>
      <c r="AM714" s="680"/>
      <c r="AN714" s="680"/>
      <c r="AO714" s="680"/>
      <c r="AP714" s="680"/>
      <c r="AQ714" s="680"/>
      <c r="AR714" s="680"/>
      <c r="AS714" s="680"/>
      <c r="AT714" s="680"/>
      <c r="AU714" s="680"/>
      <c r="AV714" s="680"/>
      <c r="AW714" s="680"/>
      <c r="AX714" s="681"/>
      <c r="AY714" s="174"/>
    </row>
    <row r="715" spans="1:51" customFormat="1" ht="39.75" customHeight="1" x14ac:dyDescent="0.15">
      <c r="A715" s="660" t="s">
        <v>17</v>
      </c>
      <c r="B715" s="661"/>
      <c r="C715" s="661"/>
      <c r="D715" s="661"/>
      <c r="E715" s="661"/>
      <c r="F715" s="661"/>
      <c r="G715" s="662" t="s">
        <v>2354</v>
      </c>
      <c r="H715" s="663"/>
      <c r="I715" s="663"/>
      <c r="J715" s="663"/>
      <c r="K715" s="663"/>
      <c r="L715" s="663"/>
      <c r="M715" s="663"/>
      <c r="N715" s="663"/>
      <c r="O715" s="663"/>
      <c r="P715" s="663"/>
      <c r="Q715" s="663"/>
      <c r="R715" s="663"/>
      <c r="S715" s="663"/>
      <c r="T715" s="663"/>
      <c r="U715" s="663"/>
      <c r="V715" s="664"/>
      <c r="W715" s="664"/>
      <c r="X715" s="664"/>
      <c r="Y715" s="548" t="s">
        <v>515</v>
      </c>
      <c r="Z715" s="653"/>
      <c r="AA715" s="653"/>
      <c r="AB715" s="653"/>
      <c r="AC715" s="653"/>
      <c r="AD715" s="665"/>
      <c r="AE715" s="210"/>
      <c r="AF715" s="234"/>
      <c r="AG715" s="234"/>
      <c r="AH715" s="234"/>
      <c r="AI715" s="234"/>
      <c r="AJ715" s="234"/>
      <c r="AK715" s="234"/>
      <c r="AL715" s="234"/>
      <c r="AM715" s="234"/>
      <c r="AN715" s="234"/>
      <c r="AO715" s="234"/>
      <c r="AP715" s="234"/>
      <c r="AQ715" s="234"/>
      <c r="AR715" s="234"/>
      <c r="AS715" s="234"/>
      <c r="AT715" s="234"/>
      <c r="AU715" s="234"/>
      <c r="AV715" s="234"/>
      <c r="AW715" s="234"/>
      <c r="AX715" s="235"/>
      <c r="AY715" s="174"/>
    </row>
    <row r="716" spans="1:51" ht="54" customHeight="1" x14ac:dyDescent="0.15">
      <c r="A716" s="520" t="s">
        <v>2327</v>
      </c>
      <c r="B716" s="521"/>
      <c r="C716" s="521"/>
      <c r="D716" s="521"/>
      <c r="E716" s="521"/>
      <c r="F716" s="522"/>
      <c r="G716" s="668" t="s">
        <v>2364</v>
      </c>
      <c r="H716" s="669"/>
      <c r="I716" s="669"/>
      <c r="J716" s="669"/>
      <c r="K716" s="669"/>
      <c r="L716" s="669"/>
      <c r="M716" s="669"/>
      <c r="N716" s="669"/>
      <c r="O716" s="669"/>
      <c r="P716" s="669"/>
      <c r="Q716" s="669"/>
      <c r="R716" s="669"/>
      <c r="S716" s="669"/>
      <c r="T716" s="669"/>
      <c r="U716" s="669"/>
      <c r="V716" s="669"/>
      <c r="W716" s="669"/>
      <c r="X716" s="669"/>
      <c r="Y716" s="669"/>
      <c r="Z716" s="669"/>
      <c r="AA716" s="669"/>
      <c r="AB716" s="669"/>
      <c r="AC716" s="669"/>
      <c r="AD716" s="669"/>
      <c r="AE716" s="669"/>
      <c r="AF716" s="669"/>
      <c r="AG716" s="669"/>
      <c r="AH716" s="669"/>
      <c r="AI716" s="669"/>
      <c r="AJ716" s="669"/>
      <c r="AK716" s="669"/>
      <c r="AL716" s="669"/>
      <c r="AM716" s="669"/>
      <c r="AN716" s="669"/>
      <c r="AO716" s="669"/>
      <c r="AP716" s="669"/>
      <c r="AQ716" s="669"/>
      <c r="AR716" s="669"/>
      <c r="AS716" s="669"/>
      <c r="AT716" s="669"/>
      <c r="AU716" s="669"/>
      <c r="AV716" s="669"/>
      <c r="AW716" s="669"/>
      <c r="AX716" s="670"/>
    </row>
    <row r="717" spans="1:51" ht="54" customHeight="1" x14ac:dyDescent="0.15">
      <c r="A717" s="520" t="s">
        <v>2329</v>
      </c>
      <c r="B717" s="521"/>
      <c r="C717" s="521"/>
      <c r="D717" s="521"/>
      <c r="E717" s="521"/>
      <c r="F717" s="522"/>
      <c r="G717" s="668" t="s">
        <v>2365</v>
      </c>
      <c r="H717" s="669"/>
      <c r="I717" s="669"/>
      <c r="J717" s="669"/>
      <c r="K717" s="669"/>
      <c r="L717" s="669"/>
      <c r="M717" s="669"/>
      <c r="N717" s="669"/>
      <c r="O717" s="669"/>
      <c r="P717" s="669"/>
      <c r="Q717" s="669"/>
      <c r="R717" s="669"/>
      <c r="S717" s="669"/>
      <c r="T717" s="669"/>
      <c r="U717" s="669"/>
      <c r="V717" s="669"/>
      <c r="W717" s="669"/>
      <c r="X717" s="669"/>
      <c r="Y717" s="669"/>
      <c r="Z717" s="669"/>
      <c r="AA717" s="669"/>
      <c r="AB717" s="669"/>
      <c r="AC717" s="669"/>
      <c r="AD717" s="669"/>
      <c r="AE717" s="669"/>
      <c r="AF717" s="669"/>
      <c r="AG717" s="669"/>
      <c r="AH717" s="669"/>
      <c r="AI717" s="669"/>
      <c r="AJ717" s="669"/>
      <c r="AK717" s="669"/>
      <c r="AL717" s="669"/>
      <c r="AM717" s="669"/>
      <c r="AN717" s="669"/>
      <c r="AO717" s="669"/>
      <c r="AP717" s="669"/>
      <c r="AQ717" s="669"/>
      <c r="AR717" s="669"/>
      <c r="AS717" s="669"/>
      <c r="AT717" s="669"/>
      <c r="AU717" s="669"/>
      <c r="AV717" s="669"/>
      <c r="AW717" s="669"/>
      <c r="AX717" s="670"/>
    </row>
    <row r="718" spans="1:51" customFormat="1" ht="23.25" customHeight="1" x14ac:dyDescent="0.15">
      <c r="A718" s="520" t="s">
        <v>25</v>
      </c>
      <c r="B718" s="521"/>
      <c r="C718" s="521"/>
      <c r="D718" s="521"/>
      <c r="E718" s="521"/>
      <c r="F718" s="522"/>
      <c r="G718" s="644" t="s">
        <v>2360</v>
      </c>
      <c r="H718" s="645"/>
      <c r="I718" s="645"/>
      <c r="J718" s="645"/>
      <c r="K718" s="645"/>
      <c r="L718" s="645"/>
      <c r="M718" s="645"/>
      <c r="N718" s="645"/>
      <c r="O718" s="645"/>
      <c r="P718" s="645"/>
      <c r="Q718" s="645"/>
      <c r="R718" s="645"/>
      <c r="S718" s="645"/>
      <c r="T718" s="645"/>
      <c r="U718" s="645"/>
      <c r="V718" s="645"/>
      <c r="W718" s="645"/>
      <c r="X718" s="645"/>
      <c r="Y718" s="645"/>
      <c r="Z718" s="645"/>
      <c r="AA718" s="645"/>
      <c r="AB718" s="645"/>
      <c r="AC718" s="645"/>
      <c r="AD718" s="645"/>
      <c r="AE718" s="645"/>
      <c r="AF718" s="645"/>
      <c r="AG718" s="645"/>
      <c r="AH718" s="645"/>
      <c r="AI718" s="645"/>
      <c r="AJ718" s="645"/>
      <c r="AK718" s="645"/>
      <c r="AL718" s="645"/>
      <c r="AM718" s="645"/>
      <c r="AN718" s="645"/>
      <c r="AO718" s="645"/>
      <c r="AP718" s="645"/>
      <c r="AQ718" s="645"/>
      <c r="AR718" s="645"/>
      <c r="AS718" s="645"/>
      <c r="AT718" s="645"/>
      <c r="AU718" s="645"/>
      <c r="AV718" s="645"/>
      <c r="AW718" s="645"/>
      <c r="AX718" s="646"/>
      <c r="AY718" s="174"/>
    </row>
    <row r="719" spans="1:51" customFormat="1" ht="19.5" customHeight="1" x14ac:dyDescent="0.15">
      <c r="A719" s="529" t="s">
        <v>27</v>
      </c>
      <c r="B719" s="530"/>
      <c r="C719" s="530"/>
      <c r="D719" s="530"/>
      <c r="E719" s="530"/>
      <c r="F719" s="531"/>
      <c r="G719" s="538"/>
      <c r="H719" s="539"/>
      <c r="I719" s="539"/>
      <c r="J719" s="539"/>
      <c r="K719" s="539"/>
      <c r="L719" s="539"/>
      <c r="M719" s="539"/>
      <c r="N719" s="539"/>
      <c r="O719" s="540"/>
      <c r="P719" s="647" t="s">
        <v>506</v>
      </c>
      <c r="Q719" s="648"/>
      <c r="R719" s="648"/>
      <c r="S719" s="648"/>
      <c r="T719" s="648"/>
      <c r="U719" s="648"/>
      <c r="V719" s="649"/>
      <c r="W719" s="647" t="s">
        <v>507</v>
      </c>
      <c r="X719" s="648"/>
      <c r="Y719" s="648"/>
      <c r="Z719" s="648"/>
      <c r="AA719" s="648"/>
      <c r="AB719" s="648"/>
      <c r="AC719" s="649"/>
      <c r="AD719" s="647" t="s">
        <v>508</v>
      </c>
      <c r="AE719" s="648"/>
      <c r="AF719" s="648"/>
      <c r="AG719" s="648"/>
      <c r="AH719" s="648"/>
      <c r="AI719" s="648"/>
      <c r="AJ719" s="649"/>
      <c r="AK719" s="650" t="s">
        <v>509</v>
      </c>
      <c r="AL719" s="651"/>
      <c r="AM719" s="651"/>
      <c r="AN719" s="651"/>
      <c r="AO719" s="651"/>
      <c r="AP719" s="651"/>
      <c r="AQ719" s="652"/>
      <c r="AR719" s="707" t="s">
        <v>510</v>
      </c>
      <c r="AS719" s="680"/>
      <c r="AT719" s="680"/>
      <c r="AU719" s="680"/>
      <c r="AV719" s="680"/>
      <c r="AW719" s="680"/>
      <c r="AX719" s="681"/>
      <c r="AY719" s="174"/>
    </row>
    <row r="720" spans="1:51" customFormat="1" ht="19.5" customHeight="1" x14ac:dyDescent="0.15">
      <c r="A720" s="532"/>
      <c r="B720" s="533"/>
      <c r="C720" s="533"/>
      <c r="D720" s="533"/>
      <c r="E720" s="533"/>
      <c r="F720" s="534"/>
      <c r="G720" s="507" t="s">
        <v>33</v>
      </c>
      <c r="H720" s="655"/>
      <c r="I720" s="672" t="s">
        <v>34</v>
      </c>
      <c r="J720" s="673"/>
      <c r="K720" s="673"/>
      <c r="L720" s="673"/>
      <c r="M720" s="673"/>
      <c r="N720" s="673"/>
      <c r="O720" s="508"/>
      <c r="P720" s="631">
        <v>22</v>
      </c>
      <c r="Q720" s="631"/>
      <c r="R720" s="631"/>
      <c r="S720" s="631"/>
      <c r="T720" s="631"/>
      <c r="U720" s="631"/>
      <c r="V720" s="631"/>
      <c r="W720" s="631">
        <v>17</v>
      </c>
      <c r="X720" s="631"/>
      <c r="Y720" s="631"/>
      <c r="Z720" s="631"/>
      <c r="AA720" s="631"/>
      <c r="AB720" s="631"/>
      <c r="AC720" s="631"/>
      <c r="AD720" s="631">
        <v>17</v>
      </c>
      <c r="AE720" s="631"/>
      <c r="AF720" s="631"/>
      <c r="AG720" s="631"/>
      <c r="AH720" s="631"/>
      <c r="AI720" s="631"/>
      <c r="AJ720" s="631"/>
      <c r="AK720" s="631">
        <v>18</v>
      </c>
      <c r="AL720" s="631"/>
      <c r="AM720" s="631"/>
      <c r="AN720" s="631"/>
      <c r="AO720" s="631"/>
      <c r="AP720" s="631"/>
      <c r="AQ720" s="631"/>
      <c r="AR720" s="516"/>
      <c r="AS720" s="517"/>
      <c r="AT720" s="517"/>
      <c r="AU720" s="517"/>
      <c r="AV720" s="517"/>
      <c r="AW720" s="517"/>
      <c r="AX720" s="519"/>
      <c r="AY720" s="174"/>
    </row>
    <row r="721" spans="1:51" customFormat="1" ht="19.5" customHeight="1" x14ac:dyDescent="0.15">
      <c r="A721" s="532"/>
      <c r="B721" s="533"/>
      <c r="C721" s="533"/>
      <c r="D721" s="533"/>
      <c r="E721" s="533"/>
      <c r="F721" s="534"/>
      <c r="G721" s="656"/>
      <c r="H721" s="657"/>
      <c r="I721" s="471" t="s">
        <v>35</v>
      </c>
      <c r="J721" s="472"/>
      <c r="K721" s="472"/>
      <c r="L721" s="472"/>
      <c r="M721" s="472"/>
      <c r="N721" s="472"/>
      <c r="O721" s="473"/>
      <c r="P721" s="671" t="s">
        <v>1683</v>
      </c>
      <c r="Q721" s="671"/>
      <c r="R721" s="671"/>
      <c r="S721" s="671"/>
      <c r="T721" s="671"/>
      <c r="U721" s="671"/>
      <c r="V721" s="671"/>
      <c r="W721" s="671" t="s">
        <v>1683</v>
      </c>
      <c r="X721" s="671"/>
      <c r="Y721" s="671"/>
      <c r="Z721" s="671"/>
      <c r="AA721" s="671"/>
      <c r="AB721" s="671"/>
      <c r="AC721" s="671"/>
      <c r="AD721" s="671" t="s">
        <v>2366</v>
      </c>
      <c r="AE721" s="671"/>
      <c r="AF721" s="671"/>
      <c r="AG721" s="671"/>
      <c r="AH721" s="671"/>
      <c r="AI721" s="671"/>
      <c r="AJ721" s="671"/>
      <c r="AK721" s="671" t="s">
        <v>513</v>
      </c>
      <c r="AL721" s="671"/>
      <c r="AM721" s="671"/>
      <c r="AN721" s="671"/>
      <c r="AO721" s="671"/>
      <c r="AP721" s="671"/>
      <c r="AQ721" s="671"/>
      <c r="AR721" s="468"/>
      <c r="AS721" s="469"/>
      <c r="AT721" s="469"/>
      <c r="AU721" s="469"/>
      <c r="AV721" s="469"/>
      <c r="AW721" s="469"/>
      <c r="AX721" s="470"/>
      <c r="AY721" s="174"/>
    </row>
    <row r="722" spans="1:51" customFormat="1" ht="19.5" customHeight="1" x14ac:dyDescent="0.15">
      <c r="A722" s="532"/>
      <c r="B722" s="533"/>
      <c r="C722" s="533"/>
      <c r="D722" s="533"/>
      <c r="E722" s="533"/>
      <c r="F722" s="534"/>
      <c r="G722" s="656"/>
      <c r="H722" s="657"/>
      <c r="I722" s="471" t="s">
        <v>2332</v>
      </c>
      <c r="J722" s="472"/>
      <c r="K722" s="472"/>
      <c r="L722" s="472"/>
      <c r="M722" s="472"/>
      <c r="N722" s="472"/>
      <c r="O722" s="473"/>
      <c r="P722" s="637" t="s">
        <v>1683</v>
      </c>
      <c r="Q722" s="629"/>
      <c r="R722" s="629"/>
      <c r="S722" s="629"/>
      <c r="T722" s="629"/>
      <c r="U722" s="629"/>
      <c r="V722" s="630"/>
      <c r="W722" s="637" t="s">
        <v>1683</v>
      </c>
      <c r="X722" s="629"/>
      <c r="Y722" s="629"/>
      <c r="Z722" s="629"/>
      <c r="AA722" s="629"/>
      <c r="AB722" s="629"/>
      <c r="AC722" s="630"/>
      <c r="AD722" s="637" t="s">
        <v>2366</v>
      </c>
      <c r="AE722" s="629"/>
      <c r="AF722" s="629"/>
      <c r="AG722" s="629"/>
      <c r="AH722" s="629"/>
      <c r="AI722" s="629"/>
      <c r="AJ722" s="630"/>
      <c r="AK722" s="637" t="s">
        <v>513</v>
      </c>
      <c r="AL722" s="629"/>
      <c r="AM722" s="629"/>
      <c r="AN722" s="629"/>
      <c r="AO722" s="629"/>
      <c r="AP722" s="629"/>
      <c r="AQ722" s="630"/>
      <c r="AR722" s="465"/>
      <c r="AS722" s="466"/>
      <c r="AT722" s="466"/>
      <c r="AU722" s="466"/>
      <c r="AV722" s="466"/>
      <c r="AW722" s="466"/>
      <c r="AX722" s="474"/>
      <c r="AY722" s="174"/>
    </row>
    <row r="723" spans="1:51" customFormat="1" ht="19.5" customHeight="1" x14ac:dyDescent="0.15">
      <c r="A723" s="532"/>
      <c r="B723" s="533"/>
      <c r="C723" s="533"/>
      <c r="D723" s="533"/>
      <c r="E723" s="533"/>
      <c r="F723" s="534"/>
      <c r="G723" s="656"/>
      <c r="H723" s="657"/>
      <c r="I723" s="471" t="s">
        <v>2333</v>
      </c>
      <c r="J723" s="472"/>
      <c r="K723" s="472"/>
      <c r="L723" s="472"/>
      <c r="M723" s="472"/>
      <c r="N723" s="472"/>
      <c r="O723" s="473"/>
      <c r="P723" s="637" t="s">
        <v>1683</v>
      </c>
      <c r="Q723" s="629"/>
      <c r="R723" s="629"/>
      <c r="S723" s="629"/>
      <c r="T723" s="629"/>
      <c r="U723" s="629"/>
      <c r="V723" s="630"/>
      <c r="W723" s="637" t="s">
        <v>1683</v>
      </c>
      <c r="X723" s="629"/>
      <c r="Y723" s="629"/>
      <c r="Z723" s="629"/>
      <c r="AA723" s="629"/>
      <c r="AB723" s="629"/>
      <c r="AC723" s="630"/>
      <c r="AD723" s="637" t="s">
        <v>2366</v>
      </c>
      <c r="AE723" s="629"/>
      <c r="AF723" s="629"/>
      <c r="AG723" s="629"/>
      <c r="AH723" s="629"/>
      <c r="AI723" s="629"/>
      <c r="AJ723" s="630"/>
      <c r="AK723" s="637" t="s">
        <v>513</v>
      </c>
      <c r="AL723" s="629"/>
      <c r="AM723" s="629"/>
      <c r="AN723" s="629"/>
      <c r="AO723" s="629"/>
      <c r="AP723" s="629"/>
      <c r="AQ723" s="630"/>
      <c r="AR723" s="468"/>
      <c r="AS723" s="469"/>
      <c r="AT723" s="469"/>
      <c r="AU723" s="469"/>
      <c r="AV723" s="469"/>
      <c r="AW723" s="469"/>
      <c r="AX723" s="470"/>
      <c r="AY723" s="174"/>
    </row>
    <row r="724" spans="1:51" customFormat="1" ht="19.5" customHeight="1" x14ac:dyDescent="0.15">
      <c r="A724" s="532"/>
      <c r="B724" s="533"/>
      <c r="C724" s="533"/>
      <c r="D724" s="533"/>
      <c r="E724" s="533"/>
      <c r="F724" s="534"/>
      <c r="G724" s="656"/>
      <c r="H724" s="657"/>
      <c r="I724" s="471" t="s">
        <v>2334</v>
      </c>
      <c r="J724" s="472"/>
      <c r="K724" s="472"/>
      <c r="L724" s="472"/>
      <c r="M724" s="472"/>
      <c r="N724" s="472"/>
      <c r="O724" s="473"/>
      <c r="P724" s="637" t="s">
        <v>1683</v>
      </c>
      <c r="Q724" s="629"/>
      <c r="R724" s="629"/>
      <c r="S724" s="629"/>
      <c r="T724" s="629"/>
      <c r="U724" s="629"/>
      <c r="V724" s="630"/>
      <c r="W724" s="637" t="s">
        <v>1683</v>
      </c>
      <c r="X724" s="629"/>
      <c r="Y724" s="629"/>
      <c r="Z724" s="629"/>
      <c r="AA724" s="629"/>
      <c r="AB724" s="629"/>
      <c r="AC724" s="630"/>
      <c r="AD724" s="637" t="s">
        <v>2366</v>
      </c>
      <c r="AE724" s="629"/>
      <c r="AF724" s="629"/>
      <c r="AG724" s="629"/>
      <c r="AH724" s="629"/>
      <c r="AI724" s="629"/>
      <c r="AJ724" s="630"/>
      <c r="AK724" s="637" t="s">
        <v>513</v>
      </c>
      <c r="AL724" s="629"/>
      <c r="AM724" s="629"/>
      <c r="AN724" s="629"/>
      <c r="AO724" s="629"/>
      <c r="AP724" s="629"/>
      <c r="AQ724" s="630"/>
      <c r="AR724" s="468"/>
      <c r="AS724" s="469"/>
      <c r="AT724" s="469"/>
      <c r="AU724" s="469"/>
      <c r="AV724" s="469"/>
      <c r="AW724" s="469"/>
      <c r="AX724" s="470"/>
      <c r="AY724" s="174"/>
    </row>
    <row r="725" spans="1:51" customFormat="1" ht="19.5" customHeight="1" x14ac:dyDescent="0.15">
      <c r="A725" s="532"/>
      <c r="B725" s="533"/>
      <c r="C725" s="533"/>
      <c r="D725" s="533"/>
      <c r="E725" s="533"/>
      <c r="F725" s="534"/>
      <c r="G725" s="658"/>
      <c r="H725" s="659"/>
      <c r="I725" s="486" t="s">
        <v>44</v>
      </c>
      <c r="J725" s="487"/>
      <c r="K725" s="487"/>
      <c r="L725" s="487"/>
      <c r="M725" s="487"/>
      <c r="N725" s="487"/>
      <c r="O725" s="488"/>
      <c r="P725" s="634">
        <f>SUM(P720:V724)</f>
        <v>22</v>
      </c>
      <c r="Q725" s="635"/>
      <c r="R725" s="635"/>
      <c r="S725" s="635"/>
      <c r="T725" s="635"/>
      <c r="U725" s="635"/>
      <c r="V725" s="636"/>
      <c r="W725" s="634">
        <f>SUM(W720:AC724)</f>
        <v>17</v>
      </c>
      <c r="X725" s="635"/>
      <c r="Y725" s="635"/>
      <c r="Z725" s="635"/>
      <c r="AA725" s="635"/>
      <c r="AB725" s="635"/>
      <c r="AC725" s="636"/>
      <c r="AD725" s="634">
        <f>SUM(AD720:AJ724)</f>
        <v>17</v>
      </c>
      <c r="AE725" s="635"/>
      <c r="AF725" s="635"/>
      <c r="AG725" s="635"/>
      <c r="AH725" s="635"/>
      <c r="AI725" s="635"/>
      <c r="AJ725" s="636"/>
      <c r="AK725" s="634">
        <f>SUM(AK720:AQ724)</f>
        <v>18</v>
      </c>
      <c r="AL725" s="635"/>
      <c r="AM725" s="635"/>
      <c r="AN725" s="635"/>
      <c r="AO725" s="635"/>
      <c r="AP725" s="635"/>
      <c r="AQ725" s="636"/>
      <c r="AR725" s="489"/>
      <c r="AS725" s="490"/>
      <c r="AT725" s="490"/>
      <c r="AU725" s="490"/>
      <c r="AV725" s="490"/>
      <c r="AW725" s="490"/>
      <c r="AX725" s="492"/>
      <c r="AY725" s="174"/>
    </row>
    <row r="726" spans="1:51" customFormat="1" ht="19.5" customHeight="1" x14ac:dyDescent="0.15">
      <c r="A726" s="532"/>
      <c r="B726" s="533"/>
      <c r="C726" s="533"/>
      <c r="D726" s="533"/>
      <c r="E726" s="533"/>
      <c r="F726" s="534"/>
      <c r="G726" s="475" t="s">
        <v>45</v>
      </c>
      <c r="H726" s="476"/>
      <c r="I726" s="476"/>
      <c r="J726" s="476"/>
      <c r="K726" s="476"/>
      <c r="L726" s="476"/>
      <c r="M726" s="476"/>
      <c r="N726" s="476"/>
      <c r="O726" s="477"/>
      <c r="P726" s="699">
        <v>12</v>
      </c>
      <c r="Q726" s="700"/>
      <c r="R726" s="700"/>
      <c r="S726" s="700"/>
      <c r="T726" s="700"/>
      <c r="U726" s="700"/>
      <c r="V726" s="701"/>
      <c r="W726" s="699">
        <v>12.044</v>
      </c>
      <c r="X726" s="700"/>
      <c r="Y726" s="700"/>
      <c r="Z726" s="700"/>
      <c r="AA726" s="700"/>
      <c r="AB726" s="700"/>
      <c r="AC726" s="701"/>
      <c r="AD726" s="699">
        <v>11.521000000000001</v>
      </c>
      <c r="AE726" s="700"/>
      <c r="AF726" s="700"/>
      <c r="AG726" s="700"/>
      <c r="AH726" s="700"/>
      <c r="AI726" s="700"/>
      <c r="AJ726" s="701"/>
      <c r="AK726" s="702"/>
      <c r="AL726" s="703"/>
      <c r="AM726" s="703"/>
      <c r="AN726" s="703"/>
      <c r="AO726" s="703"/>
      <c r="AP726" s="703"/>
      <c r="AQ726" s="704"/>
      <c r="AR726" s="479"/>
      <c r="AS726" s="480"/>
      <c r="AT726" s="480"/>
      <c r="AU726" s="480"/>
      <c r="AV726" s="480"/>
      <c r="AW726" s="480"/>
      <c r="AX726" s="482"/>
      <c r="AY726" s="174"/>
    </row>
    <row r="727" spans="1:51" customFormat="1" ht="19.5" customHeight="1" x14ac:dyDescent="0.15">
      <c r="A727" s="535"/>
      <c r="B727" s="536"/>
      <c r="C727" s="536"/>
      <c r="D727" s="536"/>
      <c r="E727" s="536"/>
      <c r="F727" s="537"/>
      <c r="G727" s="475" t="s">
        <v>46</v>
      </c>
      <c r="H727" s="476"/>
      <c r="I727" s="476"/>
      <c r="J727" s="476"/>
      <c r="K727" s="476"/>
      <c r="L727" s="476"/>
      <c r="M727" s="476"/>
      <c r="N727" s="476"/>
      <c r="O727" s="477"/>
      <c r="P727" s="719">
        <f>P726/P725</f>
        <v>0.54545454545454541</v>
      </c>
      <c r="Q727" s="720"/>
      <c r="R727" s="720"/>
      <c r="S727" s="720"/>
      <c r="T727" s="720"/>
      <c r="U727" s="720"/>
      <c r="V727" s="721"/>
      <c r="W727" s="719">
        <f>W726/W725</f>
        <v>0.70847058823529419</v>
      </c>
      <c r="X727" s="720"/>
      <c r="Y727" s="720"/>
      <c r="Z727" s="720"/>
      <c r="AA727" s="720"/>
      <c r="AB727" s="720"/>
      <c r="AC727" s="721"/>
      <c r="AD727" s="719">
        <f>AD726/AD725</f>
        <v>0.67770588235294127</v>
      </c>
      <c r="AE727" s="720"/>
      <c r="AF727" s="720"/>
      <c r="AG727" s="720"/>
      <c r="AH727" s="720"/>
      <c r="AI727" s="720"/>
      <c r="AJ727" s="721"/>
      <c r="AK727" s="702"/>
      <c r="AL727" s="703"/>
      <c r="AM727" s="703"/>
      <c r="AN727" s="703"/>
      <c r="AO727" s="703"/>
      <c r="AP727" s="703"/>
      <c r="AQ727" s="704"/>
      <c r="AR727" s="479"/>
      <c r="AS727" s="480"/>
      <c r="AT727" s="480"/>
      <c r="AU727" s="480"/>
      <c r="AV727" s="480"/>
      <c r="AW727" s="480"/>
      <c r="AX727" s="482"/>
      <c r="AY727" s="174"/>
    </row>
    <row r="728" spans="1:51" customFormat="1" ht="19.5" customHeight="1" x14ac:dyDescent="0.15">
      <c r="A728" s="493" t="s">
        <v>82</v>
      </c>
      <c r="B728" s="494"/>
      <c r="C728" s="499" t="s">
        <v>83</v>
      </c>
      <c r="D728" s="500"/>
      <c r="E728" s="500"/>
      <c r="F728" s="500"/>
      <c r="G728" s="500"/>
      <c r="H728" s="500"/>
      <c r="I728" s="500"/>
      <c r="J728" s="500"/>
      <c r="K728" s="501"/>
      <c r="L728" s="502" t="s">
        <v>2367</v>
      </c>
      <c r="M728" s="502"/>
      <c r="N728" s="502"/>
      <c r="O728" s="502"/>
      <c r="P728" s="502"/>
      <c r="Q728" s="502"/>
      <c r="R728" s="503" t="s">
        <v>510</v>
      </c>
      <c r="S728" s="503"/>
      <c r="T728" s="503"/>
      <c r="U728" s="503"/>
      <c r="V728" s="503"/>
      <c r="W728" s="503"/>
      <c r="X728" s="213"/>
      <c r="Y728" s="214"/>
      <c r="Z728" s="214"/>
      <c r="AA728" s="214"/>
      <c r="AB728" s="214"/>
      <c r="AC728" s="214"/>
      <c r="AD728" s="214"/>
      <c r="AE728" s="214"/>
      <c r="AF728" s="214"/>
      <c r="AG728" s="214"/>
      <c r="AH728" s="214"/>
      <c r="AI728" s="214"/>
      <c r="AJ728" s="214"/>
      <c r="AK728" s="214"/>
      <c r="AL728" s="214"/>
      <c r="AM728" s="214"/>
      <c r="AN728" s="214"/>
      <c r="AO728" s="214"/>
      <c r="AP728" s="214"/>
      <c r="AQ728" s="214"/>
      <c r="AR728" s="214"/>
      <c r="AS728" s="214"/>
      <c r="AT728" s="214"/>
      <c r="AU728" s="214"/>
      <c r="AV728" s="214"/>
      <c r="AW728" s="214"/>
      <c r="AX728" s="215"/>
      <c r="AY728" s="174"/>
    </row>
    <row r="729" spans="1:51" customFormat="1" ht="19.5" customHeight="1" x14ac:dyDescent="0.15">
      <c r="A729" s="495"/>
      <c r="B729" s="496"/>
      <c r="C729" s="638" t="s">
        <v>2129</v>
      </c>
      <c r="D729" s="639"/>
      <c r="E729" s="639"/>
      <c r="F729" s="639"/>
      <c r="G729" s="639"/>
      <c r="H729" s="639"/>
      <c r="I729" s="639"/>
      <c r="J729" s="639"/>
      <c r="K729" s="640"/>
      <c r="L729" s="641">
        <v>18</v>
      </c>
      <c r="M729" s="642"/>
      <c r="N729" s="642"/>
      <c r="O729" s="642"/>
      <c r="P729" s="642"/>
      <c r="Q729" s="643"/>
      <c r="R729" s="695"/>
      <c r="S729" s="696"/>
      <c r="T729" s="696"/>
      <c r="U729" s="696"/>
      <c r="V729" s="696"/>
      <c r="W729" s="697"/>
      <c r="X729" s="216"/>
      <c r="Y729" s="217"/>
      <c r="Z729" s="217"/>
      <c r="AA729" s="217"/>
      <c r="AB729" s="217"/>
      <c r="AC729" s="217"/>
      <c r="AD729" s="217"/>
      <c r="AE729" s="217"/>
      <c r="AF729" s="217"/>
      <c r="AG729" s="217"/>
      <c r="AH729" s="217"/>
      <c r="AI729" s="217"/>
      <c r="AJ729" s="217"/>
      <c r="AK729" s="217"/>
      <c r="AL729" s="217"/>
      <c r="AM729" s="217"/>
      <c r="AN729" s="217"/>
      <c r="AO729" s="217"/>
      <c r="AP729" s="217"/>
      <c r="AQ729" s="217"/>
      <c r="AR729" s="217"/>
      <c r="AS729" s="217"/>
      <c r="AT729" s="217"/>
      <c r="AU729" s="217"/>
      <c r="AV729" s="217"/>
      <c r="AW729" s="217"/>
      <c r="AX729" s="218"/>
      <c r="AY729" s="174"/>
    </row>
    <row r="730" spans="1:51" customFormat="1" ht="19.5" customHeight="1" x14ac:dyDescent="0.15">
      <c r="A730" s="495"/>
      <c r="B730" s="496"/>
      <c r="C730" s="628"/>
      <c r="D730" s="629"/>
      <c r="E730" s="629"/>
      <c r="F730" s="629"/>
      <c r="G730" s="629"/>
      <c r="H730" s="629"/>
      <c r="I730" s="629"/>
      <c r="J730" s="629"/>
      <c r="K730" s="630"/>
      <c r="L730" s="606"/>
      <c r="M730" s="607"/>
      <c r="N730" s="607"/>
      <c r="O730" s="607"/>
      <c r="P730" s="607"/>
      <c r="Q730" s="608"/>
      <c r="R730" s="600"/>
      <c r="S730" s="600"/>
      <c r="T730" s="600"/>
      <c r="U730" s="600"/>
      <c r="V730" s="600"/>
      <c r="W730" s="600"/>
      <c r="X730" s="219"/>
      <c r="Y730" s="220"/>
      <c r="Z730" s="220"/>
      <c r="AA730" s="220"/>
      <c r="AB730" s="220"/>
      <c r="AC730" s="220"/>
      <c r="AD730" s="220"/>
      <c r="AE730" s="220"/>
      <c r="AF730" s="220"/>
      <c r="AG730" s="220"/>
      <c r="AH730" s="220"/>
      <c r="AI730" s="220"/>
      <c r="AJ730" s="220"/>
      <c r="AK730" s="220"/>
      <c r="AL730" s="220"/>
      <c r="AM730" s="220"/>
      <c r="AN730" s="220"/>
      <c r="AO730" s="220"/>
      <c r="AP730" s="220"/>
      <c r="AQ730" s="220"/>
      <c r="AR730" s="220"/>
      <c r="AS730" s="220"/>
      <c r="AT730" s="220"/>
      <c r="AU730" s="220"/>
      <c r="AV730" s="220"/>
      <c r="AW730" s="220"/>
      <c r="AX730" s="221"/>
      <c r="AY730" s="174"/>
    </row>
    <row r="731" spans="1:51" customFormat="1" ht="19.5" customHeight="1" x14ac:dyDescent="0.15">
      <c r="A731" s="495"/>
      <c r="B731" s="496"/>
      <c r="C731" s="597"/>
      <c r="D731" s="598"/>
      <c r="E731" s="598"/>
      <c r="F731" s="598"/>
      <c r="G731" s="598"/>
      <c r="H731" s="598"/>
      <c r="I731" s="598"/>
      <c r="J731" s="598"/>
      <c r="K731" s="599"/>
      <c r="L731" s="600"/>
      <c r="M731" s="600"/>
      <c r="N731" s="600"/>
      <c r="O731" s="600"/>
      <c r="P731" s="600"/>
      <c r="Q731" s="600"/>
      <c r="R731" s="600"/>
      <c r="S731" s="600"/>
      <c r="T731" s="600"/>
      <c r="U731" s="600"/>
      <c r="V731" s="600"/>
      <c r="W731" s="600"/>
      <c r="X731" s="219"/>
      <c r="Y731" s="220"/>
      <c r="Z731" s="220"/>
      <c r="AA731" s="220"/>
      <c r="AB731" s="220"/>
      <c r="AC731" s="220"/>
      <c r="AD731" s="220"/>
      <c r="AE731" s="220"/>
      <c r="AF731" s="220"/>
      <c r="AG731" s="220"/>
      <c r="AH731" s="220"/>
      <c r="AI731" s="220"/>
      <c r="AJ731" s="220"/>
      <c r="AK731" s="220"/>
      <c r="AL731" s="220"/>
      <c r="AM731" s="220"/>
      <c r="AN731" s="220"/>
      <c r="AO731" s="220"/>
      <c r="AP731" s="220"/>
      <c r="AQ731" s="220"/>
      <c r="AR731" s="220"/>
      <c r="AS731" s="220"/>
      <c r="AT731" s="220"/>
      <c r="AU731" s="220"/>
      <c r="AV731" s="220"/>
      <c r="AW731" s="220"/>
      <c r="AX731" s="221"/>
      <c r="AY731" s="174"/>
    </row>
    <row r="732" spans="1:51" customFormat="1" ht="19.5" customHeight="1" x14ac:dyDescent="0.15">
      <c r="A732" s="495"/>
      <c r="B732" s="496"/>
      <c r="C732" s="597"/>
      <c r="D732" s="598"/>
      <c r="E732" s="598"/>
      <c r="F732" s="598"/>
      <c r="G732" s="598"/>
      <c r="H732" s="598"/>
      <c r="I732" s="598"/>
      <c r="J732" s="598"/>
      <c r="K732" s="599"/>
      <c r="L732" s="600"/>
      <c r="M732" s="600"/>
      <c r="N732" s="600"/>
      <c r="O732" s="600"/>
      <c r="P732" s="600"/>
      <c r="Q732" s="600"/>
      <c r="R732" s="600"/>
      <c r="S732" s="600"/>
      <c r="T732" s="600"/>
      <c r="U732" s="600"/>
      <c r="V732" s="600"/>
      <c r="W732" s="600"/>
      <c r="X732" s="219"/>
      <c r="Y732" s="220"/>
      <c r="Z732" s="220"/>
      <c r="AA732" s="220"/>
      <c r="AB732" s="220"/>
      <c r="AC732" s="220"/>
      <c r="AD732" s="220"/>
      <c r="AE732" s="220"/>
      <c r="AF732" s="220"/>
      <c r="AG732" s="220"/>
      <c r="AH732" s="220"/>
      <c r="AI732" s="220"/>
      <c r="AJ732" s="220"/>
      <c r="AK732" s="220"/>
      <c r="AL732" s="220"/>
      <c r="AM732" s="220"/>
      <c r="AN732" s="220"/>
      <c r="AO732" s="220"/>
      <c r="AP732" s="220"/>
      <c r="AQ732" s="220"/>
      <c r="AR732" s="220"/>
      <c r="AS732" s="220"/>
      <c r="AT732" s="220"/>
      <c r="AU732" s="220"/>
      <c r="AV732" s="220"/>
      <c r="AW732" s="220"/>
      <c r="AX732" s="221"/>
      <c r="AY732" s="174"/>
    </row>
    <row r="733" spans="1:51" customFormat="1" ht="19.5" customHeight="1" x14ac:dyDescent="0.15">
      <c r="A733" s="495"/>
      <c r="B733" s="496"/>
      <c r="C733" s="615"/>
      <c r="D733" s="616"/>
      <c r="E733" s="616"/>
      <c r="F733" s="616"/>
      <c r="G733" s="616"/>
      <c r="H733" s="616"/>
      <c r="I733" s="616"/>
      <c r="J733" s="616"/>
      <c r="K733" s="617"/>
      <c r="L733" s="618"/>
      <c r="M733" s="618"/>
      <c r="N733" s="618"/>
      <c r="O733" s="618"/>
      <c r="P733" s="618"/>
      <c r="Q733" s="618"/>
      <c r="R733" s="618"/>
      <c r="S733" s="618"/>
      <c r="T733" s="618"/>
      <c r="U733" s="618"/>
      <c r="V733" s="618"/>
      <c r="W733" s="618"/>
      <c r="X733" s="219"/>
      <c r="Y733" s="220"/>
      <c r="Z733" s="220"/>
      <c r="AA733" s="220"/>
      <c r="AB733" s="220"/>
      <c r="AC733" s="220"/>
      <c r="AD733" s="220"/>
      <c r="AE733" s="220"/>
      <c r="AF733" s="220"/>
      <c r="AG733" s="220"/>
      <c r="AH733" s="220"/>
      <c r="AI733" s="220"/>
      <c r="AJ733" s="220"/>
      <c r="AK733" s="220"/>
      <c r="AL733" s="220"/>
      <c r="AM733" s="220"/>
      <c r="AN733" s="220"/>
      <c r="AO733" s="220"/>
      <c r="AP733" s="220"/>
      <c r="AQ733" s="220"/>
      <c r="AR733" s="220"/>
      <c r="AS733" s="220"/>
      <c r="AT733" s="220"/>
      <c r="AU733" s="220"/>
      <c r="AV733" s="220"/>
      <c r="AW733" s="220"/>
      <c r="AX733" s="221"/>
      <c r="AY733" s="174"/>
    </row>
    <row r="734" spans="1:51" customFormat="1" ht="19.5" customHeight="1" thickBot="1" x14ac:dyDescent="0.2">
      <c r="A734" s="497"/>
      <c r="B734" s="498"/>
      <c r="C734" s="619" t="s">
        <v>44</v>
      </c>
      <c r="D734" s="620"/>
      <c r="E734" s="620"/>
      <c r="F734" s="620"/>
      <c r="G734" s="620"/>
      <c r="H734" s="620"/>
      <c r="I734" s="620"/>
      <c r="J734" s="620"/>
      <c r="K734" s="621"/>
      <c r="L734" s="622">
        <f>SUM(L729:Q733)</f>
        <v>18</v>
      </c>
      <c r="M734" s="623"/>
      <c r="N734" s="623"/>
      <c r="O734" s="623"/>
      <c r="P734" s="623"/>
      <c r="Q734" s="624"/>
      <c r="R734" s="625"/>
      <c r="S734" s="626"/>
      <c r="T734" s="626"/>
      <c r="U734" s="626"/>
      <c r="V734" s="626"/>
      <c r="W734" s="627"/>
      <c r="X734" s="222"/>
      <c r="Y734" s="223"/>
      <c r="Z734" s="223"/>
      <c r="AA734" s="223"/>
      <c r="AB734" s="223"/>
      <c r="AC734" s="223"/>
      <c r="AD734" s="223"/>
      <c r="AE734" s="223"/>
      <c r="AF734" s="223"/>
      <c r="AG734" s="223"/>
      <c r="AH734" s="223"/>
      <c r="AI734" s="223"/>
      <c r="AJ734" s="223"/>
      <c r="AK734" s="223"/>
      <c r="AL734" s="223"/>
      <c r="AM734" s="223"/>
      <c r="AN734" s="223"/>
      <c r="AO734" s="223"/>
      <c r="AP734" s="223"/>
      <c r="AQ734" s="223"/>
      <c r="AR734" s="223"/>
      <c r="AS734" s="223"/>
      <c r="AT734" s="223"/>
      <c r="AU734" s="223"/>
      <c r="AV734" s="223"/>
      <c r="AW734" s="223"/>
      <c r="AX734" s="224"/>
      <c r="AY734" s="174"/>
    </row>
    <row r="735" spans="1:51" ht="19.5" customHeight="1" thickBot="1" x14ac:dyDescent="0.2">
      <c r="AQ735" s="581" t="s">
        <v>499</v>
      </c>
      <c r="AR735" s="581"/>
      <c r="AS735" s="581"/>
      <c r="AT735" s="581"/>
      <c r="AU735" s="581"/>
      <c r="AV735" s="581"/>
      <c r="AW735" s="581"/>
      <c r="AX735" s="581"/>
    </row>
    <row r="736" spans="1:51" customFormat="1" ht="24.75" customHeight="1" x14ac:dyDescent="0.15">
      <c r="A736" s="582" t="s">
        <v>500</v>
      </c>
      <c r="B736" s="583"/>
      <c r="C736" s="583"/>
      <c r="D736" s="583"/>
      <c r="E736" s="583"/>
      <c r="F736" s="583"/>
      <c r="G736" s="684" t="s">
        <v>2368</v>
      </c>
      <c r="H736" s="685"/>
      <c r="I736" s="685"/>
      <c r="J736" s="685"/>
      <c r="K736" s="685"/>
      <c r="L736" s="685"/>
      <c r="M736" s="685"/>
      <c r="N736" s="685"/>
      <c r="O736" s="685"/>
      <c r="P736" s="685"/>
      <c r="Q736" s="685"/>
      <c r="R736" s="685"/>
      <c r="S736" s="685"/>
      <c r="T736" s="685"/>
      <c r="U736" s="685"/>
      <c r="V736" s="685"/>
      <c r="W736" s="685"/>
      <c r="X736" s="685"/>
      <c r="Y736" s="686" t="s">
        <v>512</v>
      </c>
      <c r="Z736" s="687"/>
      <c r="AA736" s="687"/>
      <c r="AB736" s="687"/>
      <c r="AC736" s="687"/>
      <c r="AD736" s="688"/>
      <c r="AE736" s="689" t="s">
        <v>1617</v>
      </c>
      <c r="AF736" s="690"/>
      <c r="AG736" s="690"/>
      <c r="AH736" s="690"/>
      <c r="AI736" s="690"/>
      <c r="AJ736" s="690"/>
      <c r="AK736" s="690"/>
      <c r="AL736" s="690"/>
      <c r="AM736" s="690"/>
      <c r="AN736" s="690"/>
      <c r="AO736" s="690"/>
      <c r="AP736" s="691"/>
      <c r="AQ736" s="692" t="s">
        <v>7</v>
      </c>
      <c r="AR736" s="693"/>
      <c r="AS736" s="693"/>
      <c r="AT736" s="693"/>
      <c r="AU736" s="693"/>
      <c r="AV736" s="693"/>
      <c r="AW736" s="693"/>
      <c r="AX736" s="694"/>
      <c r="AY736" s="174"/>
    </row>
    <row r="737" spans="1:103" customFormat="1" ht="30" customHeight="1" x14ac:dyDescent="0.15">
      <c r="A737" s="710" t="s">
        <v>8</v>
      </c>
      <c r="B737" s="711"/>
      <c r="C737" s="711"/>
      <c r="D737" s="711"/>
      <c r="E737" s="711"/>
      <c r="F737" s="712"/>
      <c r="G737" s="713"/>
      <c r="H737" s="714"/>
      <c r="I737" s="714"/>
      <c r="J737" s="714"/>
      <c r="K737" s="714"/>
      <c r="L737" s="714"/>
      <c r="M737" s="714"/>
      <c r="N737" s="714"/>
      <c r="O737" s="714"/>
      <c r="P737" s="714"/>
      <c r="Q737" s="714"/>
      <c r="R737" s="714"/>
      <c r="S737" s="714"/>
      <c r="T737" s="714"/>
      <c r="U737" s="714"/>
      <c r="V737" s="715"/>
      <c r="W737" s="715"/>
      <c r="X737" s="715"/>
      <c r="Y737" s="716" t="s">
        <v>10</v>
      </c>
      <c r="Z737" s="717"/>
      <c r="AA737" s="717"/>
      <c r="AB737" s="717"/>
      <c r="AC737" s="717"/>
      <c r="AD737" s="718"/>
      <c r="AE737" s="717" t="s">
        <v>2323</v>
      </c>
      <c r="AF737" s="717"/>
      <c r="AG737" s="717"/>
      <c r="AH737" s="717"/>
      <c r="AI737" s="717"/>
      <c r="AJ737" s="717"/>
      <c r="AK737" s="717"/>
      <c r="AL737" s="717"/>
      <c r="AM737" s="717"/>
      <c r="AN737" s="717"/>
      <c r="AO737" s="717"/>
      <c r="AP737" s="718"/>
      <c r="AQ737" s="679" t="s">
        <v>2324</v>
      </c>
      <c r="AR737" s="680"/>
      <c r="AS737" s="680"/>
      <c r="AT737" s="680"/>
      <c r="AU737" s="680"/>
      <c r="AV737" s="680"/>
      <c r="AW737" s="680"/>
      <c r="AX737" s="681"/>
      <c r="AY737" s="174"/>
    </row>
    <row r="738" spans="1:103" customFormat="1" ht="30" customHeight="1" x14ac:dyDescent="0.15">
      <c r="A738" s="569" t="s">
        <v>13</v>
      </c>
      <c r="B738" s="570"/>
      <c r="C738" s="570"/>
      <c r="D738" s="570"/>
      <c r="E738" s="570"/>
      <c r="F738" s="570"/>
      <c r="G738" s="572" t="s">
        <v>1271</v>
      </c>
      <c r="H738" s="682"/>
      <c r="I738" s="682"/>
      <c r="J738" s="682"/>
      <c r="K738" s="682"/>
      <c r="L738" s="682"/>
      <c r="M738" s="682"/>
      <c r="N738" s="682"/>
      <c r="O738" s="682"/>
      <c r="P738" s="682"/>
      <c r="Q738" s="682"/>
      <c r="R738" s="682"/>
      <c r="S738" s="682"/>
      <c r="T738" s="682"/>
      <c r="U738" s="682"/>
      <c r="V738" s="682"/>
      <c r="W738" s="682"/>
      <c r="X738" s="682"/>
      <c r="Y738" s="575" t="s">
        <v>2325</v>
      </c>
      <c r="Z738" s="576"/>
      <c r="AA738" s="576"/>
      <c r="AB738" s="576"/>
      <c r="AC738" s="576"/>
      <c r="AD738" s="577"/>
      <c r="AE738" s="683" t="s">
        <v>1940</v>
      </c>
      <c r="AF738" s="680"/>
      <c r="AG738" s="680"/>
      <c r="AH738" s="680"/>
      <c r="AI738" s="680"/>
      <c r="AJ738" s="680"/>
      <c r="AK738" s="680"/>
      <c r="AL738" s="680"/>
      <c r="AM738" s="680"/>
      <c r="AN738" s="680"/>
      <c r="AO738" s="680"/>
      <c r="AP738" s="680"/>
      <c r="AQ738" s="680"/>
      <c r="AR738" s="680"/>
      <c r="AS738" s="680"/>
      <c r="AT738" s="680"/>
      <c r="AU738" s="680"/>
      <c r="AV738" s="680"/>
      <c r="AW738" s="680"/>
      <c r="AX738" s="681"/>
      <c r="AY738" s="174"/>
    </row>
    <row r="739" spans="1:103" customFormat="1" ht="39.75" customHeight="1" x14ac:dyDescent="0.15">
      <c r="A739" s="660" t="s">
        <v>17</v>
      </c>
      <c r="B739" s="661"/>
      <c r="C739" s="661"/>
      <c r="D739" s="661"/>
      <c r="E739" s="661"/>
      <c r="F739" s="661"/>
      <c r="G739" s="662" t="s">
        <v>2326</v>
      </c>
      <c r="H739" s="663"/>
      <c r="I739" s="663"/>
      <c r="J739" s="663"/>
      <c r="K739" s="663"/>
      <c r="L739" s="663"/>
      <c r="M739" s="663"/>
      <c r="N739" s="663"/>
      <c r="O739" s="663"/>
      <c r="P739" s="663"/>
      <c r="Q739" s="663"/>
      <c r="R739" s="663"/>
      <c r="S739" s="663"/>
      <c r="T739" s="663"/>
      <c r="U739" s="663"/>
      <c r="V739" s="664"/>
      <c r="W739" s="664"/>
      <c r="X739" s="664"/>
      <c r="Y739" s="548" t="s">
        <v>515</v>
      </c>
      <c r="Z739" s="653"/>
      <c r="AA739" s="653"/>
      <c r="AB739" s="653"/>
      <c r="AC739" s="653"/>
      <c r="AD739" s="665"/>
      <c r="AE739" s="210"/>
      <c r="AF739" s="234"/>
      <c r="AG739" s="234"/>
      <c r="AH739" s="234"/>
      <c r="AI739" s="234"/>
      <c r="AJ739" s="234"/>
      <c r="AK739" s="234"/>
      <c r="AL739" s="234"/>
      <c r="AM739" s="234"/>
      <c r="AN739" s="234"/>
      <c r="AO739" s="234"/>
      <c r="AP739" s="234"/>
      <c r="AQ739" s="234"/>
      <c r="AR739" s="234"/>
      <c r="AS739" s="234"/>
      <c r="AT739" s="234"/>
      <c r="AU739" s="234"/>
      <c r="AV739" s="234"/>
      <c r="AW739" s="234"/>
      <c r="AX739" s="235"/>
      <c r="AY739" s="174"/>
      <c r="BH739" s="236"/>
      <c r="BI739" s="236"/>
      <c r="BJ739" s="236"/>
      <c r="BK739" s="236"/>
      <c r="BL739" s="236"/>
      <c r="BM739" s="236"/>
      <c r="BN739" s="236"/>
      <c r="BO739" s="236"/>
      <c r="BP739" s="236"/>
      <c r="BQ739" s="236"/>
      <c r="BR739" s="236"/>
      <c r="BS739" s="236"/>
      <c r="BT739" s="236"/>
      <c r="BU739" s="236"/>
      <c r="BV739" s="236"/>
      <c r="BW739" s="236"/>
      <c r="BX739" s="236"/>
      <c r="BY739" s="236"/>
      <c r="BZ739" s="236"/>
      <c r="CA739" s="236"/>
      <c r="CB739" s="236"/>
      <c r="CC739" s="236"/>
      <c r="CD739" s="236"/>
      <c r="CE739" s="236"/>
      <c r="CF739" s="236"/>
      <c r="CG739" s="236"/>
      <c r="CH739" s="236"/>
      <c r="CI739" s="236"/>
      <c r="CJ739" s="236"/>
      <c r="CK739" s="236"/>
      <c r="CL739" s="236"/>
      <c r="CM739" s="236"/>
      <c r="CN739" s="236"/>
      <c r="CO739" s="236"/>
      <c r="CP739" s="236"/>
      <c r="CQ739" s="236"/>
      <c r="CR739" s="236"/>
      <c r="CS739" s="236"/>
      <c r="CT739" s="236"/>
      <c r="CU739" s="236"/>
      <c r="CV739" s="236"/>
      <c r="CW739" s="236"/>
      <c r="CX739" s="236"/>
      <c r="CY739" s="236"/>
    </row>
    <row r="740" spans="1:103" ht="54" customHeight="1" x14ac:dyDescent="0.15">
      <c r="A740" s="520" t="s">
        <v>2327</v>
      </c>
      <c r="B740" s="521"/>
      <c r="C740" s="521"/>
      <c r="D740" s="521"/>
      <c r="E740" s="521"/>
      <c r="F740" s="522"/>
      <c r="G740" s="668" t="s">
        <v>2369</v>
      </c>
      <c r="H740" s="708"/>
      <c r="I740" s="708"/>
      <c r="J740" s="708"/>
      <c r="K740" s="708"/>
      <c r="L740" s="708"/>
      <c r="M740" s="708"/>
      <c r="N740" s="708"/>
      <c r="O740" s="708"/>
      <c r="P740" s="708"/>
      <c r="Q740" s="708"/>
      <c r="R740" s="708"/>
      <c r="S740" s="708"/>
      <c r="T740" s="708"/>
      <c r="U740" s="708"/>
      <c r="V740" s="708"/>
      <c r="W740" s="708"/>
      <c r="X740" s="708"/>
      <c r="Y740" s="708"/>
      <c r="Z740" s="708"/>
      <c r="AA740" s="708"/>
      <c r="AB740" s="708"/>
      <c r="AC740" s="708"/>
      <c r="AD740" s="708"/>
      <c r="AE740" s="708"/>
      <c r="AF740" s="708"/>
      <c r="AG740" s="708"/>
      <c r="AH740" s="708"/>
      <c r="AI740" s="708"/>
      <c r="AJ740" s="708"/>
      <c r="AK740" s="708"/>
      <c r="AL740" s="708"/>
      <c r="AM740" s="708"/>
      <c r="AN740" s="708"/>
      <c r="AO740" s="708"/>
      <c r="AP740" s="708"/>
      <c r="AQ740" s="708"/>
      <c r="AR740" s="708"/>
      <c r="AS740" s="708"/>
      <c r="AT740" s="708"/>
      <c r="AU740" s="708"/>
      <c r="AV740" s="708"/>
      <c r="AW740" s="708"/>
      <c r="AX740" s="709"/>
      <c r="AY740" s="61"/>
    </row>
    <row r="741" spans="1:103" ht="72.75" customHeight="1" x14ac:dyDescent="0.15">
      <c r="A741" s="520" t="s">
        <v>2329</v>
      </c>
      <c r="B741" s="521"/>
      <c r="C741" s="521"/>
      <c r="D741" s="521"/>
      <c r="E741" s="521"/>
      <c r="F741" s="522"/>
      <c r="G741" s="668" t="s">
        <v>2370</v>
      </c>
      <c r="H741" s="669"/>
      <c r="I741" s="669"/>
      <c r="J741" s="669"/>
      <c r="K741" s="669"/>
      <c r="L741" s="669"/>
      <c r="M741" s="669"/>
      <c r="N741" s="669"/>
      <c r="O741" s="669"/>
      <c r="P741" s="669"/>
      <c r="Q741" s="669"/>
      <c r="R741" s="669"/>
      <c r="S741" s="669"/>
      <c r="T741" s="669"/>
      <c r="U741" s="669"/>
      <c r="V741" s="669"/>
      <c r="W741" s="669"/>
      <c r="X741" s="669"/>
      <c r="Y741" s="669"/>
      <c r="Z741" s="669"/>
      <c r="AA741" s="669"/>
      <c r="AB741" s="669"/>
      <c r="AC741" s="669"/>
      <c r="AD741" s="669"/>
      <c r="AE741" s="669"/>
      <c r="AF741" s="669"/>
      <c r="AG741" s="669"/>
      <c r="AH741" s="669"/>
      <c r="AI741" s="669"/>
      <c r="AJ741" s="669"/>
      <c r="AK741" s="669"/>
      <c r="AL741" s="669"/>
      <c r="AM741" s="669"/>
      <c r="AN741" s="669"/>
      <c r="AO741" s="669"/>
      <c r="AP741" s="669"/>
      <c r="AQ741" s="669"/>
      <c r="AR741" s="669"/>
      <c r="AS741" s="669"/>
      <c r="AT741" s="669"/>
      <c r="AU741" s="669"/>
      <c r="AV741" s="669"/>
      <c r="AW741" s="669"/>
      <c r="AX741" s="670"/>
    </row>
    <row r="742" spans="1:103" customFormat="1" ht="23.25" customHeight="1" x14ac:dyDescent="0.15">
      <c r="A742" s="520" t="s">
        <v>25</v>
      </c>
      <c r="B742" s="521"/>
      <c r="C742" s="521"/>
      <c r="D742" s="521"/>
      <c r="E742" s="521"/>
      <c r="F742" s="522"/>
      <c r="G742" s="644" t="s">
        <v>194</v>
      </c>
      <c r="H742" s="645"/>
      <c r="I742" s="645"/>
      <c r="J742" s="645"/>
      <c r="K742" s="645"/>
      <c r="L742" s="645"/>
      <c r="M742" s="645"/>
      <c r="N742" s="645"/>
      <c r="O742" s="645"/>
      <c r="P742" s="645"/>
      <c r="Q742" s="645"/>
      <c r="R742" s="645"/>
      <c r="S742" s="645"/>
      <c r="T742" s="645"/>
      <c r="U742" s="645"/>
      <c r="V742" s="645"/>
      <c r="W742" s="645"/>
      <c r="X742" s="645"/>
      <c r="Y742" s="645"/>
      <c r="Z742" s="645"/>
      <c r="AA742" s="645"/>
      <c r="AB742" s="645"/>
      <c r="AC742" s="645"/>
      <c r="AD742" s="645"/>
      <c r="AE742" s="645"/>
      <c r="AF742" s="645"/>
      <c r="AG742" s="645"/>
      <c r="AH742" s="645"/>
      <c r="AI742" s="645"/>
      <c r="AJ742" s="645"/>
      <c r="AK742" s="645"/>
      <c r="AL742" s="645"/>
      <c r="AM742" s="645"/>
      <c r="AN742" s="645"/>
      <c r="AO742" s="645"/>
      <c r="AP742" s="645"/>
      <c r="AQ742" s="645"/>
      <c r="AR742" s="645"/>
      <c r="AS742" s="645"/>
      <c r="AT742" s="645"/>
      <c r="AU742" s="645"/>
      <c r="AV742" s="645"/>
      <c r="AW742" s="645"/>
      <c r="AX742" s="646"/>
      <c r="AY742" s="174"/>
      <c r="BH742" s="236"/>
      <c r="BI742" s="236"/>
      <c r="BJ742" s="236"/>
      <c r="BK742" s="236"/>
      <c r="BL742" s="236"/>
      <c r="BM742" s="236"/>
      <c r="BN742" s="236"/>
      <c r="BO742" s="236"/>
      <c r="BP742" s="236"/>
      <c r="BQ742" s="236"/>
      <c r="BR742" s="236"/>
      <c r="BS742" s="236"/>
      <c r="BT742" s="236"/>
      <c r="BU742" s="236"/>
      <c r="BV742" s="236"/>
      <c r="BW742" s="236"/>
      <c r="BX742" s="236"/>
      <c r="BY742" s="236"/>
      <c r="BZ742" s="236"/>
      <c r="CA742" s="236"/>
      <c r="CB742" s="236"/>
      <c r="CC742" s="236"/>
      <c r="CD742" s="236"/>
      <c r="CE742" s="236"/>
      <c r="CF742" s="236"/>
      <c r="CG742" s="236"/>
      <c r="CH742" s="236"/>
      <c r="CI742" s="236"/>
      <c r="CJ742" s="236"/>
      <c r="CK742" s="236"/>
      <c r="CL742" s="236"/>
      <c r="CM742" s="236"/>
      <c r="CN742" s="236"/>
      <c r="CO742" s="236"/>
      <c r="CP742" s="236"/>
      <c r="CQ742" s="236"/>
      <c r="CR742" s="236"/>
      <c r="CS742" s="236"/>
      <c r="CT742" s="236"/>
      <c r="CU742" s="236"/>
      <c r="CV742" s="236"/>
      <c r="CW742" s="236"/>
      <c r="CX742" s="236"/>
      <c r="CY742" s="236"/>
    </row>
    <row r="743" spans="1:103" customFormat="1" ht="19.5" customHeight="1" x14ac:dyDescent="0.15">
      <c r="A743" s="529" t="s">
        <v>27</v>
      </c>
      <c r="B743" s="530"/>
      <c r="C743" s="530"/>
      <c r="D743" s="530"/>
      <c r="E743" s="530"/>
      <c r="F743" s="531"/>
      <c r="G743" s="705"/>
      <c r="H743" s="706"/>
      <c r="I743" s="706"/>
      <c r="J743" s="706"/>
      <c r="K743" s="706"/>
      <c r="L743" s="706"/>
      <c r="M743" s="706"/>
      <c r="N743" s="706"/>
      <c r="O743" s="706"/>
      <c r="P743" s="647" t="s">
        <v>506</v>
      </c>
      <c r="Q743" s="648"/>
      <c r="R743" s="648"/>
      <c r="S743" s="648"/>
      <c r="T743" s="648"/>
      <c r="U743" s="648"/>
      <c r="V743" s="649"/>
      <c r="W743" s="647" t="s">
        <v>507</v>
      </c>
      <c r="X743" s="648"/>
      <c r="Y743" s="648"/>
      <c r="Z743" s="648"/>
      <c r="AA743" s="648"/>
      <c r="AB743" s="648"/>
      <c r="AC743" s="649"/>
      <c r="AD743" s="647" t="s">
        <v>508</v>
      </c>
      <c r="AE743" s="648"/>
      <c r="AF743" s="648"/>
      <c r="AG743" s="648"/>
      <c r="AH743" s="648"/>
      <c r="AI743" s="648"/>
      <c r="AJ743" s="649"/>
      <c r="AK743" s="650" t="s">
        <v>509</v>
      </c>
      <c r="AL743" s="648"/>
      <c r="AM743" s="648"/>
      <c r="AN743" s="648"/>
      <c r="AO743" s="648"/>
      <c r="AP743" s="648"/>
      <c r="AQ743" s="649"/>
      <c r="AR743" s="707" t="s">
        <v>510</v>
      </c>
      <c r="AS743" s="680"/>
      <c r="AT743" s="680"/>
      <c r="AU743" s="680"/>
      <c r="AV743" s="680"/>
      <c r="AW743" s="680"/>
      <c r="AX743" s="681"/>
      <c r="AY743" s="174"/>
    </row>
    <row r="744" spans="1:103" customFormat="1" ht="19.5" customHeight="1" x14ac:dyDescent="0.15">
      <c r="A744" s="532"/>
      <c r="B744" s="533"/>
      <c r="C744" s="533"/>
      <c r="D744" s="533"/>
      <c r="E744" s="533"/>
      <c r="F744" s="534"/>
      <c r="G744" s="507" t="s">
        <v>33</v>
      </c>
      <c r="H744" s="655"/>
      <c r="I744" s="672" t="s">
        <v>34</v>
      </c>
      <c r="J744" s="673"/>
      <c r="K744" s="673"/>
      <c r="L744" s="673"/>
      <c r="M744" s="673"/>
      <c r="N744" s="673"/>
      <c r="O744" s="508"/>
      <c r="P744" s="631">
        <v>4</v>
      </c>
      <c r="Q744" s="631"/>
      <c r="R744" s="631"/>
      <c r="S744" s="631"/>
      <c r="T744" s="631"/>
      <c r="U744" s="631"/>
      <c r="V744" s="631"/>
      <c r="W744" s="631">
        <v>4</v>
      </c>
      <c r="X744" s="631"/>
      <c r="Y744" s="631"/>
      <c r="Z744" s="631"/>
      <c r="AA744" s="631"/>
      <c r="AB744" s="631"/>
      <c r="AC744" s="631"/>
      <c r="AD744" s="631">
        <v>3.649</v>
      </c>
      <c r="AE744" s="631"/>
      <c r="AF744" s="631"/>
      <c r="AG744" s="631"/>
      <c r="AH744" s="631"/>
      <c r="AI744" s="631"/>
      <c r="AJ744" s="631"/>
      <c r="AK744" s="631">
        <v>3.754</v>
      </c>
      <c r="AL744" s="631"/>
      <c r="AM744" s="631"/>
      <c r="AN744" s="631"/>
      <c r="AO744" s="631"/>
      <c r="AP744" s="631"/>
      <c r="AQ744" s="631"/>
      <c r="AR744" s="516"/>
      <c r="AS744" s="517"/>
      <c r="AT744" s="517"/>
      <c r="AU744" s="517"/>
      <c r="AV744" s="517"/>
      <c r="AW744" s="517"/>
      <c r="AX744" s="519"/>
      <c r="AY744" s="174"/>
    </row>
    <row r="745" spans="1:103" customFormat="1" ht="19.5" customHeight="1" x14ac:dyDescent="0.15">
      <c r="A745" s="532"/>
      <c r="B745" s="533"/>
      <c r="C745" s="533"/>
      <c r="D745" s="533"/>
      <c r="E745" s="533"/>
      <c r="F745" s="534"/>
      <c r="G745" s="656"/>
      <c r="H745" s="657"/>
      <c r="I745" s="471" t="s">
        <v>35</v>
      </c>
      <c r="J745" s="472"/>
      <c r="K745" s="472"/>
      <c r="L745" s="472"/>
      <c r="M745" s="472"/>
      <c r="N745" s="472"/>
      <c r="O745" s="473"/>
      <c r="P745" s="698" t="s">
        <v>1683</v>
      </c>
      <c r="Q745" s="698"/>
      <c r="R745" s="698"/>
      <c r="S745" s="698"/>
      <c r="T745" s="698"/>
      <c r="U745" s="698"/>
      <c r="V745" s="698"/>
      <c r="W745" s="671" t="s">
        <v>1683</v>
      </c>
      <c r="X745" s="671"/>
      <c r="Y745" s="671"/>
      <c r="Z745" s="671"/>
      <c r="AA745" s="671"/>
      <c r="AB745" s="671"/>
      <c r="AC745" s="671"/>
      <c r="AD745" s="671" t="s">
        <v>1683</v>
      </c>
      <c r="AE745" s="671"/>
      <c r="AF745" s="671"/>
      <c r="AG745" s="671"/>
      <c r="AH745" s="671"/>
      <c r="AI745" s="671"/>
      <c r="AJ745" s="671"/>
      <c r="AK745" s="671" t="s">
        <v>513</v>
      </c>
      <c r="AL745" s="671"/>
      <c r="AM745" s="671"/>
      <c r="AN745" s="671"/>
      <c r="AO745" s="671"/>
      <c r="AP745" s="671"/>
      <c r="AQ745" s="671"/>
      <c r="AR745" s="468"/>
      <c r="AS745" s="469"/>
      <c r="AT745" s="469"/>
      <c r="AU745" s="469"/>
      <c r="AV745" s="469"/>
      <c r="AW745" s="469"/>
      <c r="AX745" s="470"/>
      <c r="AY745" s="174"/>
    </row>
    <row r="746" spans="1:103" customFormat="1" ht="19.5" customHeight="1" x14ac:dyDescent="0.15">
      <c r="A746" s="532"/>
      <c r="B746" s="533"/>
      <c r="C746" s="533"/>
      <c r="D746" s="533"/>
      <c r="E746" s="533"/>
      <c r="F746" s="534"/>
      <c r="G746" s="656"/>
      <c r="H746" s="657"/>
      <c r="I746" s="471" t="s">
        <v>2332</v>
      </c>
      <c r="J746" s="472"/>
      <c r="K746" s="472"/>
      <c r="L746" s="472"/>
      <c r="M746" s="472"/>
      <c r="N746" s="472"/>
      <c r="O746" s="473"/>
      <c r="P746" s="637" t="s">
        <v>1683</v>
      </c>
      <c r="Q746" s="629"/>
      <c r="R746" s="629"/>
      <c r="S746" s="629"/>
      <c r="T746" s="629"/>
      <c r="U746" s="629"/>
      <c r="V746" s="630"/>
      <c r="W746" s="637" t="s">
        <v>1683</v>
      </c>
      <c r="X746" s="629"/>
      <c r="Y746" s="629"/>
      <c r="Z746" s="629"/>
      <c r="AA746" s="629"/>
      <c r="AB746" s="629"/>
      <c r="AC746" s="630"/>
      <c r="AD746" s="637" t="s">
        <v>1683</v>
      </c>
      <c r="AE746" s="629"/>
      <c r="AF746" s="629"/>
      <c r="AG746" s="629"/>
      <c r="AH746" s="629"/>
      <c r="AI746" s="629"/>
      <c r="AJ746" s="630"/>
      <c r="AK746" s="637" t="s">
        <v>513</v>
      </c>
      <c r="AL746" s="629"/>
      <c r="AM746" s="629"/>
      <c r="AN746" s="629"/>
      <c r="AO746" s="629"/>
      <c r="AP746" s="629"/>
      <c r="AQ746" s="630"/>
      <c r="AR746" s="465"/>
      <c r="AS746" s="466"/>
      <c r="AT746" s="466"/>
      <c r="AU746" s="466"/>
      <c r="AV746" s="466"/>
      <c r="AW746" s="466"/>
      <c r="AX746" s="474"/>
      <c r="AY746" s="174"/>
    </row>
    <row r="747" spans="1:103" customFormat="1" ht="19.5" customHeight="1" x14ac:dyDescent="0.15">
      <c r="A747" s="532"/>
      <c r="B747" s="533"/>
      <c r="C747" s="533"/>
      <c r="D747" s="533"/>
      <c r="E747" s="533"/>
      <c r="F747" s="534"/>
      <c r="G747" s="656"/>
      <c r="H747" s="657"/>
      <c r="I747" s="471" t="s">
        <v>2333</v>
      </c>
      <c r="J747" s="472"/>
      <c r="K747" s="472"/>
      <c r="L747" s="472"/>
      <c r="M747" s="472"/>
      <c r="N747" s="472"/>
      <c r="O747" s="473"/>
      <c r="P747" s="637" t="s">
        <v>1683</v>
      </c>
      <c r="Q747" s="629"/>
      <c r="R747" s="629"/>
      <c r="S747" s="629"/>
      <c r="T747" s="629"/>
      <c r="U747" s="629"/>
      <c r="V747" s="630"/>
      <c r="W747" s="637" t="s">
        <v>1683</v>
      </c>
      <c r="X747" s="629"/>
      <c r="Y747" s="629"/>
      <c r="Z747" s="629"/>
      <c r="AA747" s="629"/>
      <c r="AB747" s="629"/>
      <c r="AC747" s="630"/>
      <c r="AD747" s="637" t="s">
        <v>1683</v>
      </c>
      <c r="AE747" s="629"/>
      <c r="AF747" s="629"/>
      <c r="AG747" s="629"/>
      <c r="AH747" s="629"/>
      <c r="AI747" s="629"/>
      <c r="AJ747" s="630"/>
      <c r="AK747" s="637" t="s">
        <v>513</v>
      </c>
      <c r="AL747" s="629"/>
      <c r="AM747" s="629"/>
      <c r="AN747" s="629"/>
      <c r="AO747" s="629"/>
      <c r="AP747" s="629"/>
      <c r="AQ747" s="630"/>
      <c r="AR747" s="468"/>
      <c r="AS747" s="469"/>
      <c r="AT747" s="469"/>
      <c r="AU747" s="469"/>
      <c r="AV747" s="469"/>
      <c r="AW747" s="469"/>
      <c r="AX747" s="470"/>
      <c r="AY747" s="174"/>
    </row>
    <row r="748" spans="1:103" customFormat="1" ht="19.5" customHeight="1" x14ac:dyDescent="0.15">
      <c r="A748" s="532"/>
      <c r="B748" s="533"/>
      <c r="C748" s="533"/>
      <c r="D748" s="533"/>
      <c r="E748" s="533"/>
      <c r="F748" s="534"/>
      <c r="G748" s="656"/>
      <c r="H748" s="657"/>
      <c r="I748" s="471" t="s">
        <v>2334</v>
      </c>
      <c r="J748" s="472"/>
      <c r="K748" s="472"/>
      <c r="L748" s="472"/>
      <c r="M748" s="472"/>
      <c r="N748" s="472"/>
      <c r="O748" s="473"/>
      <c r="P748" s="637" t="s">
        <v>1683</v>
      </c>
      <c r="Q748" s="629"/>
      <c r="R748" s="629"/>
      <c r="S748" s="629"/>
      <c r="T748" s="629"/>
      <c r="U748" s="629"/>
      <c r="V748" s="630"/>
      <c r="W748" s="637" t="s">
        <v>1683</v>
      </c>
      <c r="X748" s="629"/>
      <c r="Y748" s="629"/>
      <c r="Z748" s="629"/>
      <c r="AA748" s="629"/>
      <c r="AB748" s="629"/>
      <c r="AC748" s="630"/>
      <c r="AD748" s="637" t="s">
        <v>1683</v>
      </c>
      <c r="AE748" s="629"/>
      <c r="AF748" s="629"/>
      <c r="AG748" s="629"/>
      <c r="AH748" s="629"/>
      <c r="AI748" s="629"/>
      <c r="AJ748" s="630"/>
      <c r="AK748" s="637" t="s">
        <v>513</v>
      </c>
      <c r="AL748" s="629"/>
      <c r="AM748" s="629"/>
      <c r="AN748" s="629"/>
      <c r="AO748" s="629"/>
      <c r="AP748" s="629"/>
      <c r="AQ748" s="630"/>
      <c r="AR748" s="468"/>
      <c r="AS748" s="469"/>
      <c r="AT748" s="469"/>
      <c r="AU748" s="469"/>
      <c r="AV748" s="469"/>
      <c r="AW748" s="469"/>
      <c r="AX748" s="470"/>
      <c r="AY748" s="174"/>
    </row>
    <row r="749" spans="1:103" customFormat="1" ht="19.5" customHeight="1" x14ac:dyDescent="0.15">
      <c r="A749" s="532"/>
      <c r="B749" s="533"/>
      <c r="C749" s="533"/>
      <c r="D749" s="533"/>
      <c r="E749" s="533"/>
      <c r="F749" s="534"/>
      <c r="G749" s="658"/>
      <c r="H749" s="659"/>
      <c r="I749" s="486" t="s">
        <v>44</v>
      </c>
      <c r="J749" s="487"/>
      <c r="K749" s="487"/>
      <c r="L749" s="487"/>
      <c r="M749" s="487"/>
      <c r="N749" s="487"/>
      <c r="O749" s="488"/>
      <c r="P749" s="634">
        <f>SUM(P744:V748)</f>
        <v>4</v>
      </c>
      <c r="Q749" s="635"/>
      <c r="R749" s="635"/>
      <c r="S749" s="635"/>
      <c r="T749" s="635"/>
      <c r="U749" s="635"/>
      <c r="V749" s="636"/>
      <c r="W749" s="634">
        <f>SUM(W744:AC748)</f>
        <v>4</v>
      </c>
      <c r="X749" s="635"/>
      <c r="Y749" s="635"/>
      <c r="Z749" s="635"/>
      <c r="AA749" s="635"/>
      <c r="AB749" s="635"/>
      <c r="AC749" s="636"/>
      <c r="AD749" s="634">
        <f>SUM(AD744:AJ748)</f>
        <v>3.649</v>
      </c>
      <c r="AE749" s="635"/>
      <c r="AF749" s="635"/>
      <c r="AG749" s="635"/>
      <c r="AH749" s="635"/>
      <c r="AI749" s="635"/>
      <c r="AJ749" s="636"/>
      <c r="AK749" s="634">
        <f>SUM(AK744:AQ748)</f>
        <v>3.754</v>
      </c>
      <c r="AL749" s="635"/>
      <c r="AM749" s="635"/>
      <c r="AN749" s="635"/>
      <c r="AO749" s="635"/>
      <c r="AP749" s="635"/>
      <c r="AQ749" s="636"/>
      <c r="AR749" s="489"/>
      <c r="AS749" s="490"/>
      <c r="AT749" s="490"/>
      <c r="AU749" s="490"/>
      <c r="AV749" s="490"/>
      <c r="AW749" s="490"/>
      <c r="AX749" s="492"/>
      <c r="AY749" s="174"/>
    </row>
    <row r="750" spans="1:103" customFormat="1" ht="19.5" customHeight="1" x14ac:dyDescent="0.15">
      <c r="A750" s="532"/>
      <c r="B750" s="533"/>
      <c r="C750" s="533"/>
      <c r="D750" s="533"/>
      <c r="E750" s="533"/>
      <c r="F750" s="534"/>
      <c r="G750" s="475" t="s">
        <v>45</v>
      </c>
      <c r="H750" s="476"/>
      <c r="I750" s="476"/>
      <c r="J750" s="476"/>
      <c r="K750" s="476"/>
      <c r="L750" s="476"/>
      <c r="M750" s="476"/>
      <c r="N750" s="476"/>
      <c r="O750" s="477"/>
      <c r="P750" s="699">
        <v>3.1070000000000002</v>
      </c>
      <c r="Q750" s="700"/>
      <c r="R750" s="700"/>
      <c r="S750" s="700"/>
      <c r="T750" s="700"/>
      <c r="U750" s="700"/>
      <c r="V750" s="701"/>
      <c r="W750" s="699">
        <v>2.5630000000000002</v>
      </c>
      <c r="X750" s="700"/>
      <c r="Y750" s="700"/>
      <c r="Z750" s="700"/>
      <c r="AA750" s="700"/>
      <c r="AB750" s="700"/>
      <c r="AC750" s="701"/>
      <c r="AD750" s="699">
        <v>2.637</v>
      </c>
      <c r="AE750" s="700"/>
      <c r="AF750" s="700"/>
      <c r="AG750" s="700"/>
      <c r="AH750" s="700"/>
      <c r="AI750" s="700"/>
      <c r="AJ750" s="701"/>
      <c r="AK750" s="702"/>
      <c r="AL750" s="703"/>
      <c r="AM750" s="703"/>
      <c r="AN750" s="703"/>
      <c r="AO750" s="703"/>
      <c r="AP750" s="703"/>
      <c r="AQ750" s="704"/>
      <c r="AR750" s="479"/>
      <c r="AS750" s="480"/>
      <c r="AT750" s="480"/>
      <c r="AU750" s="480"/>
      <c r="AV750" s="480"/>
      <c r="AW750" s="480"/>
      <c r="AX750" s="482"/>
      <c r="AY750" s="174"/>
    </row>
    <row r="751" spans="1:103" customFormat="1" ht="19.5" customHeight="1" x14ac:dyDescent="0.15">
      <c r="A751" s="535"/>
      <c r="B751" s="536"/>
      <c r="C751" s="536"/>
      <c r="D751" s="536"/>
      <c r="E751" s="536"/>
      <c r="F751" s="537"/>
      <c r="G751" s="601" t="s">
        <v>46</v>
      </c>
      <c r="H751" s="602"/>
      <c r="I751" s="602"/>
      <c r="J751" s="602"/>
      <c r="K751" s="602"/>
      <c r="L751" s="602"/>
      <c r="M751" s="602"/>
      <c r="N751" s="602"/>
      <c r="O751" s="602"/>
      <c r="P751" s="603">
        <f>P750/P749</f>
        <v>0.77675000000000005</v>
      </c>
      <c r="Q751" s="603"/>
      <c r="R751" s="603"/>
      <c r="S751" s="603"/>
      <c r="T751" s="603"/>
      <c r="U751" s="603"/>
      <c r="V751" s="603"/>
      <c r="W751" s="603">
        <f>W750/W749</f>
        <v>0.64075000000000004</v>
      </c>
      <c r="X751" s="603"/>
      <c r="Y751" s="603"/>
      <c r="Z751" s="603"/>
      <c r="AA751" s="603"/>
      <c r="AB751" s="603"/>
      <c r="AC751" s="603"/>
      <c r="AD751" s="603">
        <f>AD750/AD749</f>
        <v>0.72266374349136753</v>
      </c>
      <c r="AE751" s="603"/>
      <c r="AF751" s="603"/>
      <c r="AG751" s="603"/>
      <c r="AH751" s="603"/>
      <c r="AI751" s="603"/>
      <c r="AJ751" s="603"/>
      <c r="AK751" s="604"/>
      <c r="AL751" s="604"/>
      <c r="AM751" s="604"/>
      <c r="AN751" s="604"/>
      <c r="AO751" s="604"/>
      <c r="AP751" s="604"/>
      <c r="AQ751" s="604"/>
      <c r="AR751" s="479"/>
      <c r="AS751" s="480"/>
      <c r="AT751" s="480"/>
      <c r="AU751" s="480"/>
      <c r="AV751" s="480"/>
      <c r="AW751" s="480"/>
      <c r="AX751" s="482"/>
      <c r="AY751" s="174"/>
    </row>
    <row r="752" spans="1:103" customFormat="1" ht="19.5" customHeight="1" x14ac:dyDescent="0.15">
      <c r="A752" s="493" t="s">
        <v>82</v>
      </c>
      <c r="B752" s="494"/>
      <c r="C752" s="499" t="s">
        <v>83</v>
      </c>
      <c r="D752" s="500"/>
      <c r="E752" s="500"/>
      <c r="F752" s="500"/>
      <c r="G752" s="500"/>
      <c r="H752" s="500"/>
      <c r="I752" s="500"/>
      <c r="J752" s="500"/>
      <c r="K752" s="501"/>
      <c r="L752" s="502" t="s">
        <v>84</v>
      </c>
      <c r="M752" s="502"/>
      <c r="N752" s="502"/>
      <c r="O752" s="502"/>
      <c r="P752" s="502"/>
      <c r="Q752" s="502"/>
      <c r="R752" s="503" t="s">
        <v>510</v>
      </c>
      <c r="S752" s="503"/>
      <c r="T752" s="503"/>
      <c r="U752" s="503"/>
      <c r="V752" s="503"/>
      <c r="W752" s="503"/>
      <c r="X752" s="213"/>
      <c r="Y752" s="214"/>
      <c r="Z752" s="214"/>
      <c r="AA752" s="214"/>
      <c r="AB752" s="214"/>
      <c r="AC752" s="214"/>
      <c r="AD752" s="214"/>
      <c r="AE752" s="214"/>
      <c r="AF752" s="214"/>
      <c r="AG752" s="214"/>
      <c r="AH752" s="214"/>
      <c r="AI752" s="214"/>
      <c r="AJ752" s="214"/>
      <c r="AK752" s="214"/>
      <c r="AL752" s="214"/>
      <c r="AM752" s="214"/>
      <c r="AN752" s="214"/>
      <c r="AO752" s="214"/>
      <c r="AP752" s="214"/>
      <c r="AQ752" s="214"/>
      <c r="AR752" s="214"/>
      <c r="AS752" s="214"/>
      <c r="AT752" s="214"/>
      <c r="AU752" s="214"/>
      <c r="AV752" s="214"/>
      <c r="AW752" s="214"/>
      <c r="AX752" s="215"/>
      <c r="AY752" s="174"/>
    </row>
    <row r="753" spans="1:103" customFormat="1" ht="19.5" customHeight="1" x14ac:dyDescent="0.15">
      <c r="A753" s="495"/>
      <c r="B753" s="496"/>
      <c r="C753" s="638" t="s">
        <v>1197</v>
      </c>
      <c r="D753" s="639"/>
      <c r="E753" s="639"/>
      <c r="F753" s="639"/>
      <c r="G753" s="639"/>
      <c r="H753" s="639"/>
      <c r="I753" s="639"/>
      <c r="J753" s="639"/>
      <c r="K753" s="640"/>
      <c r="L753" s="641">
        <v>4</v>
      </c>
      <c r="M753" s="642"/>
      <c r="N753" s="642"/>
      <c r="O753" s="642"/>
      <c r="P753" s="642"/>
      <c r="Q753" s="643"/>
      <c r="R753" s="695"/>
      <c r="S753" s="696"/>
      <c r="T753" s="696"/>
      <c r="U753" s="696"/>
      <c r="V753" s="696"/>
      <c r="W753" s="697"/>
      <c r="X753" s="216"/>
      <c r="Y753" s="217"/>
      <c r="Z753" s="217"/>
      <c r="AA753" s="217"/>
      <c r="AB753" s="217"/>
      <c r="AC753" s="217"/>
      <c r="AD753" s="217"/>
      <c r="AE753" s="217"/>
      <c r="AF753" s="217"/>
      <c r="AG753" s="217"/>
      <c r="AH753" s="217"/>
      <c r="AI753" s="217"/>
      <c r="AJ753" s="217"/>
      <c r="AK753" s="217"/>
      <c r="AL753" s="217"/>
      <c r="AM753" s="217"/>
      <c r="AN753" s="217"/>
      <c r="AO753" s="217"/>
      <c r="AP753" s="217"/>
      <c r="AQ753" s="217"/>
      <c r="AR753" s="217"/>
      <c r="AS753" s="217"/>
      <c r="AT753" s="217"/>
      <c r="AU753" s="217"/>
      <c r="AV753" s="217"/>
      <c r="AW753" s="217"/>
      <c r="AX753" s="218"/>
      <c r="AY753" s="174"/>
    </row>
    <row r="754" spans="1:103" customFormat="1" ht="19.5" customHeight="1" x14ac:dyDescent="0.15">
      <c r="A754" s="495"/>
      <c r="B754" s="496"/>
      <c r="C754" s="597"/>
      <c r="D754" s="598"/>
      <c r="E754" s="598"/>
      <c r="F754" s="598"/>
      <c r="G754" s="598"/>
      <c r="H754" s="598"/>
      <c r="I754" s="598"/>
      <c r="J754" s="598"/>
      <c r="K754" s="599"/>
      <c r="L754" s="600"/>
      <c r="M754" s="600"/>
      <c r="N754" s="600"/>
      <c r="O754" s="600"/>
      <c r="P754" s="600"/>
      <c r="Q754" s="600"/>
      <c r="R754" s="600"/>
      <c r="S754" s="600"/>
      <c r="T754" s="600"/>
      <c r="U754" s="600"/>
      <c r="V754" s="600"/>
      <c r="W754" s="600"/>
      <c r="X754" s="219"/>
      <c r="Y754" s="220"/>
      <c r="Z754" s="220"/>
      <c r="AA754" s="220"/>
      <c r="AB754" s="220"/>
      <c r="AC754" s="220"/>
      <c r="AD754" s="220"/>
      <c r="AE754" s="220"/>
      <c r="AF754" s="220"/>
      <c r="AG754" s="220"/>
      <c r="AH754" s="220"/>
      <c r="AI754" s="220"/>
      <c r="AJ754" s="220"/>
      <c r="AK754" s="220"/>
      <c r="AL754" s="220"/>
      <c r="AM754" s="220"/>
      <c r="AN754" s="220"/>
      <c r="AO754" s="220"/>
      <c r="AP754" s="220"/>
      <c r="AQ754" s="220"/>
      <c r="AR754" s="220"/>
      <c r="AS754" s="220"/>
      <c r="AT754" s="220"/>
      <c r="AU754" s="220"/>
      <c r="AV754" s="220"/>
      <c r="AW754" s="220"/>
      <c r="AX754" s="221"/>
      <c r="AY754" s="174"/>
    </row>
    <row r="755" spans="1:103" customFormat="1" ht="19.5" customHeight="1" x14ac:dyDescent="0.15">
      <c r="A755" s="495"/>
      <c r="B755" s="496"/>
      <c r="C755" s="597"/>
      <c r="D755" s="598"/>
      <c r="E755" s="598"/>
      <c r="F755" s="598"/>
      <c r="G755" s="598"/>
      <c r="H755" s="598"/>
      <c r="I755" s="598"/>
      <c r="J755" s="598"/>
      <c r="K755" s="599"/>
      <c r="L755" s="600"/>
      <c r="M755" s="600"/>
      <c r="N755" s="600"/>
      <c r="O755" s="600"/>
      <c r="P755" s="600"/>
      <c r="Q755" s="600"/>
      <c r="R755" s="600"/>
      <c r="S755" s="600"/>
      <c r="T755" s="600"/>
      <c r="U755" s="600"/>
      <c r="V755" s="600"/>
      <c r="W755" s="600"/>
      <c r="X755" s="219"/>
      <c r="Y755" s="220"/>
      <c r="Z755" s="220"/>
      <c r="AA755" s="220"/>
      <c r="AB755" s="220"/>
      <c r="AC755" s="220"/>
      <c r="AD755" s="220"/>
      <c r="AE755" s="220"/>
      <c r="AF755" s="220"/>
      <c r="AG755" s="220"/>
      <c r="AH755" s="220"/>
      <c r="AI755" s="220"/>
      <c r="AJ755" s="220"/>
      <c r="AK755" s="220"/>
      <c r="AL755" s="220"/>
      <c r="AM755" s="220"/>
      <c r="AN755" s="220"/>
      <c r="AO755" s="220"/>
      <c r="AP755" s="220"/>
      <c r="AQ755" s="220"/>
      <c r="AR755" s="220"/>
      <c r="AS755" s="220"/>
      <c r="AT755" s="220"/>
      <c r="AU755" s="220"/>
      <c r="AV755" s="220"/>
      <c r="AW755" s="220"/>
      <c r="AX755" s="221"/>
      <c r="AY755" s="174"/>
    </row>
    <row r="756" spans="1:103" customFormat="1" ht="19.5" customHeight="1" x14ac:dyDescent="0.15">
      <c r="A756" s="495"/>
      <c r="B756" s="496"/>
      <c r="C756" s="615"/>
      <c r="D756" s="616"/>
      <c r="E756" s="616"/>
      <c r="F756" s="616"/>
      <c r="G756" s="616"/>
      <c r="H756" s="616"/>
      <c r="I756" s="616"/>
      <c r="J756" s="616"/>
      <c r="K756" s="617"/>
      <c r="L756" s="618"/>
      <c r="M756" s="618"/>
      <c r="N756" s="618"/>
      <c r="O756" s="618"/>
      <c r="P756" s="618"/>
      <c r="Q756" s="618"/>
      <c r="R756" s="618"/>
      <c r="S756" s="618"/>
      <c r="T756" s="618"/>
      <c r="U756" s="618"/>
      <c r="V756" s="618"/>
      <c r="W756" s="618"/>
      <c r="X756" s="219"/>
      <c r="Y756" s="220"/>
      <c r="Z756" s="220"/>
      <c r="AA756" s="220"/>
      <c r="AB756" s="220"/>
      <c r="AC756" s="220"/>
      <c r="AD756" s="220"/>
      <c r="AE756" s="220"/>
      <c r="AF756" s="220"/>
      <c r="AG756" s="220"/>
      <c r="AH756" s="220"/>
      <c r="AI756" s="220"/>
      <c r="AJ756" s="220"/>
      <c r="AK756" s="220"/>
      <c r="AL756" s="220"/>
      <c r="AM756" s="220"/>
      <c r="AN756" s="220"/>
      <c r="AO756" s="220"/>
      <c r="AP756" s="220"/>
      <c r="AQ756" s="220"/>
      <c r="AR756" s="220"/>
      <c r="AS756" s="220"/>
      <c r="AT756" s="220"/>
      <c r="AU756" s="220"/>
      <c r="AV756" s="220"/>
      <c r="AW756" s="220"/>
      <c r="AX756" s="221"/>
      <c r="AY756" s="174"/>
    </row>
    <row r="757" spans="1:103" customFormat="1" ht="19.5" customHeight="1" thickBot="1" x14ac:dyDescent="0.2">
      <c r="A757" s="497"/>
      <c r="B757" s="498"/>
      <c r="C757" s="619" t="s">
        <v>44</v>
      </c>
      <c r="D757" s="620"/>
      <c r="E757" s="620"/>
      <c r="F757" s="620"/>
      <c r="G757" s="620"/>
      <c r="H757" s="620"/>
      <c r="I757" s="620"/>
      <c r="J757" s="620"/>
      <c r="K757" s="621"/>
      <c r="L757" s="622">
        <f>SUM(L753:Q756)</f>
        <v>4</v>
      </c>
      <c r="M757" s="623"/>
      <c r="N757" s="623"/>
      <c r="O757" s="623"/>
      <c r="P757" s="623"/>
      <c r="Q757" s="624"/>
      <c r="R757" s="625"/>
      <c r="S757" s="626"/>
      <c r="T757" s="626"/>
      <c r="U757" s="626"/>
      <c r="V757" s="626"/>
      <c r="W757" s="627"/>
      <c r="X757" s="222"/>
      <c r="Y757" s="223"/>
      <c r="Z757" s="223"/>
      <c r="AA757" s="223"/>
      <c r="AB757" s="223"/>
      <c r="AC757" s="223"/>
      <c r="AD757" s="223"/>
      <c r="AE757" s="223"/>
      <c r="AF757" s="223"/>
      <c r="AG757" s="223"/>
      <c r="AH757" s="223"/>
      <c r="AI757" s="223"/>
      <c r="AJ757" s="223"/>
      <c r="AK757" s="223"/>
      <c r="AL757" s="223"/>
      <c r="AM757" s="223"/>
      <c r="AN757" s="223"/>
      <c r="AO757" s="223"/>
      <c r="AP757" s="223"/>
      <c r="AQ757" s="223"/>
      <c r="AR757" s="223"/>
      <c r="AS757" s="223"/>
      <c r="AT757" s="223"/>
      <c r="AU757" s="223"/>
      <c r="AV757" s="223"/>
      <c r="AW757" s="223"/>
      <c r="AX757" s="224"/>
      <c r="AY757" s="174"/>
    </row>
    <row r="758" spans="1:103" customFormat="1" ht="19.5" customHeight="1" thickBot="1" x14ac:dyDescent="0.2">
      <c r="AK758" s="207"/>
      <c r="AL758" s="207"/>
      <c r="AM758" s="207"/>
      <c r="AN758" s="207"/>
      <c r="AO758" s="207"/>
      <c r="AP758" s="207"/>
      <c r="AQ758" s="581" t="s">
        <v>499</v>
      </c>
      <c r="AR758" s="581"/>
      <c r="AS758" s="581"/>
      <c r="AT758" s="581"/>
      <c r="AU758" s="581"/>
      <c r="AV758" s="581"/>
      <c r="AW758" s="581"/>
      <c r="AX758" s="581"/>
      <c r="AY758" s="206"/>
    </row>
    <row r="759" spans="1:103" customFormat="1" ht="24.75" customHeight="1" x14ac:dyDescent="0.15">
      <c r="A759" s="582" t="s">
        <v>500</v>
      </c>
      <c r="B759" s="583"/>
      <c r="C759" s="583"/>
      <c r="D759" s="583"/>
      <c r="E759" s="583"/>
      <c r="F759" s="583"/>
      <c r="G759" s="684" t="s">
        <v>2371</v>
      </c>
      <c r="H759" s="685"/>
      <c r="I759" s="685"/>
      <c r="J759" s="685"/>
      <c r="K759" s="685"/>
      <c r="L759" s="685"/>
      <c r="M759" s="685"/>
      <c r="N759" s="685"/>
      <c r="O759" s="685"/>
      <c r="P759" s="685"/>
      <c r="Q759" s="685"/>
      <c r="R759" s="685"/>
      <c r="S759" s="685"/>
      <c r="T759" s="685"/>
      <c r="U759" s="685"/>
      <c r="V759" s="685"/>
      <c r="W759" s="685"/>
      <c r="X759" s="685"/>
      <c r="Y759" s="686" t="s">
        <v>512</v>
      </c>
      <c r="Z759" s="687"/>
      <c r="AA759" s="687"/>
      <c r="AB759" s="687"/>
      <c r="AC759" s="687"/>
      <c r="AD759" s="688"/>
      <c r="AE759" s="689" t="s">
        <v>1617</v>
      </c>
      <c r="AF759" s="690"/>
      <c r="AG759" s="690"/>
      <c r="AH759" s="690"/>
      <c r="AI759" s="690"/>
      <c r="AJ759" s="690"/>
      <c r="AK759" s="690"/>
      <c r="AL759" s="690"/>
      <c r="AM759" s="690"/>
      <c r="AN759" s="690"/>
      <c r="AO759" s="690"/>
      <c r="AP759" s="691"/>
      <c r="AQ759" s="692" t="s">
        <v>7</v>
      </c>
      <c r="AR759" s="693"/>
      <c r="AS759" s="693"/>
      <c r="AT759" s="693"/>
      <c r="AU759" s="693"/>
      <c r="AV759" s="693"/>
      <c r="AW759" s="693"/>
      <c r="AX759" s="694"/>
      <c r="AY759" s="232"/>
    </row>
    <row r="760" spans="1:103" customFormat="1" ht="30" customHeight="1" x14ac:dyDescent="0.15">
      <c r="A760" s="554" t="s">
        <v>8</v>
      </c>
      <c r="B760" s="674"/>
      <c r="C760" s="674"/>
      <c r="D760" s="674"/>
      <c r="E760" s="674"/>
      <c r="F760" s="675"/>
      <c r="G760" s="557" t="s">
        <v>2372</v>
      </c>
      <c r="H760" s="558"/>
      <c r="I760" s="558"/>
      <c r="J760" s="558"/>
      <c r="K760" s="558"/>
      <c r="L760" s="558"/>
      <c r="M760" s="558"/>
      <c r="N760" s="558"/>
      <c r="O760" s="558"/>
      <c r="P760" s="558"/>
      <c r="Q760" s="558"/>
      <c r="R760" s="558"/>
      <c r="S760" s="558"/>
      <c r="T760" s="558"/>
      <c r="U760" s="558"/>
      <c r="V760" s="676"/>
      <c r="W760" s="676"/>
      <c r="X760" s="676"/>
      <c r="Y760" s="560" t="s">
        <v>10</v>
      </c>
      <c r="Z760" s="677"/>
      <c r="AA760" s="677"/>
      <c r="AB760" s="677"/>
      <c r="AC760" s="677"/>
      <c r="AD760" s="678"/>
      <c r="AE760" s="677" t="s">
        <v>2323</v>
      </c>
      <c r="AF760" s="677"/>
      <c r="AG760" s="677"/>
      <c r="AH760" s="677"/>
      <c r="AI760" s="677"/>
      <c r="AJ760" s="677"/>
      <c r="AK760" s="677"/>
      <c r="AL760" s="677"/>
      <c r="AM760" s="677"/>
      <c r="AN760" s="677"/>
      <c r="AO760" s="677"/>
      <c r="AP760" s="678"/>
      <c r="AQ760" s="679" t="s">
        <v>2353</v>
      </c>
      <c r="AR760" s="680"/>
      <c r="AS760" s="680"/>
      <c r="AT760" s="680"/>
      <c r="AU760" s="680"/>
      <c r="AV760" s="680"/>
      <c r="AW760" s="680"/>
      <c r="AX760" s="681"/>
      <c r="AY760" s="174"/>
    </row>
    <row r="761" spans="1:103" customFormat="1" ht="30" customHeight="1" x14ac:dyDescent="0.15">
      <c r="A761" s="569" t="s">
        <v>13</v>
      </c>
      <c r="B761" s="570"/>
      <c r="C761" s="570"/>
      <c r="D761" s="570"/>
      <c r="E761" s="570"/>
      <c r="F761" s="570"/>
      <c r="G761" s="572" t="s">
        <v>1271</v>
      </c>
      <c r="H761" s="682"/>
      <c r="I761" s="682"/>
      <c r="J761" s="682"/>
      <c r="K761" s="682"/>
      <c r="L761" s="682"/>
      <c r="M761" s="682"/>
      <c r="N761" s="682"/>
      <c r="O761" s="682"/>
      <c r="P761" s="682"/>
      <c r="Q761" s="682"/>
      <c r="R761" s="682"/>
      <c r="S761" s="682"/>
      <c r="T761" s="682"/>
      <c r="U761" s="682"/>
      <c r="V761" s="682"/>
      <c r="W761" s="682"/>
      <c r="X761" s="682"/>
      <c r="Y761" s="575" t="s">
        <v>2325</v>
      </c>
      <c r="Z761" s="576"/>
      <c r="AA761" s="576"/>
      <c r="AB761" s="576"/>
      <c r="AC761" s="576"/>
      <c r="AD761" s="577"/>
      <c r="AE761" s="683" t="s">
        <v>1940</v>
      </c>
      <c r="AF761" s="680"/>
      <c r="AG761" s="680"/>
      <c r="AH761" s="680"/>
      <c r="AI761" s="680"/>
      <c r="AJ761" s="680"/>
      <c r="AK761" s="680"/>
      <c r="AL761" s="680"/>
      <c r="AM761" s="680"/>
      <c r="AN761" s="680"/>
      <c r="AO761" s="680"/>
      <c r="AP761" s="680"/>
      <c r="AQ761" s="680"/>
      <c r="AR761" s="680"/>
      <c r="AS761" s="680"/>
      <c r="AT761" s="680"/>
      <c r="AU761" s="680"/>
      <c r="AV761" s="680"/>
      <c r="AW761" s="680"/>
      <c r="AX761" s="681"/>
      <c r="AY761" s="174"/>
    </row>
    <row r="762" spans="1:103" customFormat="1" ht="39.75" customHeight="1" x14ac:dyDescent="0.15">
      <c r="A762" s="660" t="s">
        <v>17</v>
      </c>
      <c r="B762" s="661"/>
      <c r="C762" s="661"/>
      <c r="D762" s="661"/>
      <c r="E762" s="661"/>
      <c r="F762" s="661"/>
      <c r="G762" s="662" t="s">
        <v>2326</v>
      </c>
      <c r="H762" s="663"/>
      <c r="I762" s="663"/>
      <c r="J762" s="663"/>
      <c r="K762" s="663"/>
      <c r="L762" s="663"/>
      <c r="M762" s="663"/>
      <c r="N762" s="663"/>
      <c r="O762" s="663"/>
      <c r="P762" s="663"/>
      <c r="Q762" s="663"/>
      <c r="R762" s="663"/>
      <c r="S762" s="663"/>
      <c r="T762" s="663"/>
      <c r="U762" s="663"/>
      <c r="V762" s="664"/>
      <c r="W762" s="664"/>
      <c r="X762" s="664"/>
      <c r="Y762" s="548" t="s">
        <v>515</v>
      </c>
      <c r="Z762" s="653"/>
      <c r="AA762" s="653"/>
      <c r="AB762" s="653"/>
      <c r="AC762" s="653"/>
      <c r="AD762" s="665"/>
      <c r="AE762" s="210"/>
      <c r="AF762" s="234"/>
      <c r="AG762" s="234"/>
      <c r="AH762" s="234"/>
      <c r="AI762" s="234"/>
      <c r="AJ762" s="234"/>
      <c r="AK762" s="234"/>
      <c r="AL762" s="234"/>
      <c r="AM762" s="234"/>
      <c r="AN762" s="234"/>
      <c r="AO762" s="234"/>
      <c r="AP762" s="234"/>
      <c r="AQ762" s="234"/>
      <c r="AR762" s="234"/>
      <c r="AS762" s="234"/>
      <c r="AT762" s="234"/>
      <c r="AU762" s="234"/>
      <c r="AV762" s="234"/>
      <c r="AW762" s="234"/>
      <c r="AX762" s="235"/>
      <c r="AY762" s="174"/>
      <c r="BH762" s="236"/>
      <c r="BI762" s="236"/>
      <c r="BJ762" s="236"/>
      <c r="BK762" s="236"/>
      <c r="BL762" s="236"/>
      <c r="BM762" s="236"/>
      <c r="BN762" s="236"/>
      <c r="BO762" s="236"/>
      <c r="BP762" s="236"/>
      <c r="BQ762" s="236"/>
      <c r="BR762" s="236"/>
      <c r="BS762" s="236"/>
      <c r="BT762" s="236"/>
      <c r="BU762" s="236"/>
      <c r="BV762" s="236"/>
      <c r="BW762" s="236"/>
      <c r="BX762" s="236"/>
      <c r="BY762" s="236"/>
      <c r="BZ762" s="236"/>
      <c r="CA762" s="236"/>
      <c r="CB762" s="236"/>
      <c r="CC762" s="236"/>
      <c r="CD762" s="236"/>
      <c r="CE762" s="236"/>
      <c r="CF762" s="236"/>
      <c r="CG762" s="236"/>
      <c r="CH762" s="236"/>
      <c r="CI762" s="236"/>
      <c r="CJ762" s="236"/>
      <c r="CK762" s="236"/>
      <c r="CL762" s="236"/>
      <c r="CM762" s="236"/>
      <c r="CN762" s="236"/>
      <c r="CO762" s="236"/>
      <c r="CP762" s="236"/>
      <c r="CQ762" s="236"/>
      <c r="CR762" s="236"/>
      <c r="CS762" s="236"/>
      <c r="CT762" s="236"/>
      <c r="CU762" s="236"/>
      <c r="CV762" s="236"/>
      <c r="CW762" s="236"/>
      <c r="CX762" s="236"/>
      <c r="CY762" s="236"/>
    </row>
    <row r="763" spans="1:103" ht="54" customHeight="1" x14ac:dyDescent="0.15">
      <c r="A763" s="520" t="s">
        <v>2327</v>
      </c>
      <c r="B763" s="521"/>
      <c r="C763" s="521"/>
      <c r="D763" s="521"/>
      <c r="E763" s="521"/>
      <c r="F763" s="522"/>
      <c r="G763" s="523" t="s">
        <v>2373</v>
      </c>
      <c r="H763" s="666"/>
      <c r="I763" s="666"/>
      <c r="J763" s="666"/>
      <c r="K763" s="666"/>
      <c r="L763" s="666"/>
      <c r="M763" s="666"/>
      <c r="N763" s="666"/>
      <c r="O763" s="666"/>
      <c r="P763" s="666"/>
      <c r="Q763" s="666"/>
      <c r="R763" s="666"/>
      <c r="S763" s="666"/>
      <c r="T763" s="666"/>
      <c r="U763" s="666"/>
      <c r="V763" s="666"/>
      <c r="W763" s="666"/>
      <c r="X763" s="666"/>
      <c r="Y763" s="666"/>
      <c r="Z763" s="666"/>
      <c r="AA763" s="666"/>
      <c r="AB763" s="666"/>
      <c r="AC763" s="666"/>
      <c r="AD763" s="666"/>
      <c r="AE763" s="666"/>
      <c r="AF763" s="666"/>
      <c r="AG763" s="666"/>
      <c r="AH763" s="666"/>
      <c r="AI763" s="666"/>
      <c r="AJ763" s="666"/>
      <c r="AK763" s="666"/>
      <c r="AL763" s="666"/>
      <c r="AM763" s="666"/>
      <c r="AN763" s="666"/>
      <c r="AO763" s="666"/>
      <c r="AP763" s="666"/>
      <c r="AQ763" s="666"/>
      <c r="AR763" s="666"/>
      <c r="AS763" s="666"/>
      <c r="AT763" s="666"/>
      <c r="AU763" s="666"/>
      <c r="AV763" s="666"/>
      <c r="AW763" s="666"/>
      <c r="AX763" s="667"/>
    </row>
    <row r="764" spans="1:103" ht="54" customHeight="1" x14ac:dyDescent="0.15">
      <c r="A764" s="520" t="s">
        <v>2329</v>
      </c>
      <c r="B764" s="521"/>
      <c r="C764" s="521"/>
      <c r="D764" s="521"/>
      <c r="E764" s="521"/>
      <c r="F764" s="522"/>
      <c r="G764" s="668" t="s">
        <v>2374</v>
      </c>
      <c r="H764" s="669"/>
      <c r="I764" s="669"/>
      <c r="J764" s="669"/>
      <c r="K764" s="669"/>
      <c r="L764" s="669"/>
      <c r="M764" s="669"/>
      <c r="N764" s="669"/>
      <c r="O764" s="669"/>
      <c r="P764" s="669"/>
      <c r="Q764" s="669"/>
      <c r="R764" s="669"/>
      <c r="S764" s="669"/>
      <c r="T764" s="669"/>
      <c r="U764" s="669"/>
      <c r="V764" s="669"/>
      <c r="W764" s="669"/>
      <c r="X764" s="669"/>
      <c r="Y764" s="669"/>
      <c r="Z764" s="669"/>
      <c r="AA764" s="669"/>
      <c r="AB764" s="669"/>
      <c r="AC764" s="669"/>
      <c r="AD764" s="669"/>
      <c r="AE764" s="669"/>
      <c r="AF764" s="669"/>
      <c r="AG764" s="669"/>
      <c r="AH764" s="669"/>
      <c r="AI764" s="669"/>
      <c r="AJ764" s="669"/>
      <c r="AK764" s="669"/>
      <c r="AL764" s="669"/>
      <c r="AM764" s="669"/>
      <c r="AN764" s="669"/>
      <c r="AO764" s="669"/>
      <c r="AP764" s="669"/>
      <c r="AQ764" s="669"/>
      <c r="AR764" s="669"/>
      <c r="AS764" s="669"/>
      <c r="AT764" s="669"/>
      <c r="AU764" s="669"/>
      <c r="AV764" s="669"/>
      <c r="AW764" s="669"/>
      <c r="AX764" s="670"/>
    </row>
    <row r="765" spans="1:103" customFormat="1" ht="23.25" customHeight="1" x14ac:dyDescent="0.15">
      <c r="A765" s="520" t="s">
        <v>25</v>
      </c>
      <c r="B765" s="521"/>
      <c r="C765" s="521"/>
      <c r="D765" s="521"/>
      <c r="E765" s="521"/>
      <c r="F765" s="522"/>
      <c r="G765" s="644" t="s">
        <v>831</v>
      </c>
      <c r="H765" s="645"/>
      <c r="I765" s="645"/>
      <c r="J765" s="645"/>
      <c r="K765" s="645"/>
      <c r="L765" s="645"/>
      <c r="M765" s="645"/>
      <c r="N765" s="645"/>
      <c r="O765" s="645"/>
      <c r="P765" s="645"/>
      <c r="Q765" s="645"/>
      <c r="R765" s="645"/>
      <c r="S765" s="645"/>
      <c r="T765" s="645"/>
      <c r="U765" s="645"/>
      <c r="V765" s="645"/>
      <c r="W765" s="645"/>
      <c r="X765" s="645"/>
      <c r="Y765" s="645"/>
      <c r="Z765" s="645"/>
      <c r="AA765" s="645"/>
      <c r="AB765" s="645"/>
      <c r="AC765" s="645"/>
      <c r="AD765" s="645"/>
      <c r="AE765" s="645"/>
      <c r="AF765" s="645"/>
      <c r="AG765" s="645"/>
      <c r="AH765" s="645"/>
      <c r="AI765" s="645"/>
      <c r="AJ765" s="645"/>
      <c r="AK765" s="645"/>
      <c r="AL765" s="645"/>
      <c r="AM765" s="645"/>
      <c r="AN765" s="645"/>
      <c r="AO765" s="645"/>
      <c r="AP765" s="645"/>
      <c r="AQ765" s="645"/>
      <c r="AR765" s="645"/>
      <c r="AS765" s="645"/>
      <c r="AT765" s="645"/>
      <c r="AU765" s="645"/>
      <c r="AV765" s="645"/>
      <c r="AW765" s="645"/>
      <c r="AX765" s="646"/>
      <c r="AY765" s="174"/>
      <c r="BH765" s="236"/>
      <c r="BI765" s="236"/>
      <c r="BJ765" s="236"/>
      <c r="BK765" s="236"/>
      <c r="BL765" s="236"/>
      <c r="BM765" s="236"/>
      <c r="BN765" s="236"/>
      <c r="BO765" s="236"/>
      <c r="BP765" s="236"/>
      <c r="BQ765" s="236"/>
      <c r="BR765" s="236"/>
      <c r="BS765" s="236"/>
      <c r="BT765" s="236"/>
      <c r="BU765" s="236"/>
      <c r="BV765" s="236"/>
      <c r="BW765" s="236"/>
      <c r="BX765" s="236"/>
      <c r="BY765" s="236"/>
      <c r="BZ765" s="236"/>
      <c r="CA765" s="236"/>
      <c r="CB765" s="236"/>
      <c r="CC765" s="236"/>
      <c r="CD765" s="236"/>
      <c r="CE765" s="236"/>
      <c r="CF765" s="236"/>
      <c r="CG765" s="236"/>
      <c r="CH765" s="236"/>
      <c r="CI765" s="236"/>
      <c r="CJ765" s="236"/>
      <c r="CK765" s="236"/>
      <c r="CL765" s="236"/>
      <c r="CM765" s="236"/>
      <c r="CN765" s="236"/>
      <c r="CO765" s="236"/>
      <c r="CP765" s="236"/>
      <c r="CQ765" s="236"/>
      <c r="CR765" s="236"/>
      <c r="CS765" s="236"/>
      <c r="CT765" s="236"/>
      <c r="CU765" s="236"/>
      <c r="CV765" s="236"/>
      <c r="CW765" s="236"/>
      <c r="CX765" s="236"/>
      <c r="CY765" s="236"/>
    </row>
    <row r="766" spans="1:103" customFormat="1" ht="19.5" customHeight="1" x14ac:dyDescent="0.15">
      <c r="A766" s="529" t="s">
        <v>27</v>
      </c>
      <c r="B766" s="530"/>
      <c r="C766" s="530"/>
      <c r="D766" s="530"/>
      <c r="E766" s="530"/>
      <c r="F766" s="531"/>
      <c r="G766" s="538"/>
      <c r="H766" s="539"/>
      <c r="I766" s="539"/>
      <c r="J766" s="539"/>
      <c r="K766" s="539"/>
      <c r="L766" s="539"/>
      <c r="M766" s="539"/>
      <c r="N766" s="539"/>
      <c r="O766" s="540"/>
      <c r="P766" s="647" t="s">
        <v>506</v>
      </c>
      <c r="Q766" s="648"/>
      <c r="R766" s="648"/>
      <c r="S766" s="648"/>
      <c r="T766" s="648"/>
      <c r="U766" s="648"/>
      <c r="V766" s="649"/>
      <c r="W766" s="647" t="s">
        <v>507</v>
      </c>
      <c r="X766" s="648"/>
      <c r="Y766" s="648"/>
      <c r="Z766" s="648"/>
      <c r="AA766" s="648"/>
      <c r="AB766" s="648"/>
      <c r="AC766" s="649"/>
      <c r="AD766" s="650" t="s">
        <v>508</v>
      </c>
      <c r="AE766" s="651"/>
      <c r="AF766" s="651"/>
      <c r="AG766" s="651"/>
      <c r="AH766" s="651"/>
      <c r="AI766" s="651"/>
      <c r="AJ766" s="652"/>
      <c r="AK766" s="650" t="s">
        <v>509</v>
      </c>
      <c r="AL766" s="651"/>
      <c r="AM766" s="651"/>
      <c r="AN766" s="651"/>
      <c r="AO766" s="651"/>
      <c r="AP766" s="651"/>
      <c r="AQ766" s="652"/>
      <c r="AR766" s="650" t="s">
        <v>510</v>
      </c>
      <c r="AS766" s="653"/>
      <c r="AT766" s="653"/>
      <c r="AU766" s="653"/>
      <c r="AV766" s="653"/>
      <c r="AW766" s="653"/>
      <c r="AX766" s="654"/>
      <c r="AY766" s="174"/>
    </row>
    <row r="767" spans="1:103" customFormat="1" ht="19.5" customHeight="1" x14ac:dyDescent="0.15">
      <c r="A767" s="532"/>
      <c r="B767" s="533"/>
      <c r="C767" s="533"/>
      <c r="D767" s="533"/>
      <c r="E767" s="533"/>
      <c r="F767" s="534"/>
      <c r="G767" s="507" t="s">
        <v>33</v>
      </c>
      <c r="H767" s="655"/>
      <c r="I767" s="672" t="s">
        <v>34</v>
      </c>
      <c r="J767" s="673"/>
      <c r="K767" s="673"/>
      <c r="L767" s="673"/>
      <c r="M767" s="673"/>
      <c r="N767" s="673"/>
      <c r="O767" s="508"/>
      <c r="P767" s="631">
        <v>1.788</v>
      </c>
      <c r="Q767" s="631"/>
      <c r="R767" s="631"/>
      <c r="S767" s="631"/>
      <c r="T767" s="631"/>
      <c r="U767" s="631"/>
      <c r="V767" s="631"/>
      <c r="W767" s="631">
        <v>1.788</v>
      </c>
      <c r="X767" s="631"/>
      <c r="Y767" s="631"/>
      <c r="Z767" s="631"/>
      <c r="AA767" s="631"/>
      <c r="AB767" s="631"/>
      <c r="AC767" s="631"/>
      <c r="AD767" s="631">
        <v>11</v>
      </c>
      <c r="AE767" s="631"/>
      <c r="AF767" s="631"/>
      <c r="AG767" s="631"/>
      <c r="AH767" s="631"/>
      <c r="AI767" s="631"/>
      <c r="AJ767" s="631"/>
      <c r="AK767" s="631">
        <v>10.901999999999999</v>
      </c>
      <c r="AL767" s="631"/>
      <c r="AM767" s="631"/>
      <c r="AN767" s="631"/>
      <c r="AO767" s="631"/>
      <c r="AP767" s="631"/>
      <c r="AQ767" s="631"/>
      <c r="AR767" s="516"/>
      <c r="AS767" s="517"/>
      <c r="AT767" s="517"/>
      <c r="AU767" s="517"/>
      <c r="AV767" s="517"/>
      <c r="AW767" s="517"/>
      <c r="AX767" s="519"/>
      <c r="AY767" s="174"/>
    </row>
    <row r="768" spans="1:103" customFormat="1" ht="19.5" customHeight="1" x14ac:dyDescent="0.15">
      <c r="A768" s="532"/>
      <c r="B768" s="533"/>
      <c r="C768" s="533"/>
      <c r="D768" s="533"/>
      <c r="E768" s="533"/>
      <c r="F768" s="534"/>
      <c r="G768" s="656"/>
      <c r="H768" s="657"/>
      <c r="I768" s="471" t="s">
        <v>35</v>
      </c>
      <c r="J768" s="472"/>
      <c r="K768" s="472"/>
      <c r="L768" s="472"/>
      <c r="M768" s="472"/>
      <c r="N768" s="472"/>
      <c r="O768" s="473"/>
      <c r="P768" s="671" t="s">
        <v>1683</v>
      </c>
      <c r="Q768" s="671"/>
      <c r="R768" s="671"/>
      <c r="S768" s="671"/>
      <c r="T768" s="671"/>
      <c r="U768" s="671"/>
      <c r="V768" s="671"/>
      <c r="W768" s="671" t="s">
        <v>1683</v>
      </c>
      <c r="X768" s="671"/>
      <c r="Y768" s="671"/>
      <c r="Z768" s="671"/>
      <c r="AA768" s="671"/>
      <c r="AB768" s="671"/>
      <c r="AC768" s="671"/>
      <c r="AD768" s="671" t="s">
        <v>1683</v>
      </c>
      <c r="AE768" s="671"/>
      <c r="AF768" s="671"/>
      <c r="AG768" s="671"/>
      <c r="AH768" s="671"/>
      <c r="AI768" s="671"/>
      <c r="AJ768" s="671"/>
      <c r="AK768" s="671" t="s">
        <v>513</v>
      </c>
      <c r="AL768" s="671"/>
      <c r="AM768" s="671"/>
      <c r="AN768" s="671"/>
      <c r="AO768" s="671"/>
      <c r="AP768" s="671"/>
      <c r="AQ768" s="671"/>
      <c r="AR768" s="468"/>
      <c r="AS768" s="469"/>
      <c r="AT768" s="469"/>
      <c r="AU768" s="469"/>
      <c r="AV768" s="469"/>
      <c r="AW768" s="469"/>
      <c r="AX768" s="470"/>
      <c r="AY768" s="174"/>
    </row>
    <row r="769" spans="1:51" customFormat="1" ht="19.5" customHeight="1" x14ac:dyDescent="0.15">
      <c r="A769" s="532"/>
      <c r="B769" s="533"/>
      <c r="C769" s="533"/>
      <c r="D769" s="533"/>
      <c r="E769" s="533"/>
      <c r="F769" s="534"/>
      <c r="G769" s="656"/>
      <c r="H769" s="657"/>
      <c r="I769" s="471" t="s">
        <v>2332</v>
      </c>
      <c r="J769" s="472"/>
      <c r="K769" s="472"/>
      <c r="L769" s="472"/>
      <c r="M769" s="472"/>
      <c r="N769" s="472"/>
      <c r="O769" s="473"/>
      <c r="P769" s="637" t="s">
        <v>1683</v>
      </c>
      <c r="Q769" s="629"/>
      <c r="R769" s="629"/>
      <c r="S769" s="629"/>
      <c r="T769" s="629"/>
      <c r="U769" s="629"/>
      <c r="V769" s="630"/>
      <c r="W769" s="637" t="s">
        <v>1683</v>
      </c>
      <c r="X769" s="629"/>
      <c r="Y769" s="629"/>
      <c r="Z769" s="629"/>
      <c r="AA769" s="629"/>
      <c r="AB769" s="629"/>
      <c r="AC769" s="630"/>
      <c r="AD769" s="637" t="s">
        <v>1683</v>
      </c>
      <c r="AE769" s="629"/>
      <c r="AF769" s="629"/>
      <c r="AG769" s="629"/>
      <c r="AH769" s="629"/>
      <c r="AI769" s="629"/>
      <c r="AJ769" s="630"/>
      <c r="AK769" s="637" t="s">
        <v>513</v>
      </c>
      <c r="AL769" s="629"/>
      <c r="AM769" s="629"/>
      <c r="AN769" s="629"/>
      <c r="AO769" s="629"/>
      <c r="AP769" s="629"/>
      <c r="AQ769" s="630"/>
      <c r="AR769" s="465"/>
      <c r="AS769" s="466"/>
      <c r="AT769" s="466"/>
      <c r="AU769" s="466"/>
      <c r="AV769" s="466"/>
      <c r="AW769" s="466"/>
      <c r="AX769" s="474"/>
      <c r="AY769" s="174"/>
    </row>
    <row r="770" spans="1:51" customFormat="1" ht="19.5" customHeight="1" x14ac:dyDescent="0.15">
      <c r="A770" s="532"/>
      <c r="B770" s="533"/>
      <c r="C770" s="533"/>
      <c r="D770" s="533"/>
      <c r="E770" s="533"/>
      <c r="F770" s="534"/>
      <c r="G770" s="656"/>
      <c r="H770" s="657"/>
      <c r="I770" s="471" t="s">
        <v>2333</v>
      </c>
      <c r="J770" s="472"/>
      <c r="K770" s="472"/>
      <c r="L770" s="472"/>
      <c r="M770" s="472"/>
      <c r="N770" s="472"/>
      <c r="O770" s="473"/>
      <c r="P770" s="637" t="s">
        <v>1683</v>
      </c>
      <c r="Q770" s="629"/>
      <c r="R770" s="629"/>
      <c r="S770" s="629"/>
      <c r="T770" s="629"/>
      <c r="U770" s="629"/>
      <c r="V770" s="630"/>
      <c r="W770" s="637" t="s">
        <v>1683</v>
      </c>
      <c r="X770" s="629"/>
      <c r="Y770" s="629"/>
      <c r="Z770" s="629"/>
      <c r="AA770" s="629"/>
      <c r="AB770" s="629"/>
      <c r="AC770" s="630"/>
      <c r="AD770" s="637" t="s">
        <v>1683</v>
      </c>
      <c r="AE770" s="629"/>
      <c r="AF770" s="629"/>
      <c r="AG770" s="629"/>
      <c r="AH770" s="629"/>
      <c r="AI770" s="629"/>
      <c r="AJ770" s="630"/>
      <c r="AK770" s="637" t="s">
        <v>513</v>
      </c>
      <c r="AL770" s="629"/>
      <c r="AM770" s="629"/>
      <c r="AN770" s="629"/>
      <c r="AO770" s="629"/>
      <c r="AP770" s="629"/>
      <c r="AQ770" s="630"/>
      <c r="AR770" s="468"/>
      <c r="AS770" s="469"/>
      <c r="AT770" s="469"/>
      <c r="AU770" s="469"/>
      <c r="AV770" s="469"/>
      <c r="AW770" s="469"/>
      <c r="AX770" s="470"/>
      <c r="AY770" s="174"/>
    </row>
    <row r="771" spans="1:51" customFormat="1" ht="19.5" customHeight="1" x14ac:dyDescent="0.15">
      <c r="A771" s="532"/>
      <c r="B771" s="533"/>
      <c r="C771" s="533"/>
      <c r="D771" s="533"/>
      <c r="E771" s="533"/>
      <c r="F771" s="534"/>
      <c r="G771" s="656"/>
      <c r="H771" s="657"/>
      <c r="I771" s="471" t="s">
        <v>2334</v>
      </c>
      <c r="J771" s="472"/>
      <c r="K771" s="472"/>
      <c r="L771" s="472"/>
      <c r="M771" s="472"/>
      <c r="N771" s="472"/>
      <c r="O771" s="473"/>
      <c r="P771" s="637" t="s">
        <v>1683</v>
      </c>
      <c r="Q771" s="629"/>
      <c r="R771" s="629"/>
      <c r="S771" s="629"/>
      <c r="T771" s="629"/>
      <c r="U771" s="629"/>
      <c r="V771" s="630"/>
      <c r="W771" s="637" t="s">
        <v>1683</v>
      </c>
      <c r="X771" s="629"/>
      <c r="Y771" s="629"/>
      <c r="Z771" s="629"/>
      <c r="AA771" s="629"/>
      <c r="AB771" s="629"/>
      <c r="AC771" s="630"/>
      <c r="AD771" s="637" t="s">
        <v>1683</v>
      </c>
      <c r="AE771" s="629"/>
      <c r="AF771" s="629"/>
      <c r="AG771" s="629"/>
      <c r="AH771" s="629"/>
      <c r="AI771" s="629"/>
      <c r="AJ771" s="630"/>
      <c r="AK771" s="637" t="s">
        <v>513</v>
      </c>
      <c r="AL771" s="629"/>
      <c r="AM771" s="629"/>
      <c r="AN771" s="629"/>
      <c r="AO771" s="629"/>
      <c r="AP771" s="629"/>
      <c r="AQ771" s="630"/>
      <c r="AR771" s="468"/>
      <c r="AS771" s="469"/>
      <c r="AT771" s="469"/>
      <c r="AU771" s="469"/>
      <c r="AV771" s="469"/>
      <c r="AW771" s="469"/>
      <c r="AX771" s="470"/>
      <c r="AY771" s="174"/>
    </row>
    <row r="772" spans="1:51" customFormat="1" ht="19.5" customHeight="1" x14ac:dyDescent="0.15">
      <c r="A772" s="532"/>
      <c r="B772" s="533"/>
      <c r="C772" s="533"/>
      <c r="D772" s="533"/>
      <c r="E772" s="533"/>
      <c r="F772" s="534"/>
      <c r="G772" s="658"/>
      <c r="H772" s="659"/>
      <c r="I772" s="632" t="s">
        <v>44</v>
      </c>
      <c r="J772" s="633"/>
      <c r="K772" s="633"/>
      <c r="L772" s="633"/>
      <c r="M772" s="633"/>
      <c r="N772" s="633"/>
      <c r="O772" s="512"/>
      <c r="P772" s="634">
        <f>SUM(P767:V771)</f>
        <v>1.788</v>
      </c>
      <c r="Q772" s="635"/>
      <c r="R772" s="635"/>
      <c r="S772" s="635"/>
      <c r="T772" s="635"/>
      <c r="U772" s="635"/>
      <c r="V772" s="636"/>
      <c r="W772" s="634">
        <f>SUM(W767:AC771)</f>
        <v>1.788</v>
      </c>
      <c r="X772" s="635"/>
      <c r="Y772" s="635"/>
      <c r="Z772" s="635"/>
      <c r="AA772" s="635"/>
      <c r="AB772" s="635"/>
      <c r="AC772" s="636"/>
      <c r="AD772" s="634">
        <f>SUM(AD767:AJ771)</f>
        <v>11</v>
      </c>
      <c r="AE772" s="635"/>
      <c r="AF772" s="635"/>
      <c r="AG772" s="635"/>
      <c r="AH772" s="635"/>
      <c r="AI772" s="635"/>
      <c r="AJ772" s="636"/>
      <c r="AK772" s="634">
        <f>SUM(AK767:AQ771)</f>
        <v>10.901999999999999</v>
      </c>
      <c r="AL772" s="635"/>
      <c r="AM772" s="635"/>
      <c r="AN772" s="635"/>
      <c r="AO772" s="635"/>
      <c r="AP772" s="635"/>
      <c r="AQ772" s="636"/>
      <c r="AR772" s="489"/>
      <c r="AS772" s="490"/>
      <c r="AT772" s="490"/>
      <c r="AU772" s="490"/>
      <c r="AV772" s="490"/>
      <c r="AW772" s="490"/>
      <c r="AX772" s="492"/>
      <c r="AY772" s="174"/>
    </row>
    <row r="773" spans="1:51" customFormat="1" ht="19.5" customHeight="1" x14ac:dyDescent="0.15">
      <c r="A773" s="532"/>
      <c r="B773" s="533"/>
      <c r="C773" s="533"/>
      <c r="D773" s="533"/>
      <c r="E773" s="533"/>
      <c r="F773" s="534"/>
      <c r="G773" s="601" t="s">
        <v>45</v>
      </c>
      <c r="H773" s="602"/>
      <c r="I773" s="602"/>
      <c r="J773" s="602"/>
      <c r="K773" s="602"/>
      <c r="L773" s="602"/>
      <c r="M773" s="602"/>
      <c r="N773" s="602"/>
      <c r="O773" s="602"/>
      <c r="P773" s="605">
        <v>1.788</v>
      </c>
      <c r="Q773" s="605"/>
      <c r="R773" s="605"/>
      <c r="S773" s="605"/>
      <c r="T773" s="605"/>
      <c r="U773" s="605"/>
      <c r="V773" s="605"/>
      <c r="W773" s="605">
        <v>1.788</v>
      </c>
      <c r="X773" s="605"/>
      <c r="Y773" s="605"/>
      <c r="Z773" s="605"/>
      <c r="AA773" s="605"/>
      <c r="AB773" s="605"/>
      <c r="AC773" s="605"/>
      <c r="AD773" s="605">
        <v>7</v>
      </c>
      <c r="AE773" s="605"/>
      <c r="AF773" s="605"/>
      <c r="AG773" s="605"/>
      <c r="AH773" s="605"/>
      <c r="AI773" s="605"/>
      <c r="AJ773" s="605"/>
      <c r="AK773" s="604"/>
      <c r="AL773" s="604"/>
      <c r="AM773" s="604"/>
      <c r="AN773" s="604"/>
      <c r="AO773" s="604"/>
      <c r="AP773" s="604"/>
      <c r="AQ773" s="604"/>
      <c r="AR773" s="479"/>
      <c r="AS773" s="480"/>
      <c r="AT773" s="480"/>
      <c r="AU773" s="480"/>
      <c r="AV773" s="480"/>
      <c r="AW773" s="480"/>
      <c r="AX773" s="482"/>
      <c r="AY773" s="174"/>
    </row>
    <row r="774" spans="1:51" customFormat="1" ht="19.5" customHeight="1" x14ac:dyDescent="0.15">
      <c r="A774" s="535"/>
      <c r="B774" s="536"/>
      <c r="C774" s="536"/>
      <c r="D774" s="536"/>
      <c r="E774" s="536"/>
      <c r="F774" s="537"/>
      <c r="G774" s="601" t="s">
        <v>46</v>
      </c>
      <c r="H774" s="602"/>
      <c r="I774" s="602"/>
      <c r="J774" s="602"/>
      <c r="K774" s="602"/>
      <c r="L774" s="602"/>
      <c r="M774" s="602"/>
      <c r="N774" s="602"/>
      <c r="O774" s="602"/>
      <c r="P774" s="603">
        <f>P773/P772</f>
        <v>1</v>
      </c>
      <c r="Q774" s="603"/>
      <c r="R774" s="603"/>
      <c r="S774" s="603"/>
      <c r="T774" s="603"/>
      <c r="U774" s="603"/>
      <c r="V774" s="603"/>
      <c r="W774" s="603">
        <f>W773/W772</f>
        <v>1</v>
      </c>
      <c r="X774" s="603"/>
      <c r="Y774" s="603"/>
      <c r="Z774" s="603"/>
      <c r="AA774" s="603"/>
      <c r="AB774" s="603"/>
      <c r="AC774" s="603"/>
      <c r="AD774" s="603">
        <f>AD773/AD772</f>
        <v>0.63636363636363635</v>
      </c>
      <c r="AE774" s="603"/>
      <c r="AF774" s="603"/>
      <c r="AG774" s="603"/>
      <c r="AH774" s="603"/>
      <c r="AI774" s="603"/>
      <c r="AJ774" s="603"/>
      <c r="AK774" s="604"/>
      <c r="AL774" s="604"/>
      <c r="AM774" s="604"/>
      <c r="AN774" s="604"/>
      <c r="AO774" s="604"/>
      <c r="AP774" s="604"/>
      <c r="AQ774" s="604"/>
      <c r="AR774" s="479"/>
      <c r="AS774" s="480"/>
      <c r="AT774" s="480"/>
      <c r="AU774" s="480"/>
      <c r="AV774" s="480"/>
      <c r="AW774" s="480"/>
      <c r="AX774" s="482"/>
      <c r="AY774" s="174"/>
    </row>
    <row r="775" spans="1:51" customFormat="1" ht="19.5" customHeight="1" x14ac:dyDescent="0.15">
      <c r="A775" s="493" t="s">
        <v>82</v>
      </c>
      <c r="B775" s="494"/>
      <c r="C775" s="499" t="s">
        <v>83</v>
      </c>
      <c r="D775" s="500"/>
      <c r="E775" s="500"/>
      <c r="F775" s="500"/>
      <c r="G775" s="500"/>
      <c r="H775" s="500"/>
      <c r="I775" s="500"/>
      <c r="J775" s="500"/>
      <c r="K775" s="501"/>
      <c r="L775" s="502" t="s">
        <v>84</v>
      </c>
      <c r="M775" s="502"/>
      <c r="N775" s="502"/>
      <c r="O775" s="502"/>
      <c r="P775" s="502"/>
      <c r="Q775" s="502"/>
      <c r="R775" s="503" t="s">
        <v>510</v>
      </c>
      <c r="S775" s="503"/>
      <c r="T775" s="503"/>
      <c r="U775" s="503"/>
      <c r="V775" s="503"/>
      <c r="W775" s="503"/>
      <c r="X775" s="213"/>
      <c r="Y775" s="214"/>
      <c r="Z775" s="214"/>
      <c r="AA775" s="214"/>
      <c r="AB775" s="214"/>
      <c r="AC775" s="214"/>
      <c r="AD775" s="214"/>
      <c r="AE775" s="214"/>
      <c r="AF775" s="214"/>
      <c r="AG775" s="214"/>
      <c r="AH775" s="214"/>
      <c r="AI775" s="214"/>
      <c r="AJ775" s="214"/>
      <c r="AK775" s="214"/>
      <c r="AL775" s="214"/>
      <c r="AM775" s="214"/>
      <c r="AN775" s="214"/>
      <c r="AO775" s="214"/>
      <c r="AP775" s="214"/>
      <c r="AQ775" s="214"/>
      <c r="AR775" s="214"/>
      <c r="AS775" s="214"/>
      <c r="AT775" s="214"/>
      <c r="AU775" s="214"/>
      <c r="AV775" s="214"/>
      <c r="AW775" s="214"/>
      <c r="AX775" s="215"/>
      <c r="AY775" s="174"/>
    </row>
    <row r="776" spans="1:51" customFormat="1" ht="19.5" customHeight="1" x14ac:dyDescent="0.15">
      <c r="A776" s="495"/>
      <c r="B776" s="496"/>
      <c r="C776" s="638" t="s">
        <v>2148</v>
      </c>
      <c r="D776" s="639"/>
      <c r="E776" s="639"/>
      <c r="F776" s="639"/>
      <c r="G776" s="639"/>
      <c r="H776" s="639"/>
      <c r="I776" s="639"/>
      <c r="J776" s="639"/>
      <c r="K776" s="640"/>
      <c r="L776" s="641">
        <v>2</v>
      </c>
      <c r="M776" s="642"/>
      <c r="N776" s="642"/>
      <c r="O776" s="642"/>
      <c r="P776" s="642"/>
      <c r="Q776" s="643"/>
      <c r="R776" s="461"/>
      <c r="S776" s="459"/>
      <c r="T776" s="459"/>
      <c r="U776" s="459"/>
      <c r="V776" s="459"/>
      <c r="W776" s="460"/>
      <c r="X776" s="462"/>
      <c r="Y776" s="463"/>
      <c r="Z776" s="463"/>
      <c r="AA776" s="463"/>
      <c r="AB776" s="463"/>
      <c r="AC776" s="463"/>
      <c r="AD776" s="463"/>
      <c r="AE776" s="463"/>
      <c r="AF776" s="463"/>
      <c r="AG776" s="463"/>
      <c r="AH776" s="463"/>
      <c r="AI776" s="463"/>
      <c r="AJ776" s="463"/>
      <c r="AK776" s="463"/>
      <c r="AL776" s="463"/>
      <c r="AM776" s="463"/>
      <c r="AN776" s="463"/>
      <c r="AO776" s="463"/>
      <c r="AP776" s="463"/>
      <c r="AQ776" s="463"/>
      <c r="AR776" s="463"/>
      <c r="AS776" s="463"/>
      <c r="AT776" s="463"/>
      <c r="AU776" s="463"/>
      <c r="AV776" s="463"/>
      <c r="AW776" s="463"/>
      <c r="AX776" s="464"/>
      <c r="AY776" s="174"/>
    </row>
    <row r="777" spans="1:51" customFormat="1" ht="19.5" customHeight="1" x14ac:dyDescent="0.15">
      <c r="A777" s="495"/>
      <c r="B777" s="496"/>
      <c r="C777" s="628" t="s">
        <v>2361</v>
      </c>
      <c r="D777" s="629"/>
      <c r="E777" s="629"/>
      <c r="F777" s="629"/>
      <c r="G777" s="629"/>
      <c r="H777" s="629"/>
      <c r="I777" s="629"/>
      <c r="J777" s="629"/>
      <c r="K777" s="630"/>
      <c r="L777" s="606">
        <v>0.05</v>
      </c>
      <c r="M777" s="607"/>
      <c r="N777" s="607"/>
      <c r="O777" s="607"/>
      <c r="P777" s="607"/>
      <c r="Q777" s="608"/>
      <c r="R777" s="443"/>
      <c r="S777" s="444"/>
      <c r="T777" s="444"/>
      <c r="U777" s="444"/>
      <c r="V777" s="444"/>
      <c r="W777" s="445"/>
      <c r="X777" s="431"/>
      <c r="Y777" s="432"/>
      <c r="Z777" s="432"/>
      <c r="AA777" s="432"/>
      <c r="AB777" s="432"/>
      <c r="AC777" s="432"/>
      <c r="AD777" s="432"/>
      <c r="AE777" s="432"/>
      <c r="AF777" s="432"/>
      <c r="AG777" s="432"/>
      <c r="AH777" s="432"/>
      <c r="AI777" s="432"/>
      <c r="AJ777" s="432"/>
      <c r="AK777" s="432"/>
      <c r="AL777" s="432"/>
      <c r="AM777" s="432"/>
      <c r="AN777" s="432"/>
      <c r="AO777" s="432"/>
      <c r="AP777" s="432"/>
      <c r="AQ777" s="432"/>
      <c r="AR777" s="432"/>
      <c r="AS777" s="432"/>
      <c r="AT777" s="432"/>
      <c r="AU777" s="432"/>
      <c r="AV777" s="432"/>
      <c r="AW777" s="432"/>
      <c r="AX777" s="433"/>
      <c r="AY777" s="174"/>
    </row>
    <row r="778" spans="1:51" customFormat="1" ht="19.5" customHeight="1" x14ac:dyDescent="0.15">
      <c r="A778" s="495"/>
      <c r="B778" s="496"/>
      <c r="C778" s="609" t="s">
        <v>1640</v>
      </c>
      <c r="D778" s="610"/>
      <c r="E778" s="610"/>
      <c r="F778" s="610"/>
      <c r="G778" s="610"/>
      <c r="H778" s="610"/>
      <c r="I778" s="610"/>
      <c r="J778" s="610"/>
      <c r="K778" s="611"/>
      <c r="L778" s="612">
        <v>9</v>
      </c>
      <c r="M778" s="613"/>
      <c r="N778" s="613"/>
      <c r="O778" s="613"/>
      <c r="P778" s="613"/>
      <c r="Q778" s="614"/>
      <c r="R778" s="443"/>
      <c r="S778" s="444"/>
      <c r="T778" s="444"/>
      <c r="U778" s="444"/>
      <c r="V778" s="444"/>
      <c r="W778" s="445"/>
      <c r="X778" s="431"/>
      <c r="Y778" s="432"/>
      <c r="Z778" s="432"/>
      <c r="AA778" s="432"/>
      <c r="AB778" s="432"/>
      <c r="AC778" s="432"/>
      <c r="AD778" s="432"/>
      <c r="AE778" s="432"/>
      <c r="AF778" s="432"/>
      <c r="AG778" s="432"/>
      <c r="AH778" s="432"/>
      <c r="AI778" s="432"/>
      <c r="AJ778" s="432"/>
      <c r="AK778" s="432"/>
      <c r="AL778" s="432"/>
      <c r="AM778" s="432"/>
      <c r="AN778" s="432"/>
      <c r="AO778" s="432"/>
      <c r="AP778" s="432"/>
      <c r="AQ778" s="432"/>
      <c r="AR778" s="432"/>
      <c r="AS778" s="432"/>
      <c r="AT778" s="432"/>
      <c r="AU778" s="432"/>
      <c r="AV778" s="432"/>
      <c r="AW778" s="432"/>
      <c r="AX778" s="433"/>
      <c r="AY778" s="174"/>
    </row>
    <row r="779" spans="1:51" customFormat="1" ht="19.5" customHeight="1" x14ac:dyDescent="0.15">
      <c r="A779" s="495"/>
      <c r="B779" s="496"/>
      <c r="C779" s="597"/>
      <c r="D779" s="598"/>
      <c r="E779" s="598"/>
      <c r="F779" s="598"/>
      <c r="G779" s="598"/>
      <c r="H779" s="598"/>
      <c r="I779" s="598"/>
      <c r="J779" s="598"/>
      <c r="K779" s="599"/>
      <c r="L779" s="600"/>
      <c r="M779" s="600"/>
      <c r="N779" s="600"/>
      <c r="O779" s="600"/>
      <c r="P779" s="600"/>
      <c r="Q779" s="600"/>
      <c r="R779" s="443"/>
      <c r="S779" s="444"/>
      <c r="T779" s="444"/>
      <c r="U779" s="444"/>
      <c r="V779" s="444"/>
      <c r="W779" s="445"/>
      <c r="X779" s="431"/>
      <c r="Y779" s="432"/>
      <c r="Z779" s="432"/>
      <c r="AA779" s="432"/>
      <c r="AB779" s="432"/>
      <c r="AC779" s="432"/>
      <c r="AD779" s="432"/>
      <c r="AE779" s="432"/>
      <c r="AF779" s="432"/>
      <c r="AG779" s="432"/>
      <c r="AH779" s="432"/>
      <c r="AI779" s="432"/>
      <c r="AJ779" s="432"/>
      <c r="AK779" s="432"/>
      <c r="AL779" s="432"/>
      <c r="AM779" s="432"/>
      <c r="AN779" s="432"/>
      <c r="AO779" s="432"/>
      <c r="AP779" s="432"/>
      <c r="AQ779" s="432"/>
      <c r="AR779" s="432"/>
      <c r="AS779" s="432"/>
      <c r="AT779" s="432"/>
      <c r="AU779" s="432"/>
      <c r="AV779" s="432"/>
      <c r="AW779" s="432"/>
      <c r="AX779" s="433"/>
      <c r="AY779" s="174"/>
    </row>
    <row r="780" spans="1:51" customFormat="1" ht="19.5" customHeight="1" x14ac:dyDescent="0.15">
      <c r="A780" s="495"/>
      <c r="B780" s="496"/>
      <c r="C780" s="615"/>
      <c r="D780" s="616"/>
      <c r="E780" s="616"/>
      <c r="F780" s="616"/>
      <c r="G780" s="616"/>
      <c r="H780" s="616"/>
      <c r="I780" s="616"/>
      <c r="J780" s="616"/>
      <c r="K780" s="617"/>
      <c r="L780" s="618"/>
      <c r="M780" s="618"/>
      <c r="N780" s="618"/>
      <c r="O780" s="618"/>
      <c r="P780" s="618"/>
      <c r="Q780" s="618"/>
      <c r="R780" s="430"/>
      <c r="S780" s="428"/>
      <c r="T780" s="428"/>
      <c r="U780" s="428"/>
      <c r="V780" s="428"/>
      <c r="W780" s="429"/>
      <c r="X780" s="431"/>
      <c r="Y780" s="432"/>
      <c r="Z780" s="432"/>
      <c r="AA780" s="432"/>
      <c r="AB780" s="432"/>
      <c r="AC780" s="432"/>
      <c r="AD780" s="432"/>
      <c r="AE780" s="432"/>
      <c r="AF780" s="432"/>
      <c r="AG780" s="432"/>
      <c r="AH780" s="432"/>
      <c r="AI780" s="432"/>
      <c r="AJ780" s="432"/>
      <c r="AK780" s="432"/>
      <c r="AL780" s="432"/>
      <c r="AM780" s="432"/>
      <c r="AN780" s="432"/>
      <c r="AO780" s="432"/>
      <c r="AP780" s="432"/>
      <c r="AQ780" s="432"/>
      <c r="AR780" s="432"/>
      <c r="AS780" s="432"/>
      <c r="AT780" s="432"/>
      <c r="AU780" s="432"/>
      <c r="AV780" s="432"/>
      <c r="AW780" s="432"/>
      <c r="AX780" s="433"/>
      <c r="AY780" s="174"/>
    </row>
    <row r="781" spans="1:51" customFormat="1" ht="19.5" customHeight="1" thickBot="1" x14ac:dyDescent="0.2">
      <c r="A781" s="497"/>
      <c r="B781" s="498"/>
      <c r="C781" s="619" t="s">
        <v>44</v>
      </c>
      <c r="D781" s="620"/>
      <c r="E781" s="620"/>
      <c r="F781" s="620"/>
      <c r="G781" s="620"/>
      <c r="H781" s="620"/>
      <c r="I781" s="620"/>
      <c r="J781" s="620"/>
      <c r="K781" s="621"/>
      <c r="L781" s="622">
        <f>SUM(L776:Q780)</f>
        <v>11.05</v>
      </c>
      <c r="M781" s="623"/>
      <c r="N781" s="623"/>
      <c r="O781" s="623"/>
      <c r="P781" s="623"/>
      <c r="Q781" s="624"/>
      <c r="R781" s="625"/>
      <c r="S781" s="626"/>
      <c r="T781" s="626"/>
      <c r="U781" s="626"/>
      <c r="V781" s="626"/>
      <c r="W781" s="627"/>
      <c r="X781" s="222"/>
      <c r="Y781" s="223"/>
      <c r="Z781" s="223"/>
      <c r="AA781" s="223"/>
      <c r="AB781" s="223"/>
      <c r="AC781" s="223"/>
      <c r="AD781" s="223"/>
      <c r="AE781" s="223"/>
      <c r="AF781" s="223"/>
      <c r="AG781" s="223"/>
      <c r="AH781" s="223"/>
      <c r="AI781" s="223"/>
      <c r="AJ781" s="223"/>
      <c r="AK781" s="223"/>
      <c r="AL781" s="223"/>
      <c r="AM781" s="223"/>
      <c r="AN781" s="223"/>
      <c r="AO781" s="223"/>
      <c r="AP781" s="223"/>
      <c r="AQ781" s="223"/>
      <c r="AR781" s="223"/>
      <c r="AS781" s="223"/>
      <c r="AT781" s="223"/>
      <c r="AU781" s="223"/>
      <c r="AV781" s="223"/>
      <c r="AW781" s="223"/>
      <c r="AX781" s="224"/>
      <c r="AY781" s="174"/>
    </row>
    <row r="782" spans="1:51" customFormat="1" ht="19.5" customHeight="1" thickBot="1" x14ac:dyDescent="0.2">
      <c r="A782" s="47"/>
      <c r="B782" s="47"/>
      <c r="C782" s="47"/>
      <c r="D782" s="47"/>
      <c r="E782" s="47"/>
      <c r="F782" s="47"/>
      <c r="G782" s="47"/>
      <c r="H782" s="47"/>
      <c r="I782" s="47"/>
      <c r="J782" s="47"/>
      <c r="K782" s="47"/>
      <c r="L782" s="47"/>
      <c r="M782" s="47"/>
      <c r="N782" s="47"/>
      <c r="O782" s="47" t="s">
        <v>2344</v>
      </c>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47"/>
      <c r="AM782" s="47"/>
      <c r="AN782" s="47"/>
      <c r="AO782" s="47"/>
      <c r="AP782" s="47"/>
      <c r="AQ782" s="581" t="s">
        <v>499</v>
      </c>
      <c r="AR782" s="581"/>
      <c r="AS782" s="581"/>
      <c r="AT782" s="581"/>
      <c r="AU782" s="581"/>
      <c r="AV782" s="581"/>
      <c r="AW782" s="581"/>
      <c r="AX782" s="581"/>
      <c r="AY782" s="3"/>
    </row>
    <row r="783" spans="1:51" customFormat="1" ht="24.75" customHeight="1" x14ac:dyDescent="0.15">
      <c r="A783" s="582" t="s">
        <v>500</v>
      </c>
      <c r="B783" s="583"/>
      <c r="C783" s="583"/>
      <c r="D783" s="583"/>
      <c r="E783" s="583"/>
      <c r="F783" s="584"/>
      <c r="G783" s="585" t="s">
        <v>2375</v>
      </c>
      <c r="H783" s="586"/>
      <c r="I783" s="586"/>
      <c r="J783" s="586"/>
      <c r="K783" s="586"/>
      <c r="L783" s="586"/>
      <c r="M783" s="586"/>
      <c r="N783" s="586"/>
      <c r="O783" s="586"/>
      <c r="P783" s="586"/>
      <c r="Q783" s="586"/>
      <c r="R783" s="586"/>
      <c r="S783" s="586"/>
      <c r="T783" s="586"/>
      <c r="U783" s="586"/>
      <c r="V783" s="586"/>
      <c r="W783" s="586"/>
      <c r="X783" s="587"/>
      <c r="Y783" s="588" t="s">
        <v>512</v>
      </c>
      <c r="Z783" s="589"/>
      <c r="AA783" s="589"/>
      <c r="AB783" s="589"/>
      <c r="AC783" s="589"/>
      <c r="AD783" s="590"/>
      <c r="AE783" s="591" t="s">
        <v>856</v>
      </c>
      <c r="AF783" s="592"/>
      <c r="AG783" s="592"/>
      <c r="AH783" s="592"/>
      <c r="AI783" s="592"/>
      <c r="AJ783" s="592"/>
      <c r="AK783" s="592"/>
      <c r="AL783" s="592"/>
      <c r="AM783" s="592"/>
      <c r="AN783" s="592"/>
      <c r="AO783" s="592"/>
      <c r="AP783" s="593"/>
      <c r="AQ783" s="594" t="s">
        <v>7</v>
      </c>
      <c r="AR783" s="595"/>
      <c r="AS783" s="595"/>
      <c r="AT783" s="595"/>
      <c r="AU783" s="595"/>
      <c r="AV783" s="595"/>
      <c r="AW783" s="595"/>
      <c r="AX783" s="596"/>
      <c r="AY783" s="3"/>
    </row>
    <row r="784" spans="1:51" customFormat="1" ht="30" customHeight="1" x14ac:dyDescent="0.15">
      <c r="A784" s="554" t="s">
        <v>8</v>
      </c>
      <c r="B784" s="555"/>
      <c r="C784" s="555"/>
      <c r="D784" s="555"/>
      <c r="E784" s="555"/>
      <c r="F784" s="556"/>
      <c r="G784" s="557" t="s">
        <v>2376</v>
      </c>
      <c r="H784" s="558"/>
      <c r="I784" s="558"/>
      <c r="J784" s="558"/>
      <c r="K784" s="558"/>
      <c r="L784" s="558"/>
      <c r="M784" s="558"/>
      <c r="N784" s="558"/>
      <c r="O784" s="558"/>
      <c r="P784" s="558"/>
      <c r="Q784" s="558"/>
      <c r="R784" s="558"/>
      <c r="S784" s="558"/>
      <c r="T784" s="558"/>
      <c r="U784" s="558"/>
      <c r="V784" s="558"/>
      <c r="W784" s="558"/>
      <c r="X784" s="559"/>
      <c r="Y784" s="560" t="s">
        <v>10</v>
      </c>
      <c r="Z784" s="561"/>
      <c r="AA784" s="561"/>
      <c r="AB784" s="561"/>
      <c r="AC784" s="561"/>
      <c r="AD784" s="562"/>
      <c r="AE784" s="563" t="s">
        <v>2377</v>
      </c>
      <c r="AF784" s="564"/>
      <c r="AG784" s="564"/>
      <c r="AH784" s="564"/>
      <c r="AI784" s="564"/>
      <c r="AJ784" s="564"/>
      <c r="AK784" s="564"/>
      <c r="AL784" s="564"/>
      <c r="AM784" s="564"/>
      <c r="AN784" s="564"/>
      <c r="AO784" s="564"/>
      <c r="AP784" s="565"/>
      <c r="AQ784" s="566" t="s">
        <v>2353</v>
      </c>
      <c r="AR784" s="567"/>
      <c r="AS784" s="567"/>
      <c r="AT784" s="567"/>
      <c r="AU784" s="567"/>
      <c r="AV784" s="567"/>
      <c r="AW784" s="567"/>
      <c r="AX784" s="568"/>
      <c r="AY784" s="3"/>
    </row>
    <row r="785" spans="1:51" customFormat="1" ht="30" customHeight="1" x14ac:dyDescent="0.15">
      <c r="A785" s="569" t="s">
        <v>13</v>
      </c>
      <c r="B785" s="570"/>
      <c r="C785" s="570"/>
      <c r="D785" s="570"/>
      <c r="E785" s="570"/>
      <c r="F785" s="571"/>
      <c r="G785" s="572" t="s">
        <v>187</v>
      </c>
      <c r="H785" s="573"/>
      <c r="I785" s="573"/>
      <c r="J785" s="573"/>
      <c r="K785" s="573"/>
      <c r="L785" s="573"/>
      <c r="M785" s="573"/>
      <c r="N785" s="573"/>
      <c r="O785" s="573"/>
      <c r="P785" s="573"/>
      <c r="Q785" s="573"/>
      <c r="R785" s="573"/>
      <c r="S785" s="573"/>
      <c r="T785" s="573"/>
      <c r="U785" s="573"/>
      <c r="V785" s="573"/>
      <c r="W785" s="573"/>
      <c r="X785" s="574"/>
      <c r="Y785" s="575" t="s">
        <v>15</v>
      </c>
      <c r="Z785" s="576"/>
      <c r="AA785" s="576"/>
      <c r="AB785" s="576"/>
      <c r="AC785" s="576"/>
      <c r="AD785" s="577"/>
      <c r="AE785" s="578" t="s">
        <v>1940</v>
      </c>
      <c r="AF785" s="579"/>
      <c r="AG785" s="579"/>
      <c r="AH785" s="579"/>
      <c r="AI785" s="579"/>
      <c r="AJ785" s="579"/>
      <c r="AK785" s="579"/>
      <c r="AL785" s="579"/>
      <c r="AM785" s="579"/>
      <c r="AN785" s="579"/>
      <c r="AO785" s="579"/>
      <c r="AP785" s="579"/>
      <c r="AQ785" s="579"/>
      <c r="AR785" s="579"/>
      <c r="AS785" s="579"/>
      <c r="AT785" s="579"/>
      <c r="AU785" s="579"/>
      <c r="AV785" s="579"/>
      <c r="AW785" s="579"/>
      <c r="AX785" s="580"/>
      <c r="AY785" s="3"/>
    </row>
    <row r="786" spans="1:51" customFormat="1" ht="39.75" customHeight="1" x14ac:dyDescent="0.15">
      <c r="A786" s="542" t="s">
        <v>17</v>
      </c>
      <c r="B786" s="543"/>
      <c r="C786" s="543"/>
      <c r="D786" s="543"/>
      <c r="E786" s="543"/>
      <c r="F786" s="544"/>
      <c r="G786" s="545" t="s">
        <v>2378</v>
      </c>
      <c r="H786" s="546"/>
      <c r="I786" s="546"/>
      <c r="J786" s="546"/>
      <c r="K786" s="546"/>
      <c r="L786" s="546"/>
      <c r="M786" s="546"/>
      <c r="N786" s="546"/>
      <c r="O786" s="546"/>
      <c r="P786" s="546"/>
      <c r="Q786" s="546"/>
      <c r="R786" s="546"/>
      <c r="S786" s="546"/>
      <c r="T786" s="546"/>
      <c r="U786" s="546"/>
      <c r="V786" s="546"/>
      <c r="W786" s="546"/>
      <c r="X786" s="547"/>
      <c r="Y786" s="548" t="s">
        <v>515</v>
      </c>
      <c r="Z786" s="549"/>
      <c r="AA786" s="549"/>
      <c r="AB786" s="549"/>
      <c r="AC786" s="549"/>
      <c r="AD786" s="550"/>
      <c r="AE786" s="551"/>
      <c r="AF786" s="552"/>
      <c r="AG786" s="552"/>
      <c r="AH786" s="552"/>
      <c r="AI786" s="552"/>
      <c r="AJ786" s="552"/>
      <c r="AK786" s="552"/>
      <c r="AL786" s="552"/>
      <c r="AM786" s="552"/>
      <c r="AN786" s="552"/>
      <c r="AO786" s="552"/>
      <c r="AP786" s="552"/>
      <c r="AQ786" s="552"/>
      <c r="AR786" s="552"/>
      <c r="AS786" s="552"/>
      <c r="AT786" s="552"/>
      <c r="AU786" s="552"/>
      <c r="AV786" s="552"/>
      <c r="AW786" s="552"/>
      <c r="AX786" s="553"/>
      <c r="AY786" s="3"/>
    </row>
    <row r="787" spans="1:51" customFormat="1" ht="54" customHeight="1" x14ac:dyDescent="0.15">
      <c r="A787" s="520" t="s">
        <v>2327</v>
      </c>
      <c r="B787" s="521"/>
      <c r="C787" s="521"/>
      <c r="D787" s="521"/>
      <c r="E787" s="521"/>
      <c r="F787" s="522"/>
      <c r="G787" s="523" t="s">
        <v>2379</v>
      </c>
      <c r="H787" s="524"/>
      <c r="I787" s="524"/>
      <c r="J787" s="524"/>
      <c r="K787" s="524"/>
      <c r="L787" s="524"/>
      <c r="M787" s="524"/>
      <c r="N787" s="524"/>
      <c r="O787" s="524"/>
      <c r="P787" s="524"/>
      <c r="Q787" s="524"/>
      <c r="R787" s="524"/>
      <c r="S787" s="524"/>
      <c r="T787" s="524"/>
      <c r="U787" s="524"/>
      <c r="V787" s="524"/>
      <c r="W787" s="524"/>
      <c r="X787" s="524"/>
      <c r="Y787" s="524"/>
      <c r="Z787" s="524"/>
      <c r="AA787" s="524"/>
      <c r="AB787" s="524"/>
      <c r="AC787" s="524"/>
      <c r="AD787" s="524"/>
      <c r="AE787" s="524"/>
      <c r="AF787" s="524"/>
      <c r="AG787" s="524"/>
      <c r="AH787" s="524"/>
      <c r="AI787" s="524"/>
      <c r="AJ787" s="524"/>
      <c r="AK787" s="524"/>
      <c r="AL787" s="524"/>
      <c r="AM787" s="524"/>
      <c r="AN787" s="524"/>
      <c r="AO787" s="524"/>
      <c r="AP787" s="524"/>
      <c r="AQ787" s="524"/>
      <c r="AR787" s="524"/>
      <c r="AS787" s="524"/>
      <c r="AT787" s="524"/>
      <c r="AU787" s="524"/>
      <c r="AV787" s="524"/>
      <c r="AW787" s="524"/>
      <c r="AX787" s="525"/>
      <c r="AY787" s="3"/>
    </row>
    <row r="788" spans="1:51" customFormat="1" ht="54" customHeight="1" x14ac:dyDescent="0.15">
      <c r="A788" s="520" t="s">
        <v>2329</v>
      </c>
      <c r="B788" s="521"/>
      <c r="C788" s="521"/>
      <c r="D788" s="521"/>
      <c r="E788" s="521"/>
      <c r="F788" s="522"/>
      <c r="G788" s="523" t="s">
        <v>2380</v>
      </c>
      <c r="H788" s="524"/>
      <c r="I788" s="524"/>
      <c r="J788" s="524"/>
      <c r="K788" s="524"/>
      <c r="L788" s="524"/>
      <c r="M788" s="524"/>
      <c r="N788" s="524"/>
      <c r="O788" s="524"/>
      <c r="P788" s="524"/>
      <c r="Q788" s="524"/>
      <c r="R788" s="524"/>
      <c r="S788" s="524"/>
      <c r="T788" s="524"/>
      <c r="U788" s="524"/>
      <c r="V788" s="524"/>
      <c r="W788" s="524"/>
      <c r="X788" s="524"/>
      <c r="Y788" s="524"/>
      <c r="Z788" s="524"/>
      <c r="AA788" s="524"/>
      <c r="AB788" s="524"/>
      <c r="AC788" s="524"/>
      <c r="AD788" s="524"/>
      <c r="AE788" s="524"/>
      <c r="AF788" s="524"/>
      <c r="AG788" s="524"/>
      <c r="AH788" s="524"/>
      <c r="AI788" s="524"/>
      <c r="AJ788" s="524"/>
      <c r="AK788" s="524"/>
      <c r="AL788" s="524"/>
      <c r="AM788" s="524"/>
      <c r="AN788" s="524"/>
      <c r="AO788" s="524"/>
      <c r="AP788" s="524"/>
      <c r="AQ788" s="524"/>
      <c r="AR788" s="524"/>
      <c r="AS788" s="524"/>
      <c r="AT788" s="524"/>
      <c r="AU788" s="524"/>
      <c r="AV788" s="524"/>
      <c r="AW788" s="524"/>
      <c r="AX788" s="525"/>
      <c r="AY788" s="3"/>
    </row>
    <row r="789" spans="1:51" customFormat="1" ht="23.25" customHeight="1" x14ac:dyDescent="0.15">
      <c r="A789" s="520" t="s">
        <v>25</v>
      </c>
      <c r="B789" s="521"/>
      <c r="C789" s="521"/>
      <c r="D789" s="521"/>
      <c r="E789" s="521"/>
      <c r="F789" s="522"/>
      <c r="G789" s="526" t="s">
        <v>831</v>
      </c>
      <c r="H789" s="527"/>
      <c r="I789" s="527"/>
      <c r="J789" s="527"/>
      <c r="K789" s="527"/>
      <c r="L789" s="527"/>
      <c r="M789" s="527"/>
      <c r="N789" s="527"/>
      <c r="O789" s="527"/>
      <c r="P789" s="527"/>
      <c r="Q789" s="527"/>
      <c r="R789" s="527"/>
      <c r="S789" s="527"/>
      <c r="T789" s="527"/>
      <c r="U789" s="527"/>
      <c r="V789" s="527"/>
      <c r="W789" s="527"/>
      <c r="X789" s="527"/>
      <c r="Y789" s="527"/>
      <c r="Z789" s="527"/>
      <c r="AA789" s="527"/>
      <c r="AB789" s="527"/>
      <c r="AC789" s="527"/>
      <c r="AD789" s="527"/>
      <c r="AE789" s="527"/>
      <c r="AF789" s="527"/>
      <c r="AG789" s="527"/>
      <c r="AH789" s="527"/>
      <c r="AI789" s="527"/>
      <c r="AJ789" s="527"/>
      <c r="AK789" s="527"/>
      <c r="AL789" s="527"/>
      <c r="AM789" s="527"/>
      <c r="AN789" s="527"/>
      <c r="AO789" s="527"/>
      <c r="AP789" s="527"/>
      <c r="AQ789" s="527"/>
      <c r="AR789" s="527"/>
      <c r="AS789" s="527"/>
      <c r="AT789" s="527"/>
      <c r="AU789" s="527"/>
      <c r="AV789" s="527"/>
      <c r="AW789" s="527"/>
      <c r="AX789" s="528"/>
      <c r="AY789" s="3"/>
    </row>
    <row r="790" spans="1:51" customFormat="1" ht="19.5" customHeight="1" x14ac:dyDescent="0.15">
      <c r="A790" s="529" t="s">
        <v>27</v>
      </c>
      <c r="B790" s="530"/>
      <c r="C790" s="530"/>
      <c r="D790" s="530"/>
      <c r="E790" s="530"/>
      <c r="F790" s="531"/>
      <c r="G790" s="538"/>
      <c r="H790" s="539"/>
      <c r="I790" s="539"/>
      <c r="J790" s="539"/>
      <c r="K790" s="539"/>
      <c r="L790" s="539"/>
      <c r="M790" s="539"/>
      <c r="N790" s="539"/>
      <c r="O790" s="540"/>
      <c r="P790" s="504" t="s">
        <v>506</v>
      </c>
      <c r="Q790" s="505"/>
      <c r="R790" s="505"/>
      <c r="S790" s="505"/>
      <c r="T790" s="505"/>
      <c r="U790" s="505"/>
      <c r="V790" s="541"/>
      <c r="W790" s="504" t="s">
        <v>507</v>
      </c>
      <c r="X790" s="505"/>
      <c r="Y790" s="505"/>
      <c r="Z790" s="505"/>
      <c r="AA790" s="505"/>
      <c r="AB790" s="505"/>
      <c r="AC790" s="541"/>
      <c r="AD790" s="504" t="s">
        <v>508</v>
      </c>
      <c r="AE790" s="505"/>
      <c r="AF790" s="505"/>
      <c r="AG790" s="505"/>
      <c r="AH790" s="505"/>
      <c r="AI790" s="505"/>
      <c r="AJ790" s="541"/>
      <c r="AK790" s="504" t="s">
        <v>509</v>
      </c>
      <c r="AL790" s="505"/>
      <c r="AM790" s="505"/>
      <c r="AN790" s="505"/>
      <c r="AO790" s="505"/>
      <c r="AP790" s="505"/>
      <c r="AQ790" s="541"/>
      <c r="AR790" s="504" t="s">
        <v>510</v>
      </c>
      <c r="AS790" s="505"/>
      <c r="AT790" s="505"/>
      <c r="AU790" s="505"/>
      <c r="AV790" s="505"/>
      <c r="AW790" s="505"/>
      <c r="AX790" s="506"/>
      <c r="AY790" s="3"/>
    </row>
    <row r="791" spans="1:51" customFormat="1" ht="19.5" customHeight="1" x14ac:dyDescent="0.15">
      <c r="A791" s="532"/>
      <c r="B791" s="533"/>
      <c r="C791" s="533"/>
      <c r="D791" s="533"/>
      <c r="E791" s="533"/>
      <c r="F791" s="534"/>
      <c r="G791" s="507" t="s">
        <v>33</v>
      </c>
      <c r="H791" s="508"/>
      <c r="I791" s="513" t="s">
        <v>34</v>
      </c>
      <c r="J791" s="514"/>
      <c r="K791" s="514"/>
      <c r="L791" s="514"/>
      <c r="M791" s="514"/>
      <c r="N791" s="514"/>
      <c r="O791" s="515"/>
      <c r="P791" s="516">
        <v>2</v>
      </c>
      <c r="Q791" s="517"/>
      <c r="R791" s="517"/>
      <c r="S791" s="517"/>
      <c r="T791" s="517"/>
      <c r="U791" s="517"/>
      <c r="V791" s="518"/>
      <c r="W791" s="516">
        <v>50</v>
      </c>
      <c r="X791" s="517"/>
      <c r="Y791" s="517"/>
      <c r="Z791" s="517"/>
      <c r="AA791" s="517"/>
      <c r="AB791" s="517"/>
      <c r="AC791" s="518"/>
      <c r="AD791" s="516">
        <v>19</v>
      </c>
      <c r="AE791" s="517"/>
      <c r="AF791" s="517"/>
      <c r="AG791" s="517"/>
      <c r="AH791" s="517"/>
      <c r="AI791" s="517"/>
      <c r="AJ791" s="518"/>
      <c r="AK791" s="516">
        <v>0</v>
      </c>
      <c r="AL791" s="517"/>
      <c r="AM791" s="517"/>
      <c r="AN791" s="517"/>
      <c r="AO791" s="517"/>
      <c r="AP791" s="517"/>
      <c r="AQ791" s="518"/>
      <c r="AR791" s="516"/>
      <c r="AS791" s="517"/>
      <c r="AT791" s="517"/>
      <c r="AU791" s="517"/>
      <c r="AV791" s="517"/>
      <c r="AW791" s="517"/>
      <c r="AX791" s="519"/>
      <c r="AY791" s="3"/>
    </row>
    <row r="792" spans="1:51" customFormat="1" ht="19.5" customHeight="1" x14ac:dyDescent="0.15">
      <c r="A792" s="532"/>
      <c r="B792" s="533"/>
      <c r="C792" s="533"/>
      <c r="D792" s="533"/>
      <c r="E792" s="533"/>
      <c r="F792" s="534"/>
      <c r="G792" s="509"/>
      <c r="H792" s="510"/>
      <c r="I792" s="471" t="s">
        <v>35</v>
      </c>
      <c r="J792" s="472"/>
      <c r="K792" s="472"/>
      <c r="L792" s="472"/>
      <c r="M792" s="472"/>
      <c r="N792" s="472"/>
      <c r="O792" s="473"/>
      <c r="P792" s="465" t="s">
        <v>2331</v>
      </c>
      <c r="Q792" s="466"/>
      <c r="R792" s="466"/>
      <c r="S792" s="466"/>
      <c r="T792" s="466"/>
      <c r="U792" s="466"/>
      <c r="V792" s="467"/>
      <c r="W792" s="465" t="s">
        <v>2331</v>
      </c>
      <c r="X792" s="466"/>
      <c r="Y792" s="466"/>
      <c r="Z792" s="466"/>
      <c r="AA792" s="466"/>
      <c r="AB792" s="466"/>
      <c r="AC792" s="467"/>
      <c r="AD792" s="465" t="s">
        <v>2331</v>
      </c>
      <c r="AE792" s="466"/>
      <c r="AF792" s="466"/>
      <c r="AG792" s="466"/>
      <c r="AH792" s="466"/>
      <c r="AI792" s="466"/>
      <c r="AJ792" s="467"/>
      <c r="AK792" s="465" t="s">
        <v>2331</v>
      </c>
      <c r="AL792" s="466"/>
      <c r="AM792" s="466"/>
      <c r="AN792" s="466"/>
      <c r="AO792" s="466"/>
      <c r="AP792" s="466"/>
      <c r="AQ792" s="467"/>
      <c r="AR792" s="468"/>
      <c r="AS792" s="469"/>
      <c r="AT792" s="469"/>
      <c r="AU792" s="469"/>
      <c r="AV792" s="469"/>
      <c r="AW792" s="469"/>
      <c r="AX792" s="470"/>
      <c r="AY792" s="3"/>
    </row>
    <row r="793" spans="1:51" customFormat="1" ht="19.5" customHeight="1" x14ac:dyDescent="0.15">
      <c r="A793" s="532"/>
      <c r="B793" s="533"/>
      <c r="C793" s="533"/>
      <c r="D793" s="533"/>
      <c r="E793" s="533"/>
      <c r="F793" s="534"/>
      <c r="G793" s="509"/>
      <c r="H793" s="510"/>
      <c r="I793" s="471" t="s">
        <v>39</v>
      </c>
      <c r="J793" s="472"/>
      <c r="K793" s="472"/>
      <c r="L793" s="472"/>
      <c r="M793" s="472"/>
      <c r="N793" s="472"/>
      <c r="O793" s="473"/>
      <c r="P793" s="465" t="s">
        <v>2331</v>
      </c>
      <c r="Q793" s="466"/>
      <c r="R793" s="466"/>
      <c r="S793" s="466"/>
      <c r="T793" s="466"/>
      <c r="U793" s="466"/>
      <c r="V793" s="467"/>
      <c r="W793" s="465" t="s">
        <v>2331</v>
      </c>
      <c r="X793" s="466"/>
      <c r="Y793" s="466"/>
      <c r="Z793" s="466"/>
      <c r="AA793" s="466"/>
      <c r="AB793" s="466"/>
      <c r="AC793" s="467"/>
      <c r="AD793" s="465" t="s">
        <v>2331</v>
      </c>
      <c r="AE793" s="466"/>
      <c r="AF793" s="466"/>
      <c r="AG793" s="466"/>
      <c r="AH793" s="466"/>
      <c r="AI793" s="466"/>
      <c r="AJ793" s="467"/>
      <c r="AK793" s="465" t="s">
        <v>2331</v>
      </c>
      <c r="AL793" s="466"/>
      <c r="AM793" s="466"/>
      <c r="AN793" s="466"/>
      <c r="AO793" s="466"/>
      <c r="AP793" s="466"/>
      <c r="AQ793" s="467"/>
      <c r="AR793" s="465"/>
      <c r="AS793" s="466"/>
      <c r="AT793" s="466"/>
      <c r="AU793" s="466"/>
      <c r="AV793" s="466"/>
      <c r="AW793" s="466"/>
      <c r="AX793" s="474"/>
      <c r="AY793" s="3"/>
    </row>
    <row r="794" spans="1:51" customFormat="1" ht="19.5" customHeight="1" x14ac:dyDescent="0.15">
      <c r="A794" s="532"/>
      <c r="B794" s="533"/>
      <c r="C794" s="533"/>
      <c r="D794" s="533"/>
      <c r="E794" s="533"/>
      <c r="F794" s="534"/>
      <c r="G794" s="509"/>
      <c r="H794" s="510"/>
      <c r="I794" s="471" t="s">
        <v>42</v>
      </c>
      <c r="J794" s="472"/>
      <c r="K794" s="472"/>
      <c r="L794" s="472"/>
      <c r="M794" s="472"/>
      <c r="N794" s="472"/>
      <c r="O794" s="473"/>
      <c r="P794" s="465" t="s">
        <v>2331</v>
      </c>
      <c r="Q794" s="466"/>
      <c r="R794" s="466"/>
      <c r="S794" s="466"/>
      <c r="T794" s="466"/>
      <c r="U794" s="466"/>
      <c r="V794" s="467"/>
      <c r="W794" s="465" t="s">
        <v>2331</v>
      </c>
      <c r="X794" s="466"/>
      <c r="Y794" s="466"/>
      <c r="Z794" s="466"/>
      <c r="AA794" s="466"/>
      <c r="AB794" s="466"/>
      <c r="AC794" s="467"/>
      <c r="AD794" s="465" t="s">
        <v>2331</v>
      </c>
      <c r="AE794" s="466"/>
      <c r="AF794" s="466"/>
      <c r="AG794" s="466"/>
      <c r="AH794" s="466"/>
      <c r="AI794" s="466"/>
      <c r="AJ794" s="467"/>
      <c r="AK794" s="465" t="s">
        <v>2331</v>
      </c>
      <c r="AL794" s="466"/>
      <c r="AM794" s="466"/>
      <c r="AN794" s="466"/>
      <c r="AO794" s="466"/>
      <c r="AP794" s="466"/>
      <c r="AQ794" s="467"/>
      <c r="AR794" s="468"/>
      <c r="AS794" s="469"/>
      <c r="AT794" s="469"/>
      <c r="AU794" s="469"/>
      <c r="AV794" s="469"/>
      <c r="AW794" s="469"/>
      <c r="AX794" s="470"/>
      <c r="AY794" s="3"/>
    </row>
    <row r="795" spans="1:51" customFormat="1" ht="19.5" customHeight="1" x14ac:dyDescent="0.15">
      <c r="A795" s="532"/>
      <c r="B795" s="533"/>
      <c r="C795" s="533"/>
      <c r="D795" s="533"/>
      <c r="E795" s="533"/>
      <c r="F795" s="534"/>
      <c r="G795" s="509"/>
      <c r="H795" s="510"/>
      <c r="I795" s="471" t="s">
        <v>43</v>
      </c>
      <c r="J795" s="472"/>
      <c r="K795" s="472"/>
      <c r="L795" s="472"/>
      <c r="M795" s="472"/>
      <c r="N795" s="472"/>
      <c r="O795" s="473"/>
      <c r="P795" s="465" t="s">
        <v>2331</v>
      </c>
      <c r="Q795" s="466"/>
      <c r="R795" s="466"/>
      <c r="S795" s="466"/>
      <c r="T795" s="466"/>
      <c r="U795" s="466"/>
      <c r="V795" s="467"/>
      <c r="W795" s="465" t="s">
        <v>2331</v>
      </c>
      <c r="X795" s="466"/>
      <c r="Y795" s="466"/>
      <c r="Z795" s="466"/>
      <c r="AA795" s="466"/>
      <c r="AB795" s="466"/>
      <c r="AC795" s="467"/>
      <c r="AD795" s="465" t="s">
        <v>2331</v>
      </c>
      <c r="AE795" s="466"/>
      <c r="AF795" s="466"/>
      <c r="AG795" s="466"/>
      <c r="AH795" s="466"/>
      <c r="AI795" s="466"/>
      <c r="AJ795" s="467"/>
      <c r="AK795" s="465" t="s">
        <v>2331</v>
      </c>
      <c r="AL795" s="466"/>
      <c r="AM795" s="466"/>
      <c r="AN795" s="466"/>
      <c r="AO795" s="466"/>
      <c r="AP795" s="466"/>
      <c r="AQ795" s="467"/>
      <c r="AR795" s="468"/>
      <c r="AS795" s="469"/>
      <c r="AT795" s="469"/>
      <c r="AU795" s="469"/>
      <c r="AV795" s="469"/>
      <c r="AW795" s="469"/>
      <c r="AX795" s="470"/>
      <c r="AY795" s="3"/>
    </row>
    <row r="796" spans="1:51" customFormat="1" ht="19.5" customHeight="1" x14ac:dyDescent="0.15">
      <c r="A796" s="532"/>
      <c r="B796" s="533"/>
      <c r="C796" s="533"/>
      <c r="D796" s="533"/>
      <c r="E796" s="533"/>
      <c r="F796" s="534"/>
      <c r="G796" s="511"/>
      <c r="H796" s="512"/>
      <c r="I796" s="486" t="s">
        <v>44</v>
      </c>
      <c r="J796" s="487"/>
      <c r="K796" s="487"/>
      <c r="L796" s="487"/>
      <c r="M796" s="487"/>
      <c r="N796" s="487"/>
      <c r="O796" s="488"/>
      <c r="P796" s="489">
        <f>SUM(P791:V795)</f>
        <v>2</v>
      </c>
      <c r="Q796" s="490"/>
      <c r="R796" s="490"/>
      <c r="S796" s="490"/>
      <c r="T796" s="490"/>
      <c r="U796" s="490"/>
      <c r="V796" s="491"/>
      <c r="W796" s="489">
        <f t="shared" ref="W796" si="4">SUM(W791:AC795)</f>
        <v>50</v>
      </c>
      <c r="X796" s="490"/>
      <c r="Y796" s="490"/>
      <c r="Z796" s="490"/>
      <c r="AA796" s="490"/>
      <c r="AB796" s="490"/>
      <c r="AC796" s="491"/>
      <c r="AD796" s="489">
        <f t="shared" ref="AD796" si="5">SUM(AD791:AJ795)</f>
        <v>19</v>
      </c>
      <c r="AE796" s="490"/>
      <c r="AF796" s="490"/>
      <c r="AG796" s="490"/>
      <c r="AH796" s="490"/>
      <c r="AI796" s="490"/>
      <c r="AJ796" s="491"/>
      <c r="AK796" s="489">
        <f t="shared" ref="AK796" si="6">SUM(AK791:AQ795)</f>
        <v>0</v>
      </c>
      <c r="AL796" s="490"/>
      <c r="AM796" s="490"/>
      <c r="AN796" s="490"/>
      <c r="AO796" s="490"/>
      <c r="AP796" s="490"/>
      <c r="AQ796" s="491"/>
      <c r="AR796" s="489"/>
      <c r="AS796" s="490"/>
      <c r="AT796" s="490"/>
      <c r="AU796" s="490"/>
      <c r="AV796" s="490"/>
      <c r="AW796" s="490"/>
      <c r="AX796" s="492"/>
      <c r="AY796" s="3"/>
    </row>
    <row r="797" spans="1:51" customFormat="1" ht="19.5" customHeight="1" x14ac:dyDescent="0.15">
      <c r="A797" s="532"/>
      <c r="B797" s="533"/>
      <c r="C797" s="533"/>
      <c r="D797" s="533"/>
      <c r="E797" s="533"/>
      <c r="F797" s="534"/>
      <c r="G797" s="475" t="s">
        <v>45</v>
      </c>
      <c r="H797" s="476"/>
      <c r="I797" s="476"/>
      <c r="J797" s="476"/>
      <c r="K797" s="476"/>
      <c r="L797" s="476"/>
      <c r="M797" s="476"/>
      <c r="N797" s="476"/>
      <c r="O797" s="477"/>
      <c r="P797" s="483">
        <v>73</v>
      </c>
      <c r="Q797" s="484"/>
      <c r="R797" s="484"/>
      <c r="S797" s="484"/>
      <c r="T797" s="484"/>
      <c r="U797" s="484"/>
      <c r="V797" s="485"/>
      <c r="W797" s="483">
        <v>57</v>
      </c>
      <c r="X797" s="484"/>
      <c r="Y797" s="484"/>
      <c r="Z797" s="484"/>
      <c r="AA797" s="484"/>
      <c r="AB797" s="484"/>
      <c r="AC797" s="485"/>
      <c r="AD797" s="483">
        <v>0</v>
      </c>
      <c r="AE797" s="484"/>
      <c r="AF797" s="484"/>
      <c r="AG797" s="484"/>
      <c r="AH797" s="484"/>
      <c r="AI797" s="484"/>
      <c r="AJ797" s="485"/>
      <c r="AK797" s="479"/>
      <c r="AL797" s="480"/>
      <c r="AM797" s="480"/>
      <c r="AN797" s="480"/>
      <c r="AO797" s="480"/>
      <c r="AP797" s="480"/>
      <c r="AQ797" s="481"/>
      <c r="AR797" s="479"/>
      <c r="AS797" s="480"/>
      <c r="AT797" s="480"/>
      <c r="AU797" s="480"/>
      <c r="AV797" s="480"/>
      <c r="AW797" s="480"/>
      <c r="AX797" s="482"/>
      <c r="AY797" s="3"/>
    </row>
    <row r="798" spans="1:51" customFormat="1" ht="19.5" customHeight="1" x14ac:dyDescent="0.15">
      <c r="A798" s="535"/>
      <c r="B798" s="536"/>
      <c r="C798" s="536"/>
      <c r="D798" s="536"/>
      <c r="E798" s="536"/>
      <c r="F798" s="537"/>
      <c r="G798" s="475" t="s">
        <v>46</v>
      </c>
      <c r="H798" s="476"/>
      <c r="I798" s="476"/>
      <c r="J798" s="476"/>
      <c r="K798" s="476"/>
      <c r="L798" s="476"/>
      <c r="M798" s="476"/>
      <c r="N798" s="476"/>
      <c r="O798" s="477"/>
      <c r="P798" s="478">
        <f>P797/P796</f>
        <v>36.5</v>
      </c>
      <c r="Q798" s="478"/>
      <c r="R798" s="478"/>
      <c r="S798" s="478"/>
      <c r="T798" s="478"/>
      <c r="U798" s="478"/>
      <c r="V798" s="478"/>
      <c r="W798" s="478">
        <f t="shared" ref="W798" si="7">W797/W796</f>
        <v>1.1399999999999999</v>
      </c>
      <c r="X798" s="478"/>
      <c r="Y798" s="478"/>
      <c r="Z798" s="478"/>
      <c r="AA798" s="478"/>
      <c r="AB798" s="478"/>
      <c r="AC798" s="478"/>
      <c r="AD798" s="478">
        <f t="shared" ref="AD798" si="8">AD797/AD796</f>
        <v>0</v>
      </c>
      <c r="AE798" s="478"/>
      <c r="AF798" s="478"/>
      <c r="AG798" s="478"/>
      <c r="AH798" s="478"/>
      <c r="AI798" s="478"/>
      <c r="AJ798" s="478"/>
      <c r="AK798" s="479"/>
      <c r="AL798" s="480"/>
      <c r="AM798" s="480"/>
      <c r="AN798" s="480"/>
      <c r="AO798" s="480"/>
      <c r="AP798" s="480"/>
      <c r="AQ798" s="481"/>
      <c r="AR798" s="479"/>
      <c r="AS798" s="480"/>
      <c r="AT798" s="480"/>
      <c r="AU798" s="480"/>
      <c r="AV798" s="480"/>
      <c r="AW798" s="480"/>
      <c r="AX798" s="482"/>
      <c r="AY798" s="3"/>
    </row>
    <row r="799" spans="1:51" customFormat="1" ht="19.5" customHeight="1" x14ac:dyDescent="0.15">
      <c r="A799" s="447" t="s">
        <v>82</v>
      </c>
      <c r="B799" s="448"/>
      <c r="C799" s="453" t="s">
        <v>83</v>
      </c>
      <c r="D799" s="454"/>
      <c r="E799" s="454"/>
      <c r="F799" s="454"/>
      <c r="G799" s="454"/>
      <c r="H799" s="454"/>
      <c r="I799" s="454"/>
      <c r="J799" s="454"/>
      <c r="K799" s="455"/>
      <c r="L799" s="456" t="s">
        <v>84</v>
      </c>
      <c r="M799" s="454"/>
      <c r="N799" s="454"/>
      <c r="O799" s="454"/>
      <c r="P799" s="454"/>
      <c r="Q799" s="455"/>
      <c r="R799" s="456" t="s">
        <v>510</v>
      </c>
      <c r="S799" s="454"/>
      <c r="T799" s="454"/>
      <c r="U799" s="454"/>
      <c r="V799" s="454"/>
      <c r="W799" s="455"/>
      <c r="X799" s="456" t="s">
        <v>85</v>
      </c>
      <c r="Y799" s="454"/>
      <c r="Z799" s="454"/>
      <c r="AA799" s="454"/>
      <c r="AB799" s="454"/>
      <c r="AC799" s="454"/>
      <c r="AD799" s="454"/>
      <c r="AE799" s="454"/>
      <c r="AF799" s="454"/>
      <c r="AG799" s="454"/>
      <c r="AH799" s="454"/>
      <c r="AI799" s="454"/>
      <c r="AJ799" s="454"/>
      <c r="AK799" s="454"/>
      <c r="AL799" s="454"/>
      <c r="AM799" s="454"/>
      <c r="AN799" s="454"/>
      <c r="AO799" s="454"/>
      <c r="AP799" s="454"/>
      <c r="AQ799" s="454"/>
      <c r="AR799" s="454"/>
      <c r="AS799" s="454"/>
      <c r="AT799" s="454"/>
      <c r="AU799" s="454"/>
      <c r="AV799" s="454"/>
      <c r="AW799" s="454"/>
      <c r="AX799" s="457"/>
      <c r="AY799" s="3"/>
    </row>
    <row r="800" spans="1:51" customFormat="1" ht="19.5" customHeight="1" x14ac:dyDescent="0.15">
      <c r="A800" s="449"/>
      <c r="B800" s="450"/>
      <c r="C800" s="458" t="s">
        <v>741</v>
      </c>
      <c r="D800" s="459"/>
      <c r="E800" s="459"/>
      <c r="F800" s="459"/>
      <c r="G800" s="459"/>
      <c r="H800" s="459"/>
      <c r="I800" s="459"/>
      <c r="J800" s="459"/>
      <c r="K800" s="460"/>
      <c r="L800" s="461">
        <v>0</v>
      </c>
      <c r="M800" s="459"/>
      <c r="N800" s="459"/>
      <c r="O800" s="459"/>
      <c r="P800" s="459"/>
      <c r="Q800" s="460"/>
      <c r="R800" s="461"/>
      <c r="S800" s="459"/>
      <c r="T800" s="459"/>
      <c r="U800" s="459"/>
      <c r="V800" s="459"/>
      <c r="W800" s="460"/>
      <c r="X800" s="462"/>
      <c r="Y800" s="463"/>
      <c r="Z800" s="463"/>
      <c r="AA800" s="463"/>
      <c r="AB800" s="463"/>
      <c r="AC800" s="463"/>
      <c r="AD800" s="463"/>
      <c r="AE800" s="463"/>
      <c r="AF800" s="463"/>
      <c r="AG800" s="463"/>
      <c r="AH800" s="463"/>
      <c r="AI800" s="463"/>
      <c r="AJ800" s="463"/>
      <c r="AK800" s="463"/>
      <c r="AL800" s="463"/>
      <c r="AM800" s="463"/>
      <c r="AN800" s="463"/>
      <c r="AO800" s="463"/>
      <c r="AP800" s="463"/>
      <c r="AQ800" s="463"/>
      <c r="AR800" s="463"/>
      <c r="AS800" s="463"/>
      <c r="AT800" s="463"/>
      <c r="AU800" s="463"/>
      <c r="AV800" s="463"/>
      <c r="AW800" s="463"/>
      <c r="AX800" s="464"/>
      <c r="AY800" s="3"/>
    </row>
    <row r="801" spans="1:51" customFormat="1" ht="19.5" customHeight="1" x14ac:dyDescent="0.15">
      <c r="A801" s="449"/>
      <c r="B801" s="450"/>
      <c r="C801" s="446"/>
      <c r="D801" s="444"/>
      <c r="E801" s="444"/>
      <c r="F801" s="444"/>
      <c r="G801" s="444"/>
      <c r="H801" s="444"/>
      <c r="I801" s="444"/>
      <c r="J801" s="444"/>
      <c r="K801" s="445"/>
      <c r="L801" s="443"/>
      <c r="M801" s="444"/>
      <c r="N801" s="444"/>
      <c r="O801" s="444"/>
      <c r="P801" s="444"/>
      <c r="Q801" s="445"/>
      <c r="R801" s="443"/>
      <c r="S801" s="444"/>
      <c r="T801" s="444"/>
      <c r="U801" s="444"/>
      <c r="V801" s="444"/>
      <c r="W801" s="445"/>
      <c r="X801" s="431"/>
      <c r="Y801" s="432"/>
      <c r="Z801" s="432"/>
      <c r="AA801" s="432"/>
      <c r="AB801" s="432"/>
      <c r="AC801" s="432"/>
      <c r="AD801" s="432"/>
      <c r="AE801" s="432"/>
      <c r="AF801" s="432"/>
      <c r="AG801" s="432"/>
      <c r="AH801" s="432"/>
      <c r="AI801" s="432"/>
      <c r="AJ801" s="432"/>
      <c r="AK801" s="432"/>
      <c r="AL801" s="432"/>
      <c r="AM801" s="432"/>
      <c r="AN801" s="432"/>
      <c r="AO801" s="432"/>
      <c r="AP801" s="432"/>
      <c r="AQ801" s="432"/>
      <c r="AR801" s="432"/>
      <c r="AS801" s="432"/>
      <c r="AT801" s="432"/>
      <c r="AU801" s="432"/>
      <c r="AV801" s="432"/>
      <c r="AW801" s="432"/>
      <c r="AX801" s="433"/>
      <c r="AY801" s="3"/>
    </row>
    <row r="802" spans="1:51" customFormat="1" ht="19.5" customHeight="1" x14ac:dyDescent="0.15">
      <c r="A802" s="449"/>
      <c r="B802" s="450"/>
      <c r="C802" s="446"/>
      <c r="D802" s="444"/>
      <c r="E802" s="444"/>
      <c r="F802" s="444"/>
      <c r="G802" s="444"/>
      <c r="H802" s="444"/>
      <c r="I802" s="444"/>
      <c r="J802" s="444"/>
      <c r="K802" s="445"/>
      <c r="L802" s="443"/>
      <c r="M802" s="444"/>
      <c r="N802" s="444"/>
      <c r="O802" s="444"/>
      <c r="P802" s="444"/>
      <c r="Q802" s="445"/>
      <c r="R802" s="443"/>
      <c r="S802" s="444"/>
      <c r="T802" s="444"/>
      <c r="U802" s="444"/>
      <c r="V802" s="444"/>
      <c r="W802" s="445"/>
      <c r="X802" s="431"/>
      <c r="Y802" s="432"/>
      <c r="Z802" s="432"/>
      <c r="AA802" s="432"/>
      <c r="AB802" s="432"/>
      <c r="AC802" s="432"/>
      <c r="AD802" s="432"/>
      <c r="AE802" s="432"/>
      <c r="AF802" s="432"/>
      <c r="AG802" s="432"/>
      <c r="AH802" s="432"/>
      <c r="AI802" s="432"/>
      <c r="AJ802" s="432"/>
      <c r="AK802" s="432"/>
      <c r="AL802" s="432"/>
      <c r="AM802" s="432"/>
      <c r="AN802" s="432"/>
      <c r="AO802" s="432"/>
      <c r="AP802" s="432"/>
      <c r="AQ802" s="432"/>
      <c r="AR802" s="432"/>
      <c r="AS802" s="432"/>
      <c r="AT802" s="432"/>
      <c r="AU802" s="432"/>
      <c r="AV802" s="432"/>
      <c r="AW802" s="432"/>
      <c r="AX802" s="433"/>
      <c r="AY802" s="3"/>
    </row>
    <row r="803" spans="1:51" customFormat="1" ht="19.5" customHeight="1" x14ac:dyDescent="0.15">
      <c r="A803" s="449"/>
      <c r="B803" s="450"/>
      <c r="C803" s="427"/>
      <c r="D803" s="428"/>
      <c r="E803" s="428"/>
      <c r="F803" s="428"/>
      <c r="G803" s="428"/>
      <c r="H803" s="428"/>
      <c r="I803" s="428"/>
      <c r="J803" s="428"/>
      <c r="K803" s="429"/>
      <c r="L803" s="430"/>
      <c r="M803" s="428"/>
      <c r="N803" s="428"/>
      <c r="O803" s="428"/>
      <c r="P803" s="428"/>
      <c r="Q803" s="429"/>
      <c r="R803" s="430"/>
      <c r="S803" s="428"/>
      <c r="T803" s="428"/>
      <c r="U803" s="428"/>
      <c r="V803" s="428"/>
      <c r="W803" s="429"/>
      <c r="X803" s="431"/>
      <c r="Y803" s="432"/>
      <c r="Z803" s="432"/>
      <c r="AA803" s="432"/>
      <c r="AB803" s="432"/>
      <c r="AC803" s="432"/>
      <c r="AD803" s="432"/>
      <c r="AE803" s="432"/>
      <c r="AF803" s="432"/>
      <c r="AG803" s="432"/>
      <c r="AH803" s="432"/>
      <c r="AI803" s="432"/>
      <c r="AJ803" s="432"/>
      <c r="AK803" s="432"/>
      <c r="AL803" s="432"/>
      <c r="AM803" s="432"/>
      <c r="AN803" s="432"/>
      <c r="AO803" s="432"/>
      <c r="AP803" s="432"/>
      <c r="AQ803" s="432"/>
      <c r="AR803" s="432"/>
      <c r="AS803" s="432"/>
      <c r="AT803" s="432"/>
      <c r="AU803" s="432"/>
      <c r="AV803" s="432"/>
      <c r="AW803" s="432"/>
      <c r="AX803" s="433"/>
      <c r="AY803" s="3"/>
    </row>
    <row r="804" spans="1:51" customFormat="1" ht="19.5" customHeight="1" thickBot="1" x14ac:dyDescent="0.2">
      <c r="A804" s="451"/>
      <c r="B804" s="452"/>
      <c r="C804" s="434" t="s">
        <v>44</v>
      </c>
      <c r="D804" s="435"/>
      <c r="E804" s="435"/>
      <c r="F804" s="435"/>
      <c r="G804" s="435"/>
      <c r="H804" s="435"/>
      <c r="I804" s="435"/>
      <c r="J804" s="435"/>
      <c r="K804" s="436"/>
      <c r="L804" s="437">
        <v>0</v>
      </c>
      <c r="M804" s="438"/>
      <c r="N804" s="438"/>
      <c r="O804" s="438"/>
      <c r="P804" s="438"/>
      <c r="Q804" s="439"/>
      <c r="R804" s="437"/>
      <c r="S804" s="438"/>
      <c r="T804" s="438"/>
      <c r="U804" s="438"/>
      <c r="V804" s="438"/>
      <c r="W804" s="439"/>
      <c r="X804" s="440"/>
      <c r="Y804" s="441"/>
      <c r="Z804" s="441"/>
      <c r="AA804" s="441"/>
      <c r="AB804" s="441"/>
      <c r="AC804" s="441"/>
      <c r="AD804" s="441"/>
      <c r="AE804" s="441"/>
      <c r="AF804" s="441"/>
      <c r="AG804" s="441"/>
      <c r="AH804" s="441"/>
      <c r="AI804" s="441"/>
      <c r="AJ804" s="441"/>
      <c r="AK804" s="441"/>
      <c r="AL804" s="441"/>
      <c r="AM804" s="441"/>
      <c r="AN804" s="441"/>
      <c r="AO804" s="441"/>
      <c r="AP804" s="441"/>
      <c r="AQ804" s="441"/>
      <c r="AR804" s="441"/>
      <c r="AS804" s="441"/>
      <c r="AT804" s="441"/>
      <c r="AU804" s="441"/>
      <c r="AV804" s="441"/>
      <c r="AW804" s="441"/>
      <c r="AX804" s="442"/>
      <c r="AY804" s="3"/>
    </row>
    <row r="805" spans="1:51" customFormat="1" ht="24.75" hidden="1" customHeight="1" thickBot="1" x14ac:dyDescent="0.2">
      <c r="A805" s="23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c r="AF805" s="67"/>
      <c r="AG805" s="67"/>
      <c r="AH805" s="67"/>
      <c r="AI805" s="67"/>
      <c r="AJ805" s="67"/>
      <c r="AK805" s="67"/>
      <c r="AL805" s="67"/>
      <c r="AM805" s="67"/>
      <c r="AN805" s="67"/>
      <c r="AO805" s="67"/>
      <c r="AP805" s="67"/>
      <c r="AQ805" s="410" t="s">
        <v>499</v>
      </c>
      <c r="AR805" s="410"/>
      <c r="AS805" s="410"/>
      <c r="AT805" s="410"/>
      <c r="AU805" s="410"/>
      <c r="AV805" s="410"/>
      <c r="AW805" s="410"/>
      <c r="AX805" s="411"/>
      <c r="AY805" s="3"/>
    </row>
    <row r="806" spans="1:51" customFormat="1" ht="24.75" hidden="1" customHeight="1" x14ac:dyDescent="0.15">
      <c r="A806" s="412" t="s">
        <v>500</v>
      </c>
      <c r="B806" s="413"/>
      <c r="C806" s="413"/>
      <c r="D806" s="413"/>
      <c r="E806" s="413"/>
      <c r="F806" s="414"/>
      <c r="G806" s="415"/>
      <c r="H806" s="416"/>
      <c r="I806" s="416"/>
      <c r="J806" s="416"/>
      <c r="K806" s="416"/>
      <c r="L806" s="416"/>
      <c r="M806" s="416"/>
      <c r="N806" s="416"/>
      <c r="O806" s="416"/>
      <c r="P806" s="416"/>
      <c r="Q806" s="416"/>
      <c r="R806" s="416"/>
      <c r="S806" s="416"/>
      <c r="T806" s="416"/>
      <c r="U806" s="416"/>
      <c r="V806" s="416"/>
      <c r="W806" s="416"/>
      <c r="X806" s="417"/>
      <c r="Y806" s="418" t="s">
        <v>512</v>
      </c>
      <c r="Z806" s="419"/>
      <c r="AA806" s="419"/>
      <c r="AB806" s="419"/>
      <c r="AC806" s="419"/>
      <c r="AD806" s="420"/>
      <c r="AE806" s="421"/>
      <c r="AF806" s="422"/>
      <c r="AG806" s="422"/>
      <c r="AH806" s="422"/>
      <c r="AI806" s="422"/>
      <c r="AJ806" s="422"/>
      <c r="AK806" s="422"/>
      <c r="AL806" s="422"/>
      <c r="AM806" s="422"/>
      <c r="AN806" s="422"/>
      <c r="AO806" s="422"/>
      <c r="AP806" s="423"/>
      <c r="AQ806" s="424" t="s">
        <v>7</v>
      </c>
      <c r="AR806" s="425"/>
      <c r="AS806" s="425"/>
      <c r="AT806" s="425"/>
      <c r="AU806" s="425"/>
      <c r="AV806" s="425"/>
      <c r="AW806" s="425"/>
      <c r="AX806" s="426"/>
      <c r="AY806" s="3"/>
    </row>
    <row r="807" spans="1:51" customFormat="1" ht="24.75" hidden="1" customHeight="1" x14ac:dyDescent="0.15">
      <c r="A807" s="380" t="s">
        <v>8</v>
      </c>
      <c r="B807" s="381"/>
      <c r="C807" s="381"/>
      <c r="D807" s="381"/>
      <c r="E807" s="381"/>
      <c r="F807" s="382"/>
      <c r="G807" s="383"/>
      <c r="H807" s="384"/>
      <c r="I807" s="384"/>
      <c r="J807" s="384"/>
      <c r="K807" s="384"/>
      <c r="L807" s="384"/>
      <c r="M807" s="384"/>
      <c r="N807" s="384"/>
      <c r="O807" s="384"/>
      <c r="P807" s="384"/>
      <c r="Q807" s="384"/>
      <c r="R807" s="384"/>
      <c r="S807" s="384"/>
      <c r="T807" s="384"/>
      <c r="U807" s="384"/>
      <c r="V807" s="384"/>
      <c r="W807" s="384"/>
      <c r="X807" s="385"/>
      <c r="Y807" s="386" t="s">
        <v>10</v>
      </c>
      <c r="Z807" s="387"/>
      <c r="AA807" s="387"/>
      <c r="AB807" s="387"/>
      <c r="AC807" s="387"/>
      <c r="AD807" s="388"/>
      <c r="AE807" s="389"/>
      <c r="AF807" s="390"/>
      <c r="AG807" s="390"/>
      <c r="AH807" s="390"/>
      <c r="AI807" s="390"/>
      <c r="AJ807" s="390"/>
      <c r="AK807" s="390"/>
      <c r="AL807" s="390"/>
      <c r="AM807" s="390"/>
      <c r="AN807" s="390"/>
      <c r="AO807" s="390"/>
      <c r="AP807" s="391"/>
      <c r="AQ807" s="392"/>
      <c r="AR807" s="393"/>
      <c r="AS807" s="393"/>
      <c r="AT807" s="393"/>
      <c r="AU807" s="393"/>
      <c r="AV807" s="393"/>
      <c r="AW807" s="393"/>
      <c r="AX807" s="394"/>
      <c r="AY807" s="3"/>
    </row>
    <row r="808" spans="1:51" customFormat="1" ht="24.75" hidden="1" customHeight="1" x14ac:dyDescent="0.15">
      <c r="A808" s="395" t="s">
        <v>13</v>
      </c>
      <c r="B808" s="396"/>
      <c r="C808" s="396"/>
      <c r="D808" s="396"/>
      <c r="E808" s="396"/>
      <c r="F808" s="397"/>
      <c r="G808" s="398"/>
      <c r="H808" s="399"/>
      <c r="I808" s="399"/>
      <c r="J808" s="399"/>
      <c r="K808" s="399"/>
      <c r="L808" s="399"/>
      <c r="M808" s="399"/>
      <c r="N808" s="399"/>
      <c r="O808" s="399"/>
      <c r="P808" s="399"/>
      <c r="Q808" s="399"/>
      <c r="R808" s="399"/>
      <c r="S808" s="399"/>
      <c r="T808" s="399"/>
      <c r="U808" s="399"/>
      <c r="V808" s="399"/>
      <c r="W808" s="399"/>
      <c r="X808" s="400"/>
      <c r="Y808" s="401" t="s">
        <v>15</v>
      </c>
      <c r="Z808" s="402"/>
      <c r="AA808" s="402"/>
      <c r="AB808" s="402"/>
      <c r="AC808" s="402"/>
      <c r="AD808" s="403"/>
      <c r="AE808" s="404"/>
      <c r="AF808" s="405"/>
      <c r="AG808" s="405"/>
      <c r="AH808" s="405"/>
      <c r="AI808" s="405"/>
      <c r="AJ808" s="405"/>
      <c r="AK808" s="405"/>
      <c r="AL808" s="405"/>
      <c r="AM808" s="405"/>
      <c r="AN808" s="405"/>
      <c r="AO808" s="405"/>
      <c r="AP808" s="405"/>
      <c r="AQ808" s="405"/>
      <c r="AR808" s="405"/>
      <c r="AS808" s="405"/>
      <c r="AT808" s="405"/>
      <c r="AU808" s="405"/>
      <c r="AV808" s="405"/>
      <c r="AW808" s="405"/>
      <c r="AX808" s="406"/>
      <c r="AY808" s="3"/>
    </row>
    <row r="809" spans="1:51" customFormat="1" ht="24.75" hidden="1" customHeight="1" x14ac:dyDescent="0.15">
      <c r="A809" s="368" t="s">
        <v>2381</v>
      </c>
      <c r="B809" s="369"/>
      <c r="C809" s="369"/>
      <c r="D809" s="369"/>
      <c r="E809" s="369"/>
      <c r="F809" s="370"/>
      <c r="G809" s="371"/>
      <c r="H809" s="372"/>
      <c r="I809" s="372"/>
      <c r="J809" s="372"/>
      <c r="K809" s="372"/>
      <c r="L809" s="372"/>
      <c r="M809" s="372"/>
      <c r="N809" s="372"/>
      <c r="O809" s="372"/>
      <c r="P809" s="372"/>
      <c r="Q809" s="372"/>
      <c r="R809" s="372"/>
      <c r="S809" s="372"/>
      <c r="T809" s="372"/>
      <c r="U809" s="372"/>
      <c r="V809" s="372"/>
      <c r="W809" s="372"/>
      <c r="X809" s="373"/>
      <c r="Y809" s="374" t="s">
        <v>515</v>
      </c>
      <c r="Z809" s="375"/>
      <c r="AA809" s="375"/>
      <c r="AB809" s="375"/>
      <c r="AC809" s="375"/>
      <c r="AD809" s="376"/>
      <c r="AE809" s="377"/>
      <c r="AF809" s="378"/>
      <c r="AG809" s="378"/>
      <c r="AH809" s="378"/>
      <c r="AI809" s="378"/>
      <c r="AJ809" s="378"/>
      <c r="AK809" s="378"/>
      <c r="AL809" s="378"/>
      <c r="AM809" s="378"/>
      <c r="AN809" s="378"/>
      <c r="AO809" s="378"/>
      <c r="AP809" s="378"/>
      <c r="AQ809" s="378"/>
      <c r="AR809" s="378"/>
      <c r="AS809" s="378"/>
      <c r="AT809" s="378"/>
      <c r="AU809" s="378"/>
      <c r="AV809" s="378"/>
      <c r="AW809" s="378"/>
      <c r="AX809" s="379"/>
      <c r="AY809" s="3"/>
    </row>
    <row r="810" spans="1:51" customFormat="1" ht="24.75" hidden="1" customHeight="1" x14ac:dyDescent="0.15">
      <c r="A810" s="346" t="s">
        <v>2382</v>
      </c>
      <c r="B810" s="347"/>
      <c r="C810" s="347"/>
      <c r="D810" s="347"/>
      <c r="E810" s="347"/>
      <c r="F810" s="348"/>
      <c r="G810" s="349"/>
      <c r="H810" s="350"/>
      <c r="I810" s="350"/>
      <c r="J810" s="350"/>
      <c r="K810" s="350"/>
      <c r="L810" s="350"/>
      <c r="M810" s="350"/>
      <c r="N810" s="350"/>
      <c r="O810" s="350"/>
      <c r="P810" s="350"/>
      <c r="Q810" s="350"/>
      <c r="R810" s="350"/>
      <c r="S810" s="350"/>
      <c r="T810" s="350"/>
      <c r="U810" s="350"/>
      <c r="V810" s="350"/>
      <c r="W810" s="350"/>
      <c r="X810" s="350"/>
      <c r="Y810" s="350"/>
      <c r="Z810" s="350"/>
      <c r="AA810" s="350"/>
      <c r="AB810" s="350"/>
      <c r="AC810" s="350"/>
      <c r="AD810" s="350"/>
      <c r="AE810" s="350"/>
      <c r="AF810" s="350"/>
      <c r="AG810" s="350"/>
      <c r="AH810" s="350"/>
      <c r="AI810" s="350"/>
      <c r="AJ810" s="350"/>
      <c r="AK810" s="350"/>
      <c r="AL810" s="350"/>
      <c r="AM810" s="350"/>
      <c r="AN810" s="350"/>
      <c r="AO810" s="350"/>
      <c r="AP810" s="350"/>
      <c r="AQ810" s="350"/>
      <c r="AR810" s="350"/>
      <c r="AS810" s="350"/>
      <c r="AT810" s="350"/>
      <c r="AU810" s="350"/>
      <c r="AV810" s="350"/>
      <c r="AW810" s="350"/>
      <c r="AX810" s="351"/>
      <c r="AY810" s="3"/>
    </row>
    <row r="811" spans="1:51" customFormat="1" ht="24.75" hidden="1" customHeight="1" x14ac:dyDescent="0.15">
      <c r="A811" s="346" t="s">
        <v>2383</v>
      </c>
      <c r="B811" s="347"/>
      <c r="C811" s="347"/>
      <c r="D811" s="347"/>
      <c r="E811" s="347"/>
      <c r="F811" s="348"/>
      <c r="G811" s="349"/>
      <c r="H811" s="350"/>
      <c r="I811" s="350"/>
      <c r="J811" s="350"/>
      <c r="K811" s="350"/>
      <c r="L811" s="350"/>
      <c r="M811" s="350"/>
      <c r="N811" s="350"/>
      <c r="O811" s="350"/>
      <c r="P811" s="350"/>
      <c r="Q811" s="350"/>
      <c r="R811" s="350"/>
      <c r="S811" s="350"/>
      <c r="T811" s="350"/>
      <c r="U811" s="350"/>
      <c r="V811" s="350"/>
      <c r="W811" s="350"/>
      <c r="X811" s="350"/>
      <c r="Y811" s="350"/>
      <c r="Z811" s="350"/>
      <c r="AA811" s="350"/>
      <c r="AB811" s="350"/>
      <c r="AC811" s="350"/>
      <c r="AD811" s="350"/>
      <c r="AE811" s="350"/>
      <c r="AF811" s="350"/>
      <c r="AG811" s="350"/>
      <c r="AH811" s="350"/>
      <c r="AI811" s="350"/>
      <c r="AJ811" s="350"/>
      <c r="AK811" s="350"/>
      <c r="AL811" s="350"/>
      <c r="AM811" s="350"/>
      <c r="AN811" s="350"/>
      <c r="AO811" s="350"/>
      <c r="AP811" s="350"/>
      <c r="AQ811" s="350"/>
      <c r="AR811" s="350"/>
      <c r="AS811" s="350"/>
      <c r="AT811" s="350"/>
      <c r="AU811" s="350"/>
      <c r="AV811" s="350"/>
      <c r="AW811" s="350"/>
      <c r="AX811" s="351"/>
      <c r="AY811" s="3"/>
    </row>
    <row r="812" spans="1:51" customFormat="1" ht="24.75" hidden="1" customHeight="1" x14ac:dyDescent="0.15">
      <c r="A812" s="346" t="s">
        <v>25</v>
      </c>
      <c r="B812" s="347"/>
      <c r="C812" s="347"/>
      <c r="D812" s="347"/>
      <c r="E812" s="347"/>
      <c r="F812" s="348"/>
      <c r="G812" s="352" t="s">
        <v>1160</v>
      </c>
      <c r="H812" s="353"/>
      <c r="I812" s="353"/>
      <c r="J812" s="353"/>
      <c r="K812" s="353"/>
      <c r="L812" s="353"/>
      <c r="M812" s="353"/>
      <c r="N812" s="353"/>
      <c r="O812" s="353"/>
      <c r="P812" s="353"/>
      <c r="Q812" s="353"/>
      <c r="R812" s="353"/>
      <c r="S812" s="353"/>
      <c r="T812" s="353"/>
      <c r="U812" s="353"/>
      <c r="V812" s="353"/>
      <c r="W812" s="353"/>
      <c r="X812" s="353"/>
      <c r="Y812" s="353"/>
      <c r="Z812" s="353"/>
      <c r="AA812" s="353"/>
      <c r="AB812" s="353"/>
      <c r="AC812" s="353"/>
      <c r="AD812" s="353"/>
      <c r="AE812" s="353"/>
      <c r="AF812" s="353"/>
      <c r="AG812" s="353"/>
      <c r="AH812" s="353"/>
      <c r="AI812" s="353"/>
      <c r="AJ812" s="353"/>
      <c r="AK812" s="353"/>
      <c r="AL812" s="353"/>
      <c r="AM812" s="353"/>
      <c r="AN812" s="353"/>
      <c r="AO812" s="353"/>
      <c r="AP812" s="353"/>
      <c r="AQ812" s="353"/>
      <c r="AR812" s="353"/>
      <c r="AS812" s="353"/>
      <c r="AT812" s="353"/>
      <c r="AU812" s="353"/>
      <c r="AV812" s="353"/>
      <c r="AW812" s="353"/>
      <c r="AX812" s="354"/>
      <c r="AY812" s="3"/>
    </row>
    <row r="813" spans="1:51" customFormat="1" ht="24.75" hidden="1" customHeight="1" x14ac:dyDescent="0.15">
      <c r="A813" s="355" t="s">
        <v>2384</v>
      </c>
      <c r="B813" s="356"/>
      <c r="C813" s="356"/>
      <c r="D813" s="356"/>
      <c r="E813" s="356"/>
      <c r="F813" s="357"/>
      <c r="G813" s="364"/>
      <c r="H813" s="365"/>
      <c r="I813" s="365"/>
      <c r="J813" s="365"/>
      <c r="K813" s="365"/>
      <c r="L813" s="365"/>
      <c r="M813" s="365"/>
      <c r="N813" s="365"/>
      <c r="O813" s="366"/>
      <c r="P813" s="310" t="s">
        <v>506</v>
      </c>
      <c r="Q813" s="311"/>
      <c r="R813" s="311"/>
      <c r="S813" s="311"/>
      <c r="T813" s="311"/>
      <c r="U813" s="311"/>
      <c r="V813" s="367"/>
      <c r="W813" s="310" t="s">
        <v>507</v>
      </c>
      <c r="X813" s="311"/>
      <c r="Y813" s="311"/>
      <c r="Z813" s="311"/>
      <c r="AA813" s="311"/>
      <c r="AB813" s="311"/>
      <c r="AC813" s="367"/>
      <c r="AD813" s="310" t="s">
        <v>508</v>
      </c>
      <c r="AE813" s="311"/>
      <c r="AF813" s="311"/>
      <c r="AG813" s="311"/>
      <c r="AH813" s="311"/>
      <c r="AI813" s="311"/>
      <c r="AJ813" s="367"/>
      <c r="AK813" s="310" t="s">
        <v>509</v>
      </c>
      <c r="AL813" s="311"/>
      <c r="AM813" s="311"/>
      <c r="AN813" s="311"/>
      <c r="AO813" s="311"/>
      <c r="AP813" s="311"/>
      <c r="AQ813" s="367"/>
      <c r="AR813" s="310" t="s">
        <v>510</v>
      </c>
      <c r="AS813" s="311"/>
      <c r="AT813" s="311"/>
      <c r="AU813" s="311"/>
      <c r="AV813" s="311"/>
      <c r="AW813" s="311"/>
      <c r="AX813" s="312"/>
      <c r="AY813" s="3"/>
    </row>
    <row r="814" spans="1:51" customFormat="1" ht="24.75" hidden="1" customHeight="1" x14ac:dyDescent="0.15">
      <c r="A814" s="358"/>
      <c r="B814" s="359"/>
      <c r="C814" s="359"/>
      <c r="D814" s="359"/>
      <c r="E814" s="359"/>
      <c r="F814" s="360"/>
      <c r="G814" s="313" t="s">
        <v>33</v>
      </c>
      <c r="H814" s="314"/>
      <c r="I814" s="319" t="s">
        <v>34</v>
      </c>
      <c r="J814" s="320"/>
      <c r="K814" s="320"/>
      <c r="L814" s="320"/>
      <c r="M814" s="320"/>
      <c r="N814" s="320"/>
      <c r="O814" s="321"/>
      <c r="P814" s="322"/>
      <c r="Q814" s="323"/>
      <c r="R814" s="323"/>
      <c r="S814" s="323"/>
      <c r="T814" s="323"/>
      <c r="U814" s="323"/>
      <c r="V814" s="324"/>
      <c r="W814" s="322"/>
      <c r="X814" s="323"/>
      <c r="Y814" s="323"/>
      <c r="Z814" s="323"/>
      <c r="AA814" s="323"/>
      <c r="AB814" s="323"/>
      <c r="AC814" s="324"/>
      <c r="AD814" s="322"/>
      <c r="AE814" s="323"/>
      <c r="AF814" s="323"/>
      <c r="AG814" s="323"/>
      <c r="AH814" s="323"/>
      <c r="AI814" s="323"/>
      <c r="AJ814" s="324"/>
      <c r="AK814" s="322"/>
      <c r="AL814" s="323"/>
      <c r="AM814" s="323"/>
      <c r="AN814" s="323"/>
      <c r="AO814" s="323"/>
      <c r="AP814" s="323"/>
      <c r="AQ814" s="324"/>
      <c r="AR814" s="325"/>
      <c r="AS814" s="326"/>
      <c r="AT814" s="326"/>
      <c r="AU814" s="326"/>
      <c r="AV814" s="326"/>
      <c r="AW814" s="326"/>
      <c r="AX814" s="327"/>
      <c r="AY814" s="3"/>
    </row>
    <row r="815" spans="1:51" customFormat="1" hidden="1" x14ac:dyDescent="0.15">
      <c r="A815" s="358"/>
      <c r="B815" s="359"/>
      <c r="C815" s="359"/>
      <c r="D815" s="359"/>
      <c r="E815" s="359"/>
      <c r="F815" s="360"/>
      <c r="G815" s="315"/>
      <c r="H815" s="316"/>
      <c r="I815" s="328" t="s">
        <v>35</v>
      </c>
      <c r="J815" s="329"/>
      <c r="K815" s="329"/>
      <c r="L815" s="329"/>
      <c r="M815" s="329"/>
      <c r="N815" s="329"/>
      <c r="O815" s="330"/>
      <c r="P815" s="331"/>
      <c r="Q815" s="332"/>
      <c r="R815" s="332"/>
      <c r="S815" s="332"/>
      <c r="T815" s="332"/>
      <c r="U815" s="332"/>
      <c r="V815" s="333"/>
      <c r="W815" s="331"/>
      <c r="X815" s="332"/>
      <c r="Y815" s="332"/>
      <c r="Z815" s="332"/>
      <c r="AA815" s="332"/>
      <c r="AB815" s="332"/>
      <c r="AC815" s="333"/>
      <c r="AD815" s="331"/>
      <c r="AE815" s="332"/>
      <c r="AF815" s="332"/>
      <c r="AG815" s="332"/>
      <c r="AH815" s="332"/>
      <c r="AI815" s="332"/>
      <c r="AJ815" s="333"/>
      <c r="AK815" s="331"/>
      <c r="AL815" s="332"/>
      <c r="AM815" s="332"/>
      <c r="AN815" s="332"/>
      <c r="AO815" s="332"/>
      <c r="AP815" s="332"/>
      <c r="AQ815" s="333"/>
      <c r="AR815" s="407"/>
      <c r="AS815" s="408"/>
      <c r="AT815" s="408"/>
      <c r="AU815" s="408"/>
      <c r="AV815" s="408"/>
      <c r="AW815" s="408"/>
      <c r="AX815" s="409"/>
      <c r="AY815" s="3"/>
    </row>
    <row r="816" spans="1:51" customFormat="1" ht="23.25" hidden="1" customHeight="1" x14ac:dyDescent="0.15">
      <c r="A816" s="358"/>
      <c r="B816" s="359"/>
      <c r="C816" s="359"/>
      <c r="D816" s="359"/>
      <c r="E816" s="359"/>
      <c r="F816" s="360"/>
      <c r="G816" s="315"/>
      <c r="H816" s="316"/>
      <c r="I816" s="328" t="s">
        <v>39</v>
      </c>
      <c r="J816" s="329"/>
      <c r="K816" s="329"/>
      <c r="L816" s="329"/>
      <c r="M816" s="329"/>
      <c r="N816" s="329"/>
      <c r="O816" s="330"/>
      <c r="P816" s="304"/>
      <c r="Q816" s="305"/>
      <c r="R816" s="305"/>
      <c r="S816" s="305"/>
      <c r="T816" s="305"/>
      <c r="U816" s="305"/>
      <c r="V816" s="306"/>
      <c r="W816" s="304"/>
      <c r="X816" s="305"/>
      <c r="Y816" s="305"/>
      <c r="Z816" s="305"/>
      <c r="AA816" s="305"/>
      <c r="AB816" s="305"/>
      <c r="AC816" s="306"/>
      <c r="AD816" s="304"/>
      <c r="AE816" s="305"/>
      <c r="AF816" s="305"/>
      <c r="AG816" s="305"/>
      <c r="AH816" s="305"/>
      <c r="AI816" s="305"/>
      <c r="AJ816" s="306"/>
      <c r="AK816" s="304"/>
      <c r="AL816" s="305"/>
      <c r="AM816" s="305"/>
      <c r="AN816" s="305"/>
      <c r="AO816" s="305"/>
      <c r="AP816" s="305"/>
      <c r="AQ816" s="306"/>
      <c r="AR816" s="307"/>
      <c r="AS816" s="308"/>
      <c r="AT816" s="308"/>
      <c r="AU816" s="308"/>
      <c r="AV816" s="308"/>
      <c r="AW816" s="308"/>
      <c r="AX816" s="309"/>
      <c r="AY816" s="3"/>
    </row>
    <row r="817" spans="1:51" customFormat="1" hidden="1" x14ac:dyDescent="0.15">
      <c r="A817" s="358"/>
      <c r="B817" s="359"/>
      <c r="C817" s="359"/>
      <c r="D817" s="359"/>
      <c r="E817" s="359"/>
      <c r="F817" s="360"/>
      <c r="G817" s="315"/>
      <c r="H817" s="316"/>
      <c r="I817" s="328" t="s">
        <v>42</v>
      </c>
      <c r="J817" s="329"/>
      <c r="K817" s="329"/>
      <c r="L817" s="329"/>
      <c r="M817" s="329"/>
      <c r="N817" s="329"/>
      <c r="O817" s="330"/>
      <c r="P817" s="304"/>
      <c r="Q817" s="305"/>
      <c r="R817" s="305"/>
      <c r="S817" s="305"/>
      <c r="T817" s="305"/>
      <c r="U817" s="305"/>
      <c r="V817" s="306"/>
      <c r="W817" s="304"/>
      <c r="X817" s="305"/>
      <c r="Y817" s="305"/>
      <c r="Z817" s="305"/>
      <c r="AA817" s="305"/>
      <c r="AB817" s="305"/>
      <c r="AC817" s="306"/>
      <c r="AD817" s="304"/>
      <c r="AE817" s="305"/>
      <c r="AF817" s="305"/>
      <c r="AG817" s="305"/>
      <c r="AH817" s="305"/>
      <c r="AI817" s="305"/>
      <c r="AJ817" s="306"/>
      <c r="AK817" s="304"/>
      <c r="AL817" s="305"/>
      <c r="AM817" s="305"/>
      <c r="AN817" s="305"/>
      <c r="AO817" s="305"/>
      <c r="AP817" s="305"/>
      <c r="AQ817" s="306"/>
      <c r="AR817" s="343"/>
      <c r="AS817" s="344"/>
      <c r="AT817" s="344"/>
      <c r="AU817" s="344"/>
      <c r="AV817" s="344"/>
      <c r="AW817" s="344"/>
      <c r="AX817" s="345"/>
      <c r="AY817" s="3"/>
    </row>
    <row r="818" spans="1:51" customFormat="1" hidden="1" x14ac:dyDescent="0.15">
      <c r="A818" s="358"/>
      <c r="B818" s="359"/>
      <c r="C818" s="359"/>
      <c r="D818" s="359"/>
      <c r="E818" s="359"/>
      <c r="F818" s="360"/>
      <c r="G818" s="315"/>
      <c r="H818" s="316"/>
      <c r="I818" s="328" t="s">
        <v>43</v>
      </c>
      <c r="J818" s="329"/>
      <c r="K818" s="329"/>
      <c r="L818" s="329"/>
      <c r="M818" s="329"/>
      <c r="N818" s="329"/>
      <c r="O818" s="330"/>
      <c r="P818" s="304"/>
      <c r="Q818" s="305"/>
      <c r="R818" s="305"/>
      <c r="S818" s="305"/>
      <c r="T818" s="305"/>
      <c r="U818" s="305"/>
      <c r="V818" s="306"/>
      <c r="W818" s="304"/>
      <c r="X818" s="305"/>
      <c r="Y818" s="305"/>
      <c r="Z818" s="305"/>
      <c r="AA818" s="305"/>
      <c r="AB818" s="305"/>
      <c r="AC818" s="306"/>
      <c r="AD818" s="304"/>
      <c r="AE818" s="305"/>
      <c r="AF818" s="305"/>
      <c r="AG818" s="305"/>
      <c r="AH818" s="305"/>
      <c r="AI818" s="305"/>
      <c r="AJ818" s="306"/>
      <c r="AK818" s="304"/>
      <c r="AL818" s="305"/>
      <c r="AM818" s="305"/>
      <c r="AN818" s="305"/>
      <c r="AO818" s="305"/>
      <c r="AP818" s="305"/>
      <c r="AQ818" s="306"/>
      <c r="AR818" s="343"/>
      <c r="AS818" s="344"/>
      <c r="AT818" s="344"/>
      <c r="AU818" s="344"/>
      <c r="AV818" s="344"/>
      <c r="AW818" s="344"/>
      <c r="AX818" s="345"/>
      <c r="AY818" s="3"/>
    </row>
    <row r="819" spans="1:51" customFormat="1" ht="34.5" hidden="1" customHeight="1" x14ac:dyDescent="0.15">
      <c r="A819" s="358"/>
      <c r="B819" s="359"/>
      <c r="C819" s="359"/>
      <c r="D819" s="359"/>
      <c r="E819" s="359"/>
      <c r="F819" s="360"/>
      <c r="G819" s="317"/>
      <c r="H819" s="318"/>
      <c r="I819" s="334" t="s">
        <v>44</v>
      </c>
      <c r="J819" s="335"/>
      <c r="K819" s="335"/>
      <c r="L819" s="335"/>
      <c r="M819" s="335"/>
      <c r="N819" s="335"/>
      <c r="O819" s="336"/>
      <c r="P819" s="337"/>
      <c r="Q819" s="338"/>
      <c r="R819" s="338"/>
      <c r="S819" s="338"/>
      <c r="T819" s="338"/>
      <c r="U819" s="338"/>
      <c r="V819" s="339"/>
      <c r="W819" s="337"/>
      <c r="X819" s="338"/>
      <c r="Y819" s="338"/>
      <c r="Z819" s="338"/>
      <c r="AA819" s="338"/>
      <c r="AB819" s="338"/>
      <c r="AC819" s="339"/>
      <c r="AD819" s="337"/>
      <c r="AE819" s="338"/>
      <c r="AF819" s="338"/>
      <c r="AG819" s="338"/>
      <c r="AH819" s="338"/>
      <c r="AI819" s="338"/>
      <c r="AJ819" s="339"/>
      <c r="AK819" s="337"/>
      <c r="AL819" s="338"/>
      <c r="AM819" s="338"/>
      <c r="AN819" s="338"/>
      <c r="AO819" s="338"/>
      <c r="AP819" s="338"/>
      <c r="AQ819" s="339"/>
      <c r="AR819" s="340"/>
      <c r="AS819" s="341"/>
      <c r="AT819" s="341"/>
      <c r="AU819" s="341"/>
      <c r="AV819" s="341"/>
      <c r="AW819" s="341"/>
      <c r="AX819" s="342"/>
      <c r="AY819" s="3"/>
    </row>
    <row r="820" spans="1:51" customFormat="1" ht="24" hidden="1" customHeight="1" x14ac:dyDescent="0.15">
      <c r="A820" s="358"/>
      <c r="B820" s="359"/>
      <c r="C820" s="359"/>
      <c r="D820" s="359"/>
      <c r="E820" s="359"/>
      <c r="F820" s="360"/>
      <c r="G820" s="275" t="s">
        <v>45</v>
      </c>
      <c r="H820" s="276"/>
      <c r="I820" s="276"/>
      <c r="J820" s="276"/>
      <c r="K820" s="276"/>
      <c r="L820" s="276"/>
      <c r="M820" s="276"/>
      <c r="N820" s="276"/>
      <c r="O820" s="277"/>
      <c r="P820" s="278"/>
      <c r="Q820" s="279"/>
      <c r="R820" s="279"/>
      <c r="S820" s="279"/>
      <c r="T820" s="279"/>
      <c r="U820" s="279"/>
      <c r="V820" s="280"/>
      <c r="W820" s="278"/>
      <c r="X820" s="279"/>
      <c r="Y820" s="279"/>
      <c r="Z820" s="279"/>
      <c r="AA820" s="279"/>
      <c r="AB820" s="279"/>
      <c r="AC820" s="280"/>
      <c r="AD820" s="278"/>
      <c r="AE820" s="279"/>
      <c r="AF820" s="279"/>
      <c r="AG820" s="279"/>
      <c r="AH820" s="279"/>
      <c r="AI820" s="279"/>
      <c r="AJ820" s="280"/>
      <c r="AK820" s="281"/>
      <c r="AL820" s="282"/>
      <c r="AM820" s="282"/>
      <c r="AN820" s="282"/>
      <c r="AO820" s="282"/>
      <c r="AP820" s="282"/>
      <c r="AQ820" s="283"/>
      <c r="AR820" s="281"/>
      <c r="AS820" s="282"/>
      <c r="AT820" s="282"/>
      <c r="AU820" s="282"/>
      <c r="AV820" s="282"/>
      <c r="AW820" s="282"/>
      <c r="AX820" s="284"/>
      <c r="AY820" s="3"/>
    </row>
    <row r="821" spans="1:51" customFormat="1" ht="24" hidden="1" customHeight="1" x14ac:dyDescent="0.15">
      <c r="A821" s="361"/>
      <c r="B821" s="362"/>
      <c r="C821" s="362"/>
      <c r="D821" s="362"/>
      <c r="E821" s="362"/>
      <c r="F821" s="363"/>
      <c r="G821" s="275" t="s">
        <v>46</v>
      </c>
      <c r="H821" s="276"/>
      <c r="I821" s="276"/>
      <c r="J821" s="276"/>
      <c r="K821" s="276"/>
      <c r="L821" s="276"/>
      <c r="M821" s="276"/>
      <c r="N821" s="276"/>
      <c r="O821" s="277"/>
      <c r="P821" s="278"/>
      <c r="Q821" s="279"/>
      <c r="R821" s="279"/>
      <c r="S821" s="279"/>
      <c r="T821" s="279"/>
      <c r="U821" s="279"/>
      <c r="V821" s="280"/>
      <c r="W821" s="278"/>
      <c r="X821" s="279"/>
      <c r="Y821" s="279"/>
      <c r="Z821" s="279"/>
      <c r="AA821" s="279"/>
      <c r="AB821" s="279"/>
      <c r="AC821" s="280"/>
      <c r="AD821" s="278"/>
      <c r="AE821" s="279"/>
      <c r="AF821" s="279"/>
      <c r="AG821" s="279"/>
      <c r="AH821" s="279"/>
      <c r="AI821" s="279"/>
      <c r="AJ821" s="280"/>
      <c r="AK821" s="281"/>
      <c r="AL821" s="282"/>
      <c r="AM821" s="282"/>
      <c r="AN821" s="282"/>
      <c r="AO821" s="282"/>
      <c r="AP821" s="282"/>
      <c r="AQ821" s="283"/>
      <c r="AR821" s="281"/>
      <c r="AS821" s="282"/>
      <c r="AT821" s="282"/>
      <c r="AU821" s="282"/>
      <c r="AV821" s="282"/>
      <c r="AW821" s="282"/>
      <c r="AX821" s="284"/>
      <c r="AY821" s="3"/>
    </row>
    <row r="822" spans="1:51" customFormat="1" ht="24" hidden="1" customHeight="1" x14ac:dyDescent="0.15">
      <c r="A822" s="250" t="s">
        <v>82</v>
      </c>
      <c r="B822" s="251"/>
      <c r="C822" s="256" t="s">
        <v>83</v>
      </c>
      <c r="D822" s="257"/>
      <c r="E822" s="257"/>
      <c r="F822" s="257"/>
      <c r="G822" s="257"/>
      <c r="H822" s="257"/>
      <c r="I822" s="257"/>
      <c r="J822" s="257"/>
      <c r="K822" s="258"/>
      <c r="L822" s="259" t="s">
        <v>84</v>
      </c>
      <c r="M822" s="260"/>
      <c r="N822" s="260"/>
      <c r="O822" s="260"/>
      <c r="P822" s="260"/>
      <c r="Q822" s="261"/>
      <c r="R822" s="262" t="s">
        <v>510</v>
      </c>
      <c r="S822" s="257"/>
      <c r="T822" s="257"/>
      <c r="U822" s="257"/>
      <c r="V822" s="257"/>
      <c r="W822" s="258"/>
      <c r="X822" s="262" t="s">
        <v>85</v>
      </c>
      <c r="Y822" s="257"/>
      <c r="Z822" s="257"/>
      <c r="AA822" s="257"/>
      <c r="AB822" s="257"/>
      <c r="AC822" s="257"/>
      <c r="AD822" s="257"/>
      <c r="AE822" s="257"/>
      <c r="AF822" s="257"/>
      <c r="AG822" s="257"/>
      <c r="AH822" s="257"/>
      <c r="AI822" s="257"/>
      <c r="AJ822" s="257"/>
      <c r="AK822" s="257"/>
      <c r="AL822" s="257"/>
      <c r="AM822" s="257"/>
      <c r="AN822" s="257"/>
      <c r="AO822" s="257"/>
      <c r="AP822" s="257"/>
      <c r="AQ822" s="257"/>
      <c r="AR822" s="257"/>
      <c r="AS822" s="257"/>
      <c r="AT822" s="257"/>
      <c r="AU822" s="257"/>
      <c r="AV822" s="257"/>
      <c r="AW822" s="257"/>
      <c r="AX822" s="263"/>
      <c r="AY822" s="3"/>
    </row>
    <row r="823" spans="1:51" customFormat="1" ht="24" hidden="1" customHeight="1" x14ac:dyDescent="0.15">
      <c r="A823" s="252"/>
      <c r="B823" s="253"/>
      <c r="C823" s="264"/>
      <c r="D823" s="265"/>
      <c r="E823" s="265"/>
      <c r="F823" s="265"/>
      <c r="G823" s="265"/>
      <c r="H823" s="265"/>
      <c r="I823" s="265"/>
      <c r="J823" s="265"/>
      <c r="K823" s="266"/>
      <c r="L823" s="267"/>
      <c r="M823" s="265"/>
      <c r="N823" s="265"/>
      <c r="O823" s="265"/>
      <c r="P823" s="265"/>
      <c r="Q823" s="266"/>
      <c r="R823" s="268"/>
      <c r="S823" s="269"/>
      <c r="T823" s="269"/>
      <c r="U823" s="269"/>
      <c r="V823" s="269"/>
      <c r="W823" s="270"/>
      <c r="X823" s="271"/>
      <c r="Y823" s="272"/>
      <c r="Z823" s="272"/>
      <c r="AA823" s="272"/>
      <c r="AB823" s="272"/>
      <c r="AC823" s="272"/>
      <c r="AD823" s="272"/>
      <c r="AE823" s="272"/>
      <c r="AF823" s="272"/>
      <c r="AG823" s="272"/>
      <c r="AH823" s="272"/>
      <c r="AI823" s="272"/>
      <c r="AJ823" s="272"/>
      <c r="AK823" s="272"/>
      <c r="AL823" s="272"/>
      <c r="AM823" s="272"/>
      <c r="AN823" s="272"/>
      <c r="AO823" s="272"/>
      <c r="AP823" s="272"/>
      <c r="AQ823" s="272"/>
      <c r="AR823" s="272"/>
      <c r="AS823" s="272"/>
      <c r="AT823" s="272"/>
      <c r="AU823" s="272"/>
      <c r="AV823" s="272"/>
      <c r="AW823" s="272"/>
      <c r="AX823" s="273"/>
      <c r="AY823" s="3"/>
    </row>
    <row r="824" spans="1:51" customFormat="1" ht="24" hidden="1" customHeight="1" x14ac:dyDescent="0.15">
      <c r="A824" s="252"/>
      <c r="B824" s="253"/>
      <c r="C824" s="274"/>
      <c r="D824" s="242"/>
      <c r="E824" s="242"/>
      <c r="F824" s="242"/>
      <c r="G824" s="242"/>
      <c r="H824" s="242"/>
      <c r="I824" s="242"/>
      <c r="J824" s="242"/>
      <c r="K824" s="243"/>
      <c r="L824" s="241"/>
      <c r="M824" s="242"/>
      <c r="N824" s="242"/>
      <c r="O824" s="242"/>
      <c r="P824" s="242"/>
      <c r="Q824" s="243"/>
      <c r="R824" s="244"/>
      <c r="S824" s="245"/>
      <c r="T824" s="245"/>
      <c r="U824" s="245"/>
      <c r="V824" s="245"/>
      <c r="W824" s="246"/>
      <c r="X824" s="247"/>
      <c r="Y824" s="248"/>
      <c r="Z824" s="248"/>
      <c r="AA824" s="248"/>
      <c r="AB824" s="248"/>
      <c r="AC824" s="248"/>
      <c r="AD824" s="248"/>
      <c r="AE824" s="248"/>
      <c r="AF824" s="248"/>
      <c r="AG824" s="248"/>
      <c r="AH824" s="248"/>
      <c r="AI824" s="248"/>
      <c r="AJ824" s="248"/>
      <c r="AK824" s="248"/>
      <c r="AL824" s="248"/>
      <c r="AM824" s="248"/>
      <c r="AN824" s="248"/>
      <c r="AO824" s="248"/>
      <c r="AP824" s="248"/>
      <c r="AQ824" s="248"/>
      <c r="AR824" s="248"/>
      <c r="AS824" s="248"/>
      <c r="AT824" s="248"/>
      <c r="AU824" s="248"/>
      <c r="AV824" s="248"/>
      <c r="AW824" s="248"/>
      <c r="AX824" s="249"/>
      <c r="AY824" s="3"/>
    </row>
    <row r="825" spans="1:51" customFormat="1" ht="24" hidden="1" customHeight="1" x14ac:dyDescent="0.15">
      <c r="A825" s="252"/>
      <c r="B825" s="253"/>
      <c r="C825" s="274"/>
      <c r="D825" s="242"/>
      <c r="E825" s="242"/>
      <c r="F825" s="242"/>
      <c r="G825" s="242"/>
      <c r="H825" s="242"/>
      <c r="I825" s="242"/>
      <c r="J825" s="242"/>
      <c r="K825" s="243"/>
      <c r="L825" s="241"/>
      <c r="M825" s="242"/>
      <c r="N825" s="242"/>
      <c r="O825" s="242"/>
      <c r="P825" s="242"/>
      <c r="Q825" s="243"/>
      <c r="R825" s="244"/>
      <c r="S825" s="245"/>
      <c r="T825" s="245"/>
      <c r="U825" s="245"/>
      <c r="V825" s="245"/>
      <c r="W825" s="246"/>
      <c r="X825" s="247"/>
      <c r="Y825" s="248"/>
      <c r="Z825" s="248"/>
      <c r="AA825" s="248"/>
      <c r="AB825" s="248"/>
      <c r="AC825" s="248"/>
      <c r="AD825" s="248"/>
      <c r="AE825" s="248"/>
      <c r="AF825" s="248"/>
      <c r="AG825" s="248"/>
      <c r="AH825" s="248"/>
      <c r="AI825" s="248"/>
      <c r="AJ825" s="248"/>
      <c r="AK825" s="248"/>
      <c r="AL825" s="248"/>
      <c r="AM825" s="248"/>
      <c r="AN825" s="248"/>
      <c r="AO825" s="248"/>
      <c r="AP825" s="248"/>
      <c r="AQ825" s="248"/>
      <c r="AR825" s="248"/>
      <c r="AS825" s="248"/>
      <c r="AT825" s="248"/>
      <c r="AU825" s="248"/>
      <c r="AV825" s="248"/>
      <c r="AW825" s="248"/>
      <c r="AX825" s="249"/>
      <c r="AY825" s="3"/>
    </row>
    <row r="826" spans="1:51" customFormat="1" ht="24" hidden="1" customHeight="1" x14ac:dyDescent="0.15">
      <c r="A826" s="252"/>
      <c r="B826" s="253"/>
      <c r="C826" s="274"/>
      <c r="D826" s="242"/>
      <c r="E826" s="242"/>
      <c r="F826" s="242"/>
      <c r="G826" s="242"/>
      <c r="H826" s="242"/>
      <c r="I826" s="242"/>
      <c r="J826" s="242"/>
      <c r="K826" s="243"/>
      <c r="L826" s="241"/>
      <c r="M826" s="242"/>
      <c r="N826" s="242"/>
      <c r="O826" s="242"/>
      <c r="P826" s="242"/>
      <c r="Q826" s="243"/>
      <c r="R826" s="244"/>
      <c r="S826" s="245"/>
      <c r="T826" s="245"/>
      <c r="U826" s="245"/>
      <c r="V826" s="245"/>
      <c r="W826" s="246"/>
      <c r="X826" s="247"/>
      <c r="Y826" s="248"/>
      <c r="Z826" s="248"/>
      <c r="AA826" s="248"/>
      <c r="AB826" s="248"/>
      <c r="AC826" s="248"/>
      <c r="AD826" s="248"/>
      <c r="AE826" s="248"/>
      <c r="AF826" s="248"/>
      <c r="AG826" s="248"/>
      <c r="AH826" s="248"/>
      <c r="AI826" s="248"/>
      <c r="AJ826" s="248"/>
      <c r="AK826" s="248"/>
      <c r="AL826" s="248"/>
      <c r="AM826" s="248"/>
      <c r="AN826" s="248"/>
      <c r="AO826" s="248"/>
      <c r="AP826" s="248"/>
      <c r="AQ826" s="248"/>
      <c r="AR826" s="248"/>
      <c r="AS826" s="248"/>
      <c r="AT826" s="248"/>
      <c r="AU826" s="248"/>
      <c r="AV826" s="248"/>
      <c r="AW826" s="248"/>
      <c r="AX826" s="249"/>
      <c r="AY826" s="3"/>
    </row>
    <row r="827" spans="1:51" customFormat="1" ht="24" hidden="1" customHeight="1" x14ac:dyDescent="0.15">
      <c r="A827" s="252"/>
      <c r="B827" s="253"/>
      <c r="C827" s="274"/>
      <c r="D827" s="242"/>
      <c r="E827" s="242"/>
      <c r="F827" s="242"/>
      <c r="G827" s="242"/>
      <c r="H827" s="242"/>
      <c r="I827" s="242"/>
      <c r="J827" s="242"/>
      <c r="K827" s="243"/>
      <c r="L827" s="241"/>
      <c r="M827" s="242"/>
      <c r="N827" s="242"/>
      <c r="O827" s="242"/>
      <c r="P827" s="242"/>
      <c r="Q827" s="243"/>
      <c r="R827" s="244"/>
      <c r="S827" s="245"/>
      <c r="T827" s="245"/>
      <c r="U827" s="245"/>
      <c r="V827" s="245"/>
      <c r="W827" s="246"/>
      <c r="X827" s="247"/>
      <c r="Y827" s="248"/>
      <c r="Z827" s="248"/>
      <c r="AA827" s="248"/>
      <c r="AB827" s="248"/>
      <c r="AC827" s="248"/>
      <c r="AD827" s="248"/>
      <c r="AE827" s="248"/>
      <c r="AF827" s="248"/>
      <c r="AG827" s="248"/>
      <c r="AH827" s="248"/>
      <c r="AI827" s="248"/>
      <c r="AJ827" s="248"/>
      <c r="AK827" s="248"/>
      <c r="AL827" s="248"/>
      <c r="AM827" s="248"/>
      <c r="AN827" s="248"/>
      <c r="AO827" s="248"/>
      <c r="AP827" s="248"/>
      <c r="AQ827" s="248"/>
      <c r="AR827" s="248"/>
      <c r="AS827" s="248"/>
      <c r="AT827" s="248"/>
      <c r="AU827" s="248"/>
      <c r="AV827" s="248"/>
      <c r="AW827" s="248"/>
      <c r="AX827" s="249"/>
      <c r="AY827" s="3"/>
    </row>
    <row r="828" spans="1:51" customFormat="1" ht="24" hidden="1" customHeight="1" x14ac:dyDescent="0.15">
      <c r="A828" s="252"/>
      <c r="B828" s="253"/>
      <c r="C828" s="285"/>
      <c r="D828" s="286"/>
      <c r="E828" s="286"/>
      <c r="F828" s="286"/>
      <c r="G828" s="286"/>
      <c r="H828" s="286"/>
      <c r="I828" s="286"/>
      <c r="J828" s="286"/>
      <c r="K828" s="287"/>
      <c r="L828" s="288"/>
      <c r="M828" s="286"/>
      <c r="N828" s="286"/>
      <c r="O828" s="286"/>
      <c r="P828" s="286"/>
      <c r="Q828" s="287"/>
      <c r="R828" s="289"/>
      <c r="S828" s="290"/>
      <c r="T828" s="290"/>
      <c r="U828" s="290"/>
      <c r="V828" s="290"/>
      <c r="W828" s="291"/>
      <c r="X828" s="247"/>
      <c r="Y828" s="248"/>
      <c r="Z828" s="248"/>
      <c r="AA828" s="248"/>
      <c r="AB828" s="248"/>
      <c r="AC828" s="248"/>
      <c r="AD828" s="248"/>
      <c r="AE828" s="248"/>
      <c r="AF828" s="248"/>
      <c r="AG828" s="248"/>
      <c r="AH828" s="248"/>
      <c r="AI828" s="248"/>
      <c r="AJ828" s="248"/>
      <c r="AK828" s="248"/>
      <c r="AL828" s="248"/>
      <c r="AM828" s="248"/>
      <c r="AN828" s="248"/>
      <c r="AO828" s="248"/>
      <c r="AP828" s="248"/>
      <c r="AQ828" s="248"/>
      <c r="AR828" s="248"/>
      <c r="AS828" s="248"/>
      <c r="AT828" s="248"/>
      <c r="AU828" s="248"/>
      <c r="AV828" s="248"/>
      <c r="AW828" s="248"/>
      <c r="AX828" s="249"/>
      <c r="AY828" s="3"/>
    </row>
    <row r="829" spans="1:51" customFormat="1" ht="24" hidden="1" customHeight="1" thickBot="1" x14ac:dyDescent="0.2">
      <c r="A829" s="254"/>
      <c r="B829" s="255"/>
      <c r="C829" s="292" t="s">
        <v>44</v>
      </c>
      <c r="D829" s="293"/>
      <c r="E829" s="293"/>
      <c r="F829" s="293"/>
      <c r="G829" s="293"/>
      <c r="H829" s="293"/>
      <c r="I829" s="293"/>
      <c r="J829" s="293"/>
      <c r="K829" s="294"/>
      <c r="L829" s="295"/>
      <c r="M829" s="296"/>
      <c r="N829" s="296"/>
      <c r="O829" s="296"/>
      <c r="P829" s="296"/>
      <c r="Q829" s="297"/>
      <c r="R829" s="298"/>
      <c r="S829" s="299"/>
      <c r="T829" s="299"/>
      <c r="U829" s="299"/>
      <c r="V829" s="299"/>
      <c r="W829" s="300"/>
      <c r="X829" s="301"/>
      <c r="Y829" s="302"/>
      <c r="Z829" s="302"/>
      <c r="AA829" s="302"/>
      <c r="AB829" s="302"/>
      <c r="AC829" s="302"/>
      <c r="AD829" s="302"/>
      <c r="AE829" s="302"/>
      <c r="AF829" s="302"/>
      <c r="AG829" s="302"/>
      <c r="AH829" s="302"/>
      <c r="AI829" s="302"/>
      <c r="AJ829" s="302"/>
      <c r="AK829" s="302"/>
      <c r="AL829" s="302"/>
      <c r="AM829" s="302"/>
      <c r="AN829" s="302"/>
      <c r="AO829" s="302"/>
      <c r="AP829" s="302"/>
      <c r="AQ829" s="302"/>
      <c r="AR829" s="302"/>
      <c r="AS829" s="302"/>
      <c r="AT829" s="302"/>
      <c r="AU829" s="302"/>
      <c r="AV829" s="302"/>
      <c r="AW829" s="302"/>
      <c r="AX829" s="303"/>
      <c r="AY829" s="3"/>
    </row>
    <row r="830" spans="1:51" customFormat="1" ht="24" customHeight="1" x14ac:dyDescent="0.15">
      <c r="A830" s="238"/>
      <c r="B830" s="238"/>
      <c r="C830" s="239"/>
      <c r="D830" s="239"/>
      <c r="E830" s="239"/>
      <c r="F830" s="239"/>
      <c r="G830" s="239"/>
      <c r="H830" s="239"/>
      <c r="I830" s="239"/>
      <c r="J830" s="239"/>
      <c r="K830" s="239"/>
      <c r="L830" s="240"/>
      <c r="M830" s="240"/>
      <c r="N830" s="240"/>
      <c r="O830" s="240"/>
      <c r="P830" s="240"/>
      <c r="Q830" s="240"/>
      <c r="R830" s="240"/>
      <c r="S830" s="240"/>
      <c r="T830" s="240"/>
      <c r="U830" s="240"/>
      <c r="V830" s="240"/>
      <c r="W830" s="240"/>
      <c r="X830" s="240"/>
      <c r="Y830" s="240"/>
      <c r="Z830" s="240"/>
      <c r="AA830" s="240"/>
      <c r="AB830" s="240"/>
      <c r="AC830" s="240"/>
      <c r="AD830" s="240"/>
      <c r="AE830" s="240"/>
      <c r="AF830" s="240"/>
      <c r="AG830" s="240"/>
      <c r="AH830" s="240"/>
      <c r="AI830" s="240"/>
      <c r="AJ830" s="240"/>
      <c r="AK830" s="240"/>
      <c r="AL830" s="240"/>
      <c r="AM830" s="240"/>
      <c r="AN830" s="240"/>
      <c r="AO830" s="240"/>
      <c r="AP830" s="240"/>
      <c r="AQ830" s="240"/>
      <c r="AR830" s="240"/>
      <c r="AS830" s="240"/>
      <c r="AT830" s="240"/>
      <c r="AU830" s="240"/>
      <c r="AV830" s="240"/>
      <c r="AW830" s="240"/>
      <c r="AX830" s="240"/>
      <c r="AY830" s="3"/>
    </row>
  </sheetData>
  <mergeCells count="3047">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AB22:AD22"/>
    <mergeCell ref="AE22:AI22"/>
    <mergeCell ref="AJ22:AN22"/>
    <mergeCell ref="AO22:AS22"/>
    <mergeCell ref="AT22:AX22"/>
    <mergeCell ref="AO19:AS19"/>
    <mergeCell ref="AT19:AX19"/>
    <mergeCell ref="G20:X25"/>
    <mergeCell ref="Y20:AA20"/>
    <mergeCell ref="AB20:AD20"/>
    <mergeCell ref="AE20:AI20"/>
    <mergeCell ref="AJ20:AN20"/>
    <mergeCell ref="AO20:AS20"/>
    <mergeCell ref="AT20:AX20"/>
    <mergeCell ref="Y21:AA21"/>
    <mergeCell ref="Y25:AA25"/>
    <mergeCell ref="AB25:AD25"/>
    <mergeCell ref="AE25:AI25"/>
    <mergeCell ref="AJ25:AN25"/>
    <mergeCell ref="AO25:AS25"/>
    <mergeCell ref="AT25:AX25"/>
    <mergeCell ref="Y24:AA24"/>
    <mergeCell ref="AB24:AD24"/>
    <mergeCell ref="AE24:AI24"/>
    <mergeCell ref="AJ24:AN24"/>
    <mergeCell ref="AO24:AS24"/>
    <mergeCell ref="AT24:AX24"/>
    <mergeCell ref="Y23:AA23"/>
    <mergeCell ref="AB23:AD23"/>
    <mergeCell ref="AE23:AI23"/>
    <mergeCell ref="AJ23:AN23"/>
    <mergeCell ref="AO23:AS23"/>
    <mergeCell ref="AT23:AX23"/>
    <mergeCell ref="AO26:AS26"/>
    <mergeCell ref="AT26:AX26"/>
    <mergeCell ref="G27:X28"/>
    <mergeCell ref="Y27:AA27"/>
    <mergeCell ref="AB27:AD27"/>
    <mergeCell ref="AE27:AI27"/>
    <mergeCell ref="AJ27:AN27"/>
    <mergeCell ref="AO27:AS27"/>
    <mergeCell ref="AT27:AX27"/>
    <mergeCell ref="Y28:AA28"/>
    <mergeCell ref="A26:F28"/>
    <mergeCell ref="G26:X26"/>
    <mergeCell ref="Y26:AA26"/>
    <mergeCell ref="AB26:AD26"/>
    <mergeCell ref="AE26:AI26"/>
    <mergeCell ref="AJ26:AN26"/>
    <mergeCell ref="AB28:AD28"/>
    <mergeCell ref="AE28:AI28"/>
    <mergeCell ref="AJ28:AN28"/>
    <mergeCell ref="AT30:AX30"/>
    <mergeCell ref="Y31:AA31"/>
    <mergeCell ref="AB31:AD31"/>
    <mergeCell ref="AE31:AI31"/>
    <mergeCell ref="AJ31:AN31"/>
    <mergeCell ref="AO31:AS31"/>
    <mergeCell ref="AT31:AX31"/>
    <mergeCell ref="G30:X31"/>
    <mergeCell ref="Y30:AA30"/>
    <mergeCell ref="AB30:AD30"/>
    <mergeCell ref="AE30:AI30"/>
    <mergeCell ref="AJ30:AN30"/>
    <mergeCell ref="AO30:AS30"/>
    <mergeCell ref="AO28:AS28"/>
    <mergeCell ref="AT28:AX28"/>
    <mergeCell ref="A29:F31"/>
    <mergeCell ref="G29:X29"/>
    <mergeCell ref="Y29:AA29"/>
    <mergeCell ref="AB29:AD29"/>
    <mergeCell ref="AE29:AI29"/>
    <mergeCell ref="AJ29:AN29"/>
    <mergeCell ref="AO29:AS29"/>
    <mergeCell ref="AT29:AX29"/>
    <mergeCell ref="C36:K36"/>
    <mergeCell ref="L36:Q36"/>
    <mergeCell ref="R36:W36"/>
    <mergeCell ref="X36:AX36"/>
    <mergeCell ref="C37:K37"/>
    <mergeCell ref="L37:Q37"/>
    <mergeCell ref="R37:W37"/>
    <mergeCell ref="X37:AX37"/>
    <mergeCell ref="L34:Q34"/>
    <mergeCell ref="R34:W34"/>
    <mergeCell ref="X34:AX34"/>
    <mergeCell ref="C35:K35"/>
    <mergeCell ref="L35:Q35"/>
    <mergeCell ref="R35:W35"/>
    <mergeCell ref="X35:AX35"/>
    <mergeCell ref="A32:B41"/>
    <mergeCell ref="C32:K32"/>
    <mergeCell ref="L32:Q32"/>
    <mergeCell ref="R32:W32"/>
    <mergeCell ref="X32:AX32"/>
    <mergeCell ref="C33:K33"/>
    <mergeCell ref="L33:Q33"/>
    <mergeCell ref="R33:W33"/>
    <mergeCell ref="X33:AX33"/>
    <mergeCell ref="C34:K34"/>
    <mergeCell ref="A43:AX43"/>
    <mergeCell ref="C44:AC44"/>
    <mergeCell ref="AD44:AF44"/>
    <mergeCell ref="AG44:AX44"/>
    <mergeCell ref="A45:B47"/>
    <mergeCell ref="C45:AC45"/>
    <mergeCell ref="AD45:AF45"/>
    <mergeCell ref="AG45:AX47"/>
    <mergeCell ref="C46:AC46"/>
    <mergeCell ref="AD46:AF46"/>
    <mergeCell ref="R40:W40"/>
    <mergeCell ref="X40:AX40"/>
    <mergeCell ref="C41:K41"/>
    <mergeCell ref="L41:Q41"/>
    <mergeCell ref="R41:W41"/>
    <mergeCell ref="X41:AX41"/>
    <mergeCell ref="C38:K38"/>
    <mergeCell ref="L38:Q38"/>
    <mergeCell ref="C39:K39"/>
    <mergeCell ref="L39:Q39"/>
    <mergeCell ref="C40:K40"/>
    <mergeCell ref="L40:Q40"/>
    <mergeCell ref="A54:B56"/>
    <mergeCell ref="C54:AC54"/>
    <mergeCell ref="AD54:AF54"/>
    <mergeCell ref="AG54:AX56"/>
    <mergeCell ref="C55:AC55"/>
    <mergeCell ref="AD55:AF55"/>
    <mergeCell ref="C56:AC56"/>
    <mergeCell ref="AD56:AF56"/>
    <mergeCell ref="C51:AC51"/>
    <mergeCell ref="AD51:AF51"/>
    <mergeCell ref="C52:AC52"/>
    <mergeCell ref="AD52:AF52"/>
    <mergeCell ref="C53:AC53"/>
    <mergeCell ref="AD53:AF53"/>
    <mergeCell ref="C47:AC47"/>
    <mergeCell ref="AD47:AF47"/>
    <mergeCell ref="A48:B53"/>
    <mergeCell ref="C48:AC48"/>
    <mergeCell ref="AD48:AF48"/>
    <mergeCell ref="AG48:AX53"/>
    <mergeCell ref="C49:AC49"/>
    <mergeCell ref="AD49:AF49"/>
    <mergeCell ref="C50:AC50"/>
    <mergeCell ref="AD50:AF50"/>
    <mergeCell ref="C60:F60"/>
    <mergeCell ref="G60:S60"/>
    <mergeCell ref="T60:AF60"/>
    <mergeCell ref="A61:B62"/>
    <mergeCell ref="C61:F61"/>
    <mergeCell ref="G61:AX61"/>
    <mergeCell ref="C62:F62"/>
    <mergeCell ref="G62:AX62"/>
    <mergeCell ref="A57:B60"/>
    <mergeCell ref="C57:AC57"/>
    <mergeCell ref="AD57:AF57"/>
    <mergeCell ref="AG57:AX60"/>
    <mergeCell ref="C58:F58"/>
    <mergeCell ref="G58:S58"/>
    <mergeCell ref="T58:AF58"/>
    <mergeCell ref="C59:F59"/>
    <mergeCell ref="G59:S59"/>
    <mergeCell ref="T59:AF59"/>
    <mergeCell ref="AI72:AP72"/>
    <mergeCell ref="AQ72:AX72"/>
    <mergeCell ref="A74:F97"/>
    <mergeCell ref="A99:F122"/>
    <mergeCell ref="G107:AX107"/>
    <mergeCell ref="A124:F147"/>
    <mergeCell ref="A68:E68"/>
    <mergeCell ref="F68:AX68"/>
    <mergeCell ref="A69:AX69"/>
    <mergeCell ref="A70:AX70"/>
    <mergeCell ref="A71:AX71"/>
    <mergeCell ref="A72:B72"/>
    <mergeCell ref="C72:J72"/>
    <mergeCell ref="K72:R72"/>
    <mergeCell ref="S72:Z72"/>
    <mergeCell ref="AA72:AH72"/>
    <mergeCell ref="A63:AX63"/>
    <mergeCell ref="A64:AX64"/>
    <mergeCell ref="A65:AX65"/>
    <mergeCell ref="A66:E66"/>
    <mergeCell ref="F66:AX66"/>
    <mergeCell ref="A67:AX67"/>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A150:F193"/>
    <mergeCell ref="H150:Z150"/>
    <mergeCell ref="G151:AB151"/>
    <mergeCell ref="AC151:AX151"/>
    <mergeCell ref="G152:K152"/>
    <mergeCell ref="L152:X152"/>
    <mergeCell ref="Y152:AB152"/>
    <mergeCell ref="AC152:AG152"/>
    <mergeCell ref="AH152:AT152"/>
    <mergeCell ref="AU152:AX152"/>
    <mergeCell ref="G158:AB158"/>
    <mergeCell ref="AC158:AG158"/>
    <mergeCell ref="AH158:AT158"/>
    <mergeCell ref="AU158:AX158"/>
    <mergeCell ref="G159:K159"/>
    <mergeCell ref="L159:X159"/>
    <mergeCell ref="Y159:AB159"/>
    <mergeCell ref="AC159:AX159"/>
    <mergeCell ref="G157:K157"/>
    <mergeCell ref="L157:X157"/>
    <mergeCell ref="Y157:AB157"/>
    <mergeCell ref="AC157:AG157"/>
    <mergeCell ref="AH157:AT157"/>
    <mergeCell ref="AU157:AX157"/>
    <mergeCell ref="G155:K155"/>
    <mergeCell ref="L155:X155"/>
    <mergeCell ref="Y155:AB155"/>
    <mergeCell ref="AC155:AX155"/>
    <mergeCell ref="G156:K156"/>
    <mergeCell ref="L156:X156"/>
    <mergeCell ref="Y156:AB156"/>
    <mergeCell ref="AC156:AG156"/>
    <mergeCell ref="AH156:AT156"/>
    <mergeCell ref="AU156:AX156"/>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60:K160"/>
    <mergeCell ref="L160:X160"/>
    <mergeCell ref="Y160:AB160"/>
    <mergeCell ref="AC160:AG160"/>
    <mergeCell ref="AH160:AT160"/>
    <mergeCell ref="AU160:AX160"/>
    <mergeCell ref="G165:AB165"/>
    <mergeCell ref="AC165:AG165"/>
    <mergeCell ref="AH165:AT165"/>
    <mergeCell ref="AU165:AX165"/>
    <mergeCell ref="G166:K166"/>
    <mergeCell ref="L166:X166"/>
    <mergeCell ref="Y166:AB166"/>
    <mergeCell ref="AC166:AG166"/>
    <mergeCell ref="AH166:AT166"/>
    <mergeCell ref="AU166:AX166"/>
    <mergeCell ref="G163:K163"/>
    <mergeCell ref="L163:X163"/>
    <mergeCell ref="Y163:AB163"/>
    <mergeCell ref="AC163:AX163"/>
    <mergeCell ref="G164:K164"/>
    <mergeCell ref="L164:X164"/>
    <mergeCell ref="Y164:AB164"/>
    <mergeCell ref="AC164:AG164"/>
    <mergeCell ref="AH164:AT164"/>
    <mergeCell ref="AU164:AX164"/>
    <mergeCell ref="G169:AB169"/>
    <mergeCell ref="AC169:AG169"/>
    <mergeCell ref="AH169:AT169"/>
    <mergeCell ref="AU169:AX169"/>
    <mergeCell ref="G170:K170"/>
    <mergeCell ref="L170:X170"/>
    <mergeCell ref="Y170:AB170"/>
    <mergeCell ref="AC170:AG170"/>
    <mergeCell ref="AH170:AT170"/>
    <mergeCell ref="AU170:AX170"/>
    <mergeCell ref="G167:K167"/>
    <mergeCell ref="L167:X167"/>
    <mergeCell ref="Y167:AB167"/>
    <mergeCell ref="AC167:AX167"/>
    <mergeCell ref="G168:K168"/>
    <mergeCell ref="L168:X168"/>
    <mergeCell ref="Y168:AB168"/>
    <mergeCell ref="AC168:AG168"/>
    <mergeCell ref="AH168:AT168"/>
    <mergeCell ref="AU168:AX168"/>
    <mergeCell ref="G173:AB173"/>
    <mergeCell ref="AC173:AG173"/>
    <mergeCell ref="AH173:AT173"/>
    <mergeCell ref="AU173:AX173"/>
    <mergeCell ref="G174:K174"/>
    <mergeCell ref="L174:X174"/>
    <mergeCell ref="Y174:AB174"/>
    <mergeCell ref="AC174:AG174"/>
    <mergeCell ref="AH174:AT174"/>
    <mergeCell ref="AU174:AX174"/>
    <mergeCell ref="G171:K171"/>
    <mergeCell ref="L171:X171"/>
    <mergeCell ref="Y171:AB171"/>
    <mergeCell ref="AC171:AX171"/>
    <mergeCell ref="G172:K172"/>
    <mergeCell ref="L172:X172"/>
    <mergeCell ref="Y172:AB172"/>
    <mergeCell ref="AC172:AG172"/>
    <mergeCell ref="AH172:AT172"/>
    <mergeCell ref="AU172:AX172"/>
    <mergeCell ref="G177:AB177"/>
    <mergeCell ref="AC177:AG177"/>
    <mergeCell ref="AH177:AT177"/>
    <mergeCell ref="AU177:AX177"/>
    <mergeCell ref="G178:K178"/>
    <mergeCell ref="L178:X178"/>
    <mergeCell ref="Y178:AB178"/>
    <mergeCell ref="AC178:AX178"/>
    <mergeCell ref="G175:K175"/>
    <mergeCell ref="L175:X175"/>
    <mergeCell ref="Y175:AB175"/>
    <mergeCell ref="AC175:AX175"/>
    <mergeCell ref="G176:K176"/>
    <mergeCell ref="L176:X176"/>
    <mergeCell ref="Y176:AB176"/>
    <mergeCell ref="AC176:AG176"/>
    <mergeCell ref="AH176:AT176"/>
    <mergeCell ref="AU176:AX176"/>
    <mergeCell ref="G181:AB181"/>
    <mergeCell ref="AC181:AG181"/>
    <mergeCell ref="AH181:AT181"/>
    <mergeCell ref="AU181:AX181"/>
    <mergeCell ref="G182:K182"/>
    <mergeCell ref="L182:X182"/>
    <mergeCell ref="Y182:AB182"/>
    <mergeCell ref="AC182:AX182"/>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85:AB185"/>
    <mergeCell ref="AC185:AG185"/>
    <mergeCell ref="AH185:AT185"/>
    <mergeCell ref="AU185:AX185"/>
    <mergeCell ref="G186:K186"/>
    <mergeCell ref="L186:X186"/>
    <mergeCell ref="Y186:AB186"/>
    <mergeCell ref="AC186:AX186"/>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9:K189"/>
    <mergeCell ref="L189:X189"/>
    <mergeCell ref="Y189:AB189"/>
    <mergeCell ref="AC189:AG189"/>
    <mergeCell ref="AH189:AT189"/>
    <mergeCell ref="AU189:AX189"/>
    <mergeCell ref="G188:K188"/>
    <mergeCell ref="L188:X188"/>
    <mergeCell ref="Y188:AB188"/>
    <mergeCell ref="AC188:AG188"/>
    <mergeCell ref="AH188:AT188"/>
    <mergeCell ref="AU188:AX188"/>
    <mergeCell ref="G187:K187"/>
    <mergeCell ref="L187:X187"/>
    <mergeCell ref="Y187:AB187"/>
    <mergeCell ref="AC187:AG187"/>
    <mergeCell ref="AH187:AT187"/>
    <mergeCell ref="AU187:AX187"/>
    <mergeCell ref="AC193:AG193"/>
    <mergeCell ref="AH193:AT193"/>
    <mergeCell ref="AU193:AX193"/>
    <mergeCell ref="A194:F241"/>
    <mergeCell ref="G194:AB194"/>
    <mergeCell ref="AC194:AX194"/>
    <mergeCell ref="G195:K195"/>
    <mergeCell ref="L195:X195"/>
    <mergeCell ref="Y195:AB195"/>
    <mergeCell ref="AC195:AG195"/>
    <mergeCell ref="G192:K192"/>
    <mergeCell ref="L192:X192"/>
    <mergeCell ref="Y192:AB192"/>
    <mergeCell ref="G193:K193"/>
    <mergeCell ref="L193:X193"/>
    <mergeCell ref="Y193:AB193"/>
    <mergeCell ref="G190:AB190"/>
    <mergeCell ref="AC190:AG190"/>
    <mergeCell ref="AH190:AT190"/>
    <mergeCell ref="AU190:AX190"/>
    <mergeCell ref="G191:K191"/>
    <mergeCell ref="L191:X191"/>
    <mergeCell ref="Y191:AB191"/>
    <mergeCell ref="AC191:AG191"/>
    <mergeCell ref="AU191:AX191"/>
    <mergeCell ref="G198:K198"/>
    <mergeCell ref="L198:X198"/>
    <mergeCell ref="Y198:AB198"/>
    <mergeCell ref="AC198:AX198"/>
    <mergeCell ref="G199:K199"/>
    <mergeCell ref="L199:X199"/>
    <mergeCell ref="Y199:AB199"/>
    <mergeCell ref="AC199:AG199"/>
    <mergeCell ref="AH199:AT199"/>
    <mergeCell ref="AU199:AX199"/>
    <mergeCell ref="G197:K197"/>
    <mergeCell ref="L197:X197"/>
    <mergeCell ref="Y197:AB197"/>
    <mergeCell ref="AC197:AG197"/>
    <mergeCell ref="AH197:AT197"/>
    <mergeCell ref="AU197:AX197"/>
    <mergeCell ref="AH195:AT195"/>
    <mergeCell ref="AU195:AX195"/>
    <mergeCell ref="G196:K196"/>
    <mergeCell ref="L196:X196"/>
    <mergeCell ref="Y196:AB196"/>
    <mergeCell ref="AC196:AG196"/>
    <mergeCell ref="AH196:AT196"/>
    <mergeCell ref="AU196:AX196"/>
    <mergeCell ref="G202:AB202"/>
    <mergeCell ref="AC202:AX202"/>
    <mergeCell ref="G203:K203"/>
    <mergeCell ref="L203:X203"/>
    <mergeCell ref="Y203:AB203"/>
    <mergeCell ref="AC203:AG203"/>
    <mergeCell ref="AH203:AT203"/>
    <mergeCell ref="AU203:AX203"/>
    <mergeCell ref="G201:K201"/>
    <mergeCell ref="L201:X201"/>
    <mergeCell ref="Y201:AB201"/>
    <mergeCell ref="AC201:AG201"/>
    <mergeCell ref="AH201:AT201"/>
    <mergeCell ref="AU201:AX201"/>
    <mergeCell ref="G200:K200"/>
    <mergeCell ref="L200:X200"/>
    <mergeCell ref="Y200:AB200"/>
    <mergeCell ref="AC200:AG200"/>
    <mergeCell ref="AH200:AT200"/>
    <mergeCell ref="AU200:AX200"/>
    <mergeCell ref="G206:AB206"/>
    <mergeCell ref="AC206:AG206"/>
    <mergeCell ref="AH206:AT206"/>
    <mergeCell ref="AU206:AX206"/>
    <mergeCell ref="G207:K207"/>
    <mergeCell ref="L207:X207"/>
    <mergeCell ref="Y207:AB207"/>
    <mergeCell ref="AC207:AG207"/>
    <mergeCell ref="AH207:AT207"/>
    <mergeCell ref="AU207:AX207"/>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12:K212"/>
    <mergeCell ref="L212:X212"/>
    <mergeCell ref="Y212:AB212"/>
    <mergeCell ref="AC212:AG212"/>
    <mergeCell ref="AH212:AT212"/>
    <mergeCell ref="AU212:AX212"/>
    <mergeCell ref="AC209:AG209"/>
    <mergeCell ref="AH209:AT209"/>
    <mergeCell ref="AU209:AX209"/>
    <mergeCell ref="H210:Z210"/>
    <mergeCell ref="G211:AB211"/>
    <mergeCell ref="AC211:AX211"/>
    <mergeCell ref="G208:K208"/>
    <mergeCell ref="L208:X208"/>
    <mergeCell ref="Y208:AB208"/>
    <mergeCell ref="G209:K209"/>
    <mergeCell ref="L209:X209"/>
    <mergeCell ref="Y209:AB209"/>
    <mergeCell ref="G215:AB215"/>
    <mergeCell ref="AC215:AX215"/>
    <mergeCell ref="G216:K216"/>
    <mergeCell ref="L216:X216"/>
    <mergeCell ref="Y216:AB216"/>
    <mergeCell ref="AC216:AG216"/>
    <mergeCell ref="AH216:AT216"/>
    <mergeCell ref="AU216:AX216"/>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9:AB219"/>
    <mergeCell ref="G220:K220"/>
    <mergeCell ref="L220:X220"/>
    <mergeCell ref="Y220:AB220"/>
    <mergeCell ref="AC220:AG220"/>
    <mergeCell ref="AH220:AT220"/>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H223:W223"/>
    <mergeCell ref="G224:AB224"/>
    <mergeCell ref="AC224:AX224"/>
    <mergeCell ref="G225:K225"/>
    <mergeCell ref="L225:X225"/>
    <mergeCell ref="Y225:AB225"/>
    <mergeCell ref="AC225:AG225"/>
    <mergeCell ref="AH225:AT225"/>
    <mergeCell ref="AU225:AX225"/>
    <mergeCell ref="G222:K222"/>
    <mergeCell ref="L222:X222"/>
    <mergeCell ref="Y222:AB222"/>
    <mergeCell ref="AC222:AG222"/>
    <mergeCell ref="AH222:AT222"/>
    <mergeCell ref="AU222:AX222"/>
    <mergeCell ref="AU220:AX220"/>
    <mergeCell ref="G221:K221"/>
    <mergeCell ref="L221:X221"/>
    <mergeCell ref="Y221:AB221"/>
    <mergeCell ref="AC221:AG221"/>
    <mergeCell ref="AH221:AT221"/>
    <mergeCell ref="AU221:AX221"/>
    <mergeCell ref="G228:K228"/>
    <mergeCell ref="L228:X228"/>
    <mergeCell ref="Y228:AB228"/>
    <mergeCell ref="AC228:AX228"/>
    <mergeCell ref="G229:K229"/>
    <mergeCell ref="L229:X229"/>
    <mergeCell ref="Y229:AB229"/>
    <mergeCell ref="AC229:AG229"/>
    <mergeCell ref="AH229:AT229"/>
    <mergeCell ref="AU229:AX229"/>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4:K234"/>
    <mergeCell ref="L234:X234"/>
    <mergeCell ref="Y234:AB234"/>
    <mergeCell ref="AC234:AG234"/>
    <mergeCell ref="AH234:AT234"/>
    <mergeCell ref="AU234:AX234"/>
    <mergeCell ref="G232:K232"/>
    <mergeCell ref="L232:X232"/>
    <mergeCell ref="Y232:AB232"/>
    <mergeCell ref="AC232:AX232"/>
    <mergeCell ref="G233:K233"/>
    <mergeCell ref="L233:X233"/>
    <mergeCell ref="Y233:AB233"/>
    <mergeCell ref="AC233:AG233"/>
    <mergeCell ref="AH233:AT233"/>
    <mergeCell ref="AU233:AX233"/>
    <mergeCell ref="G230:AB230"/>
    <mergeCell ref="AC230:AG230"/>
    <mergeCell ref="AH230:AT230"/>
    <mergeCell ref="AU230:AX230"/>
    <mergeCell ref="G231:K231"/>
    <mergeCell ref="L231:X231"/>
    <mergeCell ref="Y231:AB231"/>
    <mergeCell ref="AC231:AG231"/>
    <mergeCell ref="AH231:AT231"/>
    <mergeCell ref="AU231:AX231"/>
    <mergeCell ref="G238:K238"/>
    <mergeCell ref="L238:X238"/>
    <mergeCell ref="Y238:AB238"/>
    <mergeCell ref="AC238:AG238"/>
    <mergeCell ref="AH238:AT238"/>
    <mergeCell ref="AU238:AX238"/>
    <mergeCell ref="G236:K236"/>
    <mergeCell ref="L236:X236"/>
    <mergeCell ref="Y236:AB236"/>
    <mergeCell ref="AC236:AX236"/>
    <mergeCell ref="G237:AB237"/>
    <mergeCell ref="AC237:AG237"/>
    <mergeCell ref="AH237:AT237"/>
    <mergeCell ref="AU237:AX237"/>
    <mergeCell ref="G235:K235"/>
    <mergeCell ref="L235:X235"/>
    <mergeCell ref="Y235:AB235"/>
    <mergeCell ref="AC235:AG235"/>
    <mergeCell ref="AH235:AT235"/>
    <mergeCell ref="AU235:AX235"/>
    <mergeCell ref="H241:W241"/>
    <mergeCell ref="AC241:AG241"/>
    <mergeCell ref="AH241:AT241"/>
    <mergeCell ref="AU241:AX241"/>
    <mergeCell ref="G242:AB242"/>
    <mergeCell ref="AC242:AX242"/>
    <mergeCell ref="G243:K243"/>
    <mergeCell ref="L243:X243"/>
    <mergeCell ref="Y243:AB243"/>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6:AB246"/>
    <mergeCell ref="AC246:AX246"/>
    <mergeCell ref="G247:K247"/>
    <mergeCell ref="L247:X247"/>
    <mergeCell ref="Y247:AB247"/>
    <mergeCell ref="AC247:AG247"/>
    <mergeCell ref="AH247:AT247"/>
    <mergeCell ref="AU247:AX247"/>
    <mergeCell ref="G245:K245"/>
    <mergeCell ref="L245:X245"/>
    <mergeCell ref="Y245:AB245"/>
    <mergeCell ref="AC245:AG245"/>
    <mergeCell ref="AH245:AT245"/>
    <mergeCell ref="AU245:AX245"/>
    <mergeCell ref="AC243:AG243"/>
    <mergeCell ref="AH243:AT243"/>
    <mergeCell ref="AU243:AX243"/>
    <mergeCell ref="G244:K244"/>
    <mergeCell ref="L244:X244"/>
    <mergeCell ref="Y244:AB244"/>
    <mergeCell ref="AC244:AG244"/>
    <mergeCell ref="AH244:AT244"/>
    <mergeCell ref="AU244:AX244"/>
    <mergeCell ref="G250:AB250"/>
    <mergeCell ref="AC250:AG250"/>
    <mergeCell ref="AH250:AT250"/>
    <mergeCell ref="AU250:AX250"/>
    <mergeCell ref="G251:K251"/>
    <mergeCell ref="L251:X251"/>
    <mergeCell ref="Y251:AB251"/>
    <mergeCell ref="AC251:AG251"/>
    <mergeCell ref="AH251:AT251"/>
    <mergeCell ref="AU251:AX251"/>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H255:Z255"/>
    <mergeCell ref="AC255:AG255"/>
    <mergeCell ref="AH255:AT255"/>
    <mergeCell ref="AU255:AX255"/>
    <mergeCell ref="G256:AB256"/>
    <mergeCell ref="AC256:AX256"/>
    <mergeCell ref="G254:K254"/>
    <mergeCell ref="L254:X254"/>
    <mergeCell ref="Y254:AB254"/>
    <mergeCell ref="AC254:AG254"/>
    <mergeCell ref="AH254:AT254"/>
    <mergeCell ref="AU254:AX254"/>
    <mergeCell ref="G252:K252"/>
    <mergeCell ref="L252:X252"/>
    <mergeCell ref="Y252:AB252"/>
    <mergeCell ref="AC252:AX252"/>
    <mergeCell ref="G253:K253"/>
    <mergeCell ref="L253:X253"/>
    <mergeCell ref="Y253:AB253"/>
    <mergeCell ref="AC253:AG253"/>
    <mergeCell ref="AH253:AT253"/>
    <mergeCell ref="AU253:AX253"/>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0:AB260"/>
    <mergeCell ref="AC260:AX260"/>
    <mergeCell ref="G261:K261"/>
    <mergeCell ref="L261:X261"/>
    <mergeCell ref="Y261:AB261"/>
    <mergeCell ref="AC261:AG261"/>
    <mergeCell ref="AH261:AT261"/>
    <mergeCell ref="AU261:AX261"/>
    <mergeCell ref="G268:K268"/>
    <mergeCell ref="L268:X268"/>
    <mergeCell ref="Y268:AB268"/>
    <mergeCell ref="AC268:AG268"/>
    <mergeCell ref="AH268:AT268"/>
    <mergeCell ref="AU268:AX268"/>
    <mergeCell ref="G266:AB266"/>
    <mergeCell ref="AC266:AX266"/>
    <mergeCell ref="G267:K267"/>
    <mergeCell ref="L267:X267"/>
    <mergeCell ref="Y267:AB267"/>
    <mergeCell ref="AC267:AG267"/>
    <mergeCell ref="AH267:AT267"/>
    <mergeCell ref="AU267:AX267"/>
    <mergeCell ref="G264:K264"/>
    <mergeCell ref="L264:X264"/>
    <mergeCell ref="Y264:AB264"/>
    <mergeCell ref="AC264:AX264"/>
    <mergeCell ref="AC265:AG265"/>
    <mergeCell ref="AH265:AT265"/>
    <mergeCell ref="AU265:AX265"/>
    <mergeCell ref="G272:K272"/>
    <mergeCell ref="L272:X272"/>
    <mergeCell ref="Y272:AB272"/>
    <mergeCell ref="AC272:AG272"/>
    <mergeCell ref="AH272:AT272"/>
    <mergeCell ref="AU272:AX272"/>
    <mergeCell ref="G270:AB270"/>
    <mergeCell ref="AC270:AX270"/>
    <mergeCell ref="G271:K271"/>
    <mergeCell ref="L271:X271"/>
    <mergeCell ref="Y271:AB271"/>
    <mergeCell ref="AC271:AG271"/>
    <mergeCell ref="AH271:AT271"/>
    <mergeCell ref="AU271:AX271"/>
    <mergeCell ref="G269:K269"/>
    <mergeCell ref="L269:X269"/>
    <mergeCell ref="Y269:AB269"/>
    <mergeCell ref="AC269:AG269"/>
    <mergeCell ref="AH269:AT269"/>
    <mergeCell ref="AU269:AX269"/>
    <mergeCell ref="G277:K277"/>
    <mergeCell ref="L277:X277"/>
    <mergeCell ref="Y277:AB277"/>
    <mergeCell ref="AC277:AG277"/>
    <mergeCell ref="AH277:AT277"/>
    <mergeCell ref="AU277:AX277"/>
    <mergeCell ref="G275:AB275"/>
    <mergeCell ref="AC275:AX275"/>
    <mergeCell ref="G276:K276"/>
    <mergeCell ref="L276:X276"/>
    <mergeCell ref="Y276:AB276"/>
    <mergeCell ref="AC276:AG276"/>
    <mergeCell ref="AH276:AT276"/>
    <mergeCell ref="AU276:AX276"/>
    <mergeCell ref="G273:K273"/>
    <mergeCell ref="L273:X273"/>
    <mergeCell ref="Y273:AB273"/>
    <mergeCell ref="AC273:AG273"/>
    <mergeCell ref="AH273:AT273"/>
    <mergeCell ref="AU273:AX273"/>
    <mergeCell ref="AH283:AT283"/>
    <mergeCell ref="AU283:AX283"/>
    <mergeCell ref="AU281:AX281"/>
    <mergeCell ref="G282:K282"/>
    <mergeCell ref="L282:X282"/>
    <mergeCell ref="Y282:AB282"/>
    <mergeCell ref="AC282:AG282"/>
    <mergeCell ref="AH282:AT282"/>
    <mergeCell ref="AU282:AX282"/>
    <mergeCell ref="G280:AB280"/>
    <mergeCell ref="G281:K281"/>
    <mergeCell ref="L281:X281"/>
    <mergeCell ref="Y281:AB281"/>
    <mergeCell ref="AC281:AG281"/>
    <mergeCell ref="AH281:AT281"/>
    <mergeCell ref="G278:K278"/>
    <mergeCell ref="L278:X278"/>
    <mergeCell ref="Y278:AB278"/>
    <mergeCell ref="AC278:AG278"/>
    <mergeCell ref="AH278:AT278"/>
    <mergeCell ref="AU278:AX278"/>
    <mergeCell ref="G290:AX290"/>
    <mergeCell ref="A293:B293"/>
    <mergeCell ref="C293:L293"/>
    <mergeCell ref="M293:AJ293"/>
    <mergeCell ref="AK293:AP293"/>
    <mergeCell ref="AQ293:AT293"/>
    <mergeCell ref="AU293:AX293"/>
    <mergeCell ref="G288:K288"/>
    <mergeCell ref="L288:X288"/>
    <mergeCell ref="Y288:AB288"/>
    <mergeCell ref="AC288:AG288"/>
    <mergeCell ref="AH288:AT288"/>
    <mergeCell ref="AU288:AX288"/>
    <mergeCell ref="G287:K287"/>
    <mergeCell ref="L287:X287"/>
    <mergeCell ref="Y287:AB287"/>
    <mergeCell ref="AC287:AG287"/>
    <mergeCell ref="AH287:AT287"/>
    <mergeCell ref="AU287:AX287"/>
    <mergeCell ref="A242:F288"/>
    <mergeCell ref="G285:AB285"/>
    <mergeCell ref="AC285:AX285"/>
    <mergeCell ref="G286:K286"/>
    <mergeCell ref="L286:X286"/>
    <mergeCell ref="Y286:AB286"/>
    <mergeCell ref="AC286:AG286"/>
    <mergeCell ref="AH286:AT286"/>
    <mergeCell ref="AU286:AX286"/>
    <mergeCell ref="G283:K283"/>
    <mergeCell ref="L283:X283"/>
    <mergeCell ref="Y283:AB283"/>
    <mergeCell ref="AC283:AG283"/>
    <mergeCell ref="A296:B296"/>
    <mergeCell ref="C296:L296"/>
    <mergeCell ref="M296:AJ296"/>
    <mergeCell ref="AK296:AP296"/>
    <mergeCell ref="AQ296:AT296"/>
    <mergeCell ref="AU296:AX296"/>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301:B301"/>
    <mergeCell ref="C301:L301"/>
    <mergeCell ref="M301:AJ301"/>
    <mergeCell ref="AK301:AP301"/>
    <mergeCell ref="AQ301:AT301"/>
    <mergeCell ref="AU301:AX301"/>
    <mergeCell ref="A300:B300"/>
    <mergeCell ref="C300:L300"/>
    <mergeCell ref="M300:AJ300"/>
    <mergeCell ref="AK300:AP300"/>
    <mergeCell ref="AQ300:AT300"/>
    <mergeCell ref="AU300:AX300"/>
    <mergeCell ref="A299:B299"/>
    <mergeCell ref="C299:L299"/>
    <mergeCell ref="M299:AJ299"/>
    <mergeCell ref="AK299:AP299"/>
    <mergeCell ref="AQ299:AT299"/>
    <mergeCell ref="AU299:AX299"/>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2:B302"/>
    <mergeCell ref="C302:L302"/>
    <mergeCell ref="M302:AJ302"/>
    <mergeCell ref="AK302:AP302"/>
    <mergeCell ref="AQ302:AT302"/>
    <mergeCell ref="AU302:AX302"/>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12:B312"/>
    <mergeCell ref="C312:L312"/>
    <mergeCell ref="M312:AJ312"/>
    <mergeCell ref="AK312:AP312"/>
    <mergeCell ref="AQ312:AT312"/>
    <mergeCell ref="AU312:AX312"/>
    <mergeCell ref="A317:B317"/>
    <mergeCell ref="C317:L317"/>
    <mergeCell ref="M317:AJ317"/>
    <mergeCell ref="AK317:AP317"/>
    <mergeCell ref="AQ317:AT317"/>
    <mergeCell ref="AU317:AX317"/>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22:B322"/>
    <mergeCell ref="C322:L322"/>
    <mergeCell ref="M322:AJ322"/>
    <mergeCell ref="AK322:AP322"/>
    <mergeCell ref="AQ322:AT322"/>
    <mergeCell ref="AU322:AX322"/>
    <mergeCell ref="A321:B321"/>
    <mergeCell ref="C321:L321"/>
    <mergeCell ref="M321:AJ321"/>
    <mergeCell ref="AK321:AP321"/>
    <mergeCell ref="AQ321:AT321"/>
    <mergeCell ref="AU321:AX321"/>
    <mergeCell ref="A318:B318"/>
    <mergeCell ref="C318:L318"/>
    <mergeCell ref="M318:AJ318"/>
    <mergeCell ref="AK318:AP318"/>
    <mergeCell ref="AQ318:AT318"/>
    <mergeCell ref="AU318:AX318"/>
    <mergeCell ref="A329:B329"/>
    <mergeCell ref="C329:L329"/>
    <mergeCell ref="M329:AJ329"/>
    <mergeCell ref="AK329:AP329"/>
    <mergeCell ref="AQ329:AT329"/>
    <mergeCell ref="AU329:AX329"/>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30:B330"/>
    <mergeCell ref="C330:L330"/>
    <mergeCell ref="M330:AJ330"/>
    <mergeCell ref="AK330:AP330"/>
    <mergeCell ref="AQ330:AT330"/>
    <mergeCell ref="AU330:AX330"/>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35:B335"/>
    <mergeCell ref="C335:L335"/>
    <mergeCell ref="M335:AJ335"/>
    <mergeCell ref="AK335:AP335"/>
    <mergeCell ref="AQ335:AT335"/>
    <mergeCell ref="AU335:AX335"/>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0:B340"/>
    <mergeCell ref="C340:L340"/>
    <mergeCell ref="M340:AJ340"/>
    <mergeCell ref="AK340:AP340"/>
    <mergeCell ref="AQ340:AT340"/>
    <mergeCell ref="AU340:AX340"/>
    <mergeCell ref="A351:B351"/>
    <mergeCell ref="C351:L351"/>
    <mergeCell ref="M351:AJ351"/>
    <mergeCell ref="AK351:AP351"/>
    <mergeCell ref="AQ351:AT351"/>
    <mergeCell ref="AU351:AX351"/>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52:B352"/>
    <mergeCell ref="C352:L352"/>
    <mergeCell ref="M352:AJ352"/>
    <mergeCell ref="AK352:AP352"/>
    <mergeCell ref="AQ352:AT352"/>
    <mergeCell ref="AU352:AX352"/>
    <mergeCell ref="A363:B363"/>
    <mergeCell ref="C363:L363"/>
    <mergeCell ref="M363:AJ363"/>
    <mergeCell ref="AK363:AP363"/>
    <mergeCell ref="AQ363:AT363"/>
    <mergeCell ref="AU363:AX363"/>
    <mergeCell ref="A360:B360"/>
    <mergeCell ref="C360:L360"/>
    <mergeCell ref="M360:AJ360"/>
    <mergeCell ref="AK360:AP360"/>
    <mergeCell ref="AQ360:AT360"/>
    <mergeCell ref="AU360:AX360"/>
    <mergeCell ref="A359:B359"/>
    <mergeCell ref="C359:L359"/>
    <mergeCell ref="M359:AJ359"/>
    <mergeCell ref="AK359:AP359"/>
    <mergeCell ref="AQ359:AT359"/>
    <mergeCell ref="AU359:AX359"/>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4:B364"/>
    <mergeCell ref="C364:L364"/>
    <mergeCell ref="M364:AJ364"/>
    <mergeCell ref="AK364:AP364"/>
    <mergeCell ref="AQ364:AT364"/>
    <mergeCell ref="AU364:AX364"/>
    <mergeCell ref="A375:B375"/>
    <mergeCell ref="C375:L375"/>
    <mergeCell ref="M375:AJ375"/>
    <mergeCell ref="AK375:AP375"/>
    <mergeCell ref="AQ375:AT375"/>
    <mergeCell ref="AU375:AX375"/>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80:B380"/>
    <mergeCell ref="C380:L380"/>
    <mergeCell ref="M380:AJ380"/>
    <mergeCell ref="AK380:AP380"/>
    <mergeCell ref="AQ380:AT380"/>
    <mergeCell ref="AU380:AX380"/>
    <mergeCell ref="A379:B379"/>
    <mergeCell ref="C379:L379"/>
    <mergeCell ref="M379:AJ379"/>
    <mergeCell ref="AK379:AP379"/>
    <mergeCell ref="AQ379:AT379"/>
    <mergeCell ref="AU379:AX379"/>
    <mergeCell ref="A376:B376"/>
    <mergeCell ref="C376:L376"/>
    <mergeCell ref="M376:AJ376"/>
    <mergeCell ref="AK376:AP376"/>
    <mergeCell ref="AQ376:AT376"/>
    <mergeCell ref="AU376:AX376"/>
    <mergeCell ref="A385:B385"/>
    <mergeCell ref="C385:L385"/>
    <mergeCell ref="M385:AJ385"/>
    <mergeCell ref="AK385:AP385"/>
    <mergeCell ref="AQ385:AT385"/>
    <mergeCell ref="AU385:AX385"/>
    <mergeCell ref="A384:B384"/>
    <mergeCell ref="C384:L384"/>
    <mergeCell ref="M384:AJ384"/>
    <mergeCell ref="AK384:AP384"/>
    <mergeCell ref="AQ384:AT384"/>
    <mergeCell ref="AU384:AX384"/>
    <mergeCell ref="A383:B383"/>
    <mergeCell ref="C383:L383"/>
    <mergeCell ref="M383:AJ383"/>
    <mergeCell ref="AK383:AP383"/>
    <mergeCell ref="AQ383:AT383"/>
    <mergeCell ref="AU383:AX383"/>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86:B386"/>
    <mergeCell ref="C386:L386"/>
    <mergeCell ref="M386:AJ386"/>
    <mergeCell ref="AK386:AP386"/>
    <mergeCell ref="AQ386:AT386"/>
    <mergeCell ref="AU386:AX386"/>
    <mergeCell ref="A395:B395"/>
    <mergeCell ref="C395:L395"/>
    <mergeCell ref="M395:AJ395"/>
    <mergeCell ref="AK395:AP395"/>
    <mergeCell ref="AQ395:AT395"/>
    <mergeCell ref="AU395:AX395"/>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400:B400"/>
    <mergeCell ref="C400:L400"/>
    <mergeCell ref="M400:AJ400"/>
    <mergeCell ref="AK400:AP400"/>
    <mergeCell ref="AQ400:AT400"/>
    <mergeCell ref="AU400:AX400"/>
    <mergeCell ref="A399:B399"/>
    <mergeCell ref="C399:L399"/>
    <mergeCell ref="M399:AJ399"/>
    <mergeCell ref="AK399:AP399"/>
    <mergeCell ref="AQ399:AT399"/>
    <mergeCell ref="AU399:AX399"/>
    <mergeCell ref="A396:B396"/>
    <mergeCell ref="C396:L396"/>
    <mergeCell ref="M396:AJ396"/>
    <mergeCell ref="AK396:AP396"/>
    <mergeCell ref="AQ396:AT396"/>
    <mergeCell ref="AU396:AX396"/>
    <mergeCell ref="A407:B407"/>
    <mergeCell ref="C407:L407"/>
    <mergeCell ref="M407:AJ407"/>
    <mergeCell ref="AK407:AP407"/>
    <mergeCell ref="AQ407:AT407"/>
    <mergeCell ref="AU407:AX407"/>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30:B430"/>
    <mergeCell ref="AK430:AP430"/>
    <mergeCell ref="AQ430:AT430"/>
    <mergeCell ref="AU430:AX430"/>
    <mergeCell ref="A433:B433"/>
    <mergeCell ref="C433:L433"/>
    <mergeCell ref="M433:AJ433"/>
    <mergeCell ref="AK433:AP433"/>
    <mergeCell ref="AQ433:AT433"/>
    <mergeCell ref="AU433:AX433"/>
    <mergeCell ref="G427:AX427"/>
    <mergeCell ref="A429:B429"/>
    <mergeCell ref="C429:L429"/>
    <mergeCell ref="M429:AJ429"/>
    <mergeCell ref="AK429:AP429"/>
    <mergeCell ref="AQ429:AT429"/>
    <mergeCell ref="AU429:AX429"/>
    <mergeCell ref="A438:B438"/>
    <mergeCell ref="AK438:AP438"/>
    <mergeCell ref="AQ438:AT438"/>
    <mergeCell ref="AU438:AX438"/>
    <mergeCell ref="A441:B441"/>
    <mergeCell ref="C441:L441"/>
    <mergeCell ref="M441:AJ441"/>
    <mergeCell ref="AK441:AP441"/>
    <mergeCell ref="AQ441:AT441"/>
    <mergeCell ref="AU441:AX441"/>
    <mergeCell ref="A434:B434"/>
    <mergeCell ref="AK434:AP434"/>
    <mergeCell ref="AQ434:AT434"/>
    <mergeCell ref="AU434:AX434"/>
    <mergeCell ref="A437:B437"/>
    <mergeCell ref="C437:L437"/>
    <mergeCell ref="M437:AJ437"/>
    <mergeCell ref="AK437:AP437"/>
    <mergeCell ref="AQ437:AT437"/>
    <mergeCell ref="AU437:AX437"/>
    <mergeCell ref="A446:B446"/>
    <mergeCell ref="AK446:AP446"/>
    <mergeCell ref="AQ446:AT446"/>
    <mergeCell ref="AU446:AX446"/>
    <mergeCell ref="A450:B450"/>
    <mergeCell ref="C450:L450"/>
    <mergeCell ref="M450:AJ450"/>
    <mergeCell ref="AK450:AP450"/>
    <mergeCell ref="AQ450:AT450"/>
    <mergeCell ref="AU450:AX450"/>
    <mergeCell ref="A442:B442"/>
    <mergeCell ref="AK442:AP442"/>
    <mergeCell ref="AQ442:AT442"/>
    <mergeCell ref="AU442:AX442"/>
    <mergeCell ref="A445:B445"/>
    <mergeCell ref="C445:L445"/>
    <mergeCell ref="M445:AJ445"/>
    <mergeCell ref="AK445:AP445"/>
    <mergeCell ref="AQ445:AT445"/>
    <mergeCell ref="AU445:AX445"/>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63:B463"/>
    <mergeCell ref="C463:L463"/>
    <mergeCell ref="M463:AJ463"/>
    <mergeCell ref="AK463:AP463"/>
    <mergeCell ref="AQ463:AT463"/>
    <mergeCell ref="AU463:AX463"/>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68:B468"/>
    <mergeCell ref="C468:L468"/>
    <mergeCell ref="M468:AJ468"/>
    <mergeCell ref="AK468:AP468"/>
    <mergeCell ref="AQ468:AT468"/>
    <mergeCell ref="AU468:AX468"/>
    <mergeCell ref="A467:B467"/>
    <mergeCell ref="C467:L467"/>
    <mergeCell ref="M467:AJ467"/>
    <mergeCell ref="AK467:AP467"/>
    <mergeCell ref="AQ467:AT467"/>
    <mergeCell ref="AU467:AX467"/>
    <mergeCell ref="A464:B464"/>
    <mergeCell ref="C464:L464"/>
    <mergeCell ref="M464:AJ464"/>
    <mergeCell ref="AK464:AP464"/>
    <mergeCell ref="AQ464:AT464"/>
    <mergeCell ref="AU464:AX464"/>
    <mergeCell ref="A475:B475"/>
    <mergeCell ref="C475:L475"/>
    <mergeCell ref="M475:AJ475"/>
    <mergeCell ref="AK475:AP475"/>
    <mergeCell ref="AQ475:AT475"/>
    <mergeCell ref="AU475:AX475"/>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6:B476"/>
    <mergeCell ref="C476:L476"/>
    <mergeCell ref="M476:AJ476"/>
    <mergeCell ref="AK476:AP476"/>
    <mergeCell ref="AQ476:AT476"/>
    <mergeCell ref="AU476:AX476"/>
    <mergeCell ref="A485:B485"/>
    <mergeCell ref="C485:L485"/>
    <mergeCell ref="M485:AJ485"/>
    <mergeCell ref="AK485:AP485"/>
    <mergeCell ref="AQ485:AT485"/>
    <mergeCell ref="AU485:AX485"/>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6:B486"/>
    <mergeCell ref="C486:L486"/>
    <mergeCell ref="M486:AJ486"/>
    <mergeCell ref="AK486:AP486"/>
    <mergeCell ref="AQ486:AT486"/>
    <mergeCell ref="AU486:AX486"/>
    <mergeCell ref="A497:B497"/>
    <mergeCell ref="C497:L497"/>
    <mergeCell ref="M497:AJ497"/>
    <mergeCell ref="AK497:AP497"/>
    <mergeCell ref="AQ497:AT497"/>
    <mergeCell ref="AU497:AX497"/>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503:B503"/>
    <mergeCell ref="C503:L503"/>
    <mergeCell ref="M503:AJ503"/>
    <mergeCell ref="AK503:AP503"/>
    <mergeCell ref="AQ503:AT503"/>
    <mergeCell ref="AU503:AX503"/>
    <mergeCell ref="G500:AX500"/>
    <mergeCell ref="A502:B502"/>
    <mergeCell ref="C502:L502"/>
    <mergeCell ref="M502:AJ502"/>
    <mergeCell ref="AK502:AP502"/>
    <mergeCell ref="AQ502:AT502"/>
    <mergeCell ref="AU502:AX502"/>
    <mergeCell ref="A498:B498"/>
    <mergeCell ref="C498:L498"/>
    <mergeCell ref="M498:AJ498"/>
    <mergeCell ref="AK498:AP498"/>
    <mergeCell ref="AQ498:AT498"/>
    <mergeCell ref="AU498:AX498"/>
    <mergeCell ref="A510:B510"/>
    <mergeCell ref="C510:L510"/>
    <mergeCell ref="M510:AJ510"/>
    <mergeCell ref="AK510:AP510"/>
    <mergeCell ref="AQ510:AT510"/>
    <mergeCell ref="AU510:AX510"/>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1:B511"/>
    <mergeCell ref="C511:L511"/>
    <mergeCell ref="M511:AJ511"/>
    <mergeCell ref="AK511:AP511"/>
    <mergeCell ref="AQ511:AT511"/>
    <mergeCell ref="AU511:AX511"/>
    <mergeCell ref="A523:B523"/>
    <mergeCell ref="C523:L523"/>
    <mergeCell ref="M523:AJ523"/>
    <mergeCell ref="AK523:AP523"/>
    <mergeCell ref="AQ523:AT523"/>
    <mergeCell ref="AU523:AX523"/>
    <mergeCell ref="A520:B520"/>
    <mergeCell ref="C520:L520"/>
    <mergeCell ref="M520:AJ520"/>
    <mergeCell ref="AK520:AP520"/>
    <mergeCell ref="AQ520:AT520"/>
    <mergeCell ref="AU520:AX520"/>
    <mergeCell ref="G517:AX517"/>
    <mergeCell ref="A519:B519"/>
    <mergeCell ref="C519:L519"/>
    <mergeCell ref="M519:AJ519"/>
    <mergeCell ref="AK519:AP519"/>
    <mergeCell ref="AQ519:AT519"/>
    <mergeCell ref="AU519:AX519"/>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4:B524"/>
    <mergeCell ref="C524:L524"/>
    <mergeCell ref="M524:AJ524"/>
    <mergeCell ref="AK524:AP524"/>
    <mergeCell ref="AQ524:AT524"/>
    <mergeCell ref="AU524:AX524"/>
    <mergeCell ref="G534:AX534"/>
    <mergeCell ref="A536:B536"/>
    <mergeCell ref="C536:L536"/>
    <mergeCell ref="M536:AJ536"/>
    <mergeCell ref="AK536:AP536"/>
    <mergeCell ref="AQ536:AT536"/>
    <mergeCell ref="AU536:AX536"/>
    <mergeCell ref="A532:B532"/>
    <mergeCell ref="C532:L532"/>
    <mergeCell ref="M532:AJ532"/>
    <mergeCell ref="AK532:AP532"/>
    <mergeCell ref="AQ532:AT532"/>
    <mergeCell ref="AU532:AX532"/>
    <mergeCell ref="A531:B531"/>
    <mergeCell ref="C531:L531"/>
    <mergeCell ref="M531:AJ531"/>
    <mergeCell ref="AK531:AP531"/>
    <mergeCell ref="AQ531:AT531"/>
    <mergeCell ref="AU531:AX531"/>
    <mergeCell ref="A542:B542"/>
    <mergeCell ref="C542:L542"/>
    <mergeCell ref="M542:AJ542"/>
    <mergeCell ref="AK542:AP542"/>
    <mergeCell ref="AQ542:AT542"/>
    <mergeCell ref="AU542:AX542"/>
    <mergeCell ref="G539:AX539"/>
    <mergeCell ref="A541:B541"/>
    <mergeCell ref="C541:L541"/>
    <mergeCell ref="M541:AJ541"/>
    <mergeCell ref="AK541:AP541"/>
    <mergeCell ref="AQ541:AT541"/>
    <mergeCell ref="AU541:AX541"/>
    <mergeCell ref="A537:B537"/>
    <mergeCell ref="C537:L537"/>
    <mergeCell ref="M537:AJ537"/>
    <mergeCell ref="AK537:AP537"/>
    <mergeCell ref="AQ537:AT537"/>
    <mergeCell ref="AU537:AX537"/>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G544:AX544"/>
    <mergeCell ref="A546:B546"/>
    <mergeCell ref="C546:L546"/>
    <mergeCell ref="M546:AJ546"/>
    <mergeCell ref="AK546:AP546"/>
    <mergeCell ref="AQ546:AT546"/>
    <mergeCell ref="AU546:AX546"/>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57:B557"/>
    <mergeCell ref="C557:L557"/>
    <mergeCell ref="M557:AJ557"/>
    <mergeCell ref="AK557:AP557"/>
    <mergeCell ref="AQ557:AT557"/>
    <mergeCell ref="AU557:AX557"/>
    <mergeCell ref="G554:AX554"/>
    <mergeCell ref="A556:B556"/>
    <mergeCell ref="C556:L556"/>
    <mergeCell ref="M556:AJ556"/>
    <mergeCell ref="AK556:AP556"/>
    <mergeCell ref="AQ556:AT556"/>
    <mergeCell ref="AU556:AX556"/>
    <mergeCell ref="A552:B552"/>
    <mergeCell ref="C552:L552"/>
    <mergeCell ref="M552:AJ552"/>
    <mergeCell ref="AK552:AP552"/>
    <mergeCell ref="AQ552:AT552"/>
    <mergeCell ref="AU552:AX552"/>
    <mergeCell ref="G563:AX563"/>
    <mergeCell ref="A565:B565"/>
    <mergeCell ref="C565:L565"/>
    <mergeCell ref="M565:AJ565"/>
    <mergeCell ref="AK565:AP565"/>
    <mergeCell ref="AQ565:AT565"/>
    <mergeCell ref="AU565:AX565"/>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70:F570"/>
    <mergeCell ref="G570:X570"/>
    <mergeCell ref="Y570:AD570"/>
    <mergeCell ref="AE570:AP570"/>
    <mergeCell ref="AQ570:AX570"/>
    <mergeCell ref="A571:F571"/>
    <mergeCell ref="G571:X571"/>
    <mergeCell ref="Y571:AD571"/>
    <mergeCell ref="AE571:AX571"/>
    <mergeCell ref="AQ568:AX568"/>
    <mergeCell ref="A569:F569"/>
    <mergeCell ref="G569:X569"/>
    <mergeCell ref="Y569:AD569"/>
    <mergeCell ref="AE569:AP569"/>
    <mergeCell ref="AQ569:AX569"/>
    <mergeCell ref="A566:B566"/>
    <mergeCell ref="C566:L566"/>
    <mergeCell ref="M566:AJ566"/>
    <mergeCell ref="AK566:AP566"/>
    <mergeCell ref="AQ566:AT566"/>
    <mergeCell ref="AU566:AX566"/>
    <mergeCell ref="A575:F575"/>
    <mergeCell ref="G575:AX575"/>
    <mergeCell ref="A576:F584"/>
    <mergeCell ref="G576:O576"/>
    <mergeCell ref="P576:V576"/>
    <mergeCell ref="W576:AC576"/>
    <mergeCell ref="AD576:AJ576"/>
    <mergeCell ref="AK576:AQ576"/>
    <mergeCell ref="AR576:AX576"/>
    <mergeCell ref="G577:H582"/>
    <mergeCell ref="A572:F572"/>
    <mergeCell ref="G572:X572"/>
    <mergeCell ref="Y572:AD572"/>
    <mergeCell ref="A573:F573"/>
    <mergeCell ref="G573:AX573"/>
    <mergeCell ref="A574:F574"/>
    <mergeCell ref="G574:AX574"/>
    <mergeCell ref="I579:O579"/>
    <mergeCell ref="P579:V579"/>
    <mergeCell ref="W579:AC579"/>
    <mergeCell ref="AD579:AJ579"/>
    <mergeCell ref="AK579:AQ579"/>
    <mergeCell ref="AR579:AX579"/>
    <mergeCell ref="I578:O578"/>
    <mergeCell ref="P578:V578"/>
    <mergeCell ref="W578:AC578"/>
    <mergeCell ref="AD578:AJ578"/>
    <mergeCell ref="AK578:AQ578"/>
    <mergeCell ref="AR578:AX578"/>
    <mergeCell ref="I577:O577"/>
    <mergeCell ref="P577:V577"/>
    <mergeCell ref="W577:AC577"/>
    <mergeCell ref="C592:K592"/>
    <mergeCell ref="L592:Q592"/>
    <mergeCell ref="R592:W592"/>
    <mergeCell ref="C593:K593"/>
    <mergeCell ref="L593:Q593"/>
    <mergeCell ref="R593:W593"/>
    <mergeCell ref="C590:K590"/>
    <mergeCell ref="L590:Q590"/>
    <mergeCell ref="R590:W590"/>
    <mergeCell ref="C591:K591"/>
    <mergeCell ref="AD577:AJ577"/>
    <mergeCell ref="AK577:AQ577"/>
    <mergeCell ref="AR577:AX577"/>
    <mergeCell ref="I582:O582"/>
    <mergeCell ref="P582:V582"/>
    <mergeCell ref="W582:AC582"/>
    <mergeCell ref="AD582:AJ582"/>
    <mergeCell ref="AK582:AQ582"/>
    <mergeCell ref="AR582:AX582"/>
    <mergeCell ref="I581:O581"/>
    <mergeCell ref="P581:V581"/>
    <mergeCell ref="W581:AC581"/>
    <mergeCell ref="AD581:AJ581"/>
    <mergeCell ref="AK581:AQ581"/>
    <mergeCell ref="AR581:AX581"/>
    <mergeCell ref="I580:O580"/>
    <mergeCell ref="P580:V580"/>
    <mergeCell ref="W580:AC580"/>
    <mergeCell ref="AD580:AJ580"/>
    <mergeCell ref="AK580:AQ580"/>
    <mergeCell ref="AR580:AX580"/>
    <mergeCell ref="R585:W585"/>
    <mergeCell ref="C586:K586"/>
    <mergeCell ref="L586:Q586"/>
    <mergeCell ref="R586:W586"/>
    <mergeCell ref="C587:K587"/>
    <mergeCell ref="L587:Q587"/>
    <mergeCell ref="R587:W587"/>
    <mergeCell ref="G584:O584"/>
    <mergeCell ref="P584:V584"/>
    <mergeCell ref="W584:AC584"/>
    <mergeCell ref="AD584:AJ584"/>
    <mergeCell ref="AK584:AQ584"/>
    <mergeCell ref="AR584:AX584"/>
    <mergeCell ref="G583:O583"/>
    <mergeCell ref="P583:V583"/>
    <mergeCell ref="W583:AC583"/>
    <mergeCell ref="AD583:AJ583"/>
    <mergeCell ref="AK583:AQ583"/>
    <mergeCell ref="AR583:AX583"/>
    <mergeCell ref="L591:Q591"/>
    <mergeCell ref="R591:W591"/>
    <mergeCell ref="C588:K588"/>
    <mergeCell ref="L588:Q588"/>
    <mergeCell ref="R588:W588"/>
    <mergeCell ref="C589:K589"/>
    <mergeCell ref="L589:Q589"/>
    <mergeCell ref="R589:W589"/>
    <mergeCell ref="A598:F598"/>
    <mergeCell ref="G598:X598"/>
    <mergeCell ref="Y598:AD598"/>
    <mergeCell ref="AE598:AX598"/>
    <mergeCell ref="A599:F599"/>
    <mergeCell ref="G599:AX599"/>
    <mergeCell ref="A596:F596"/>
    <mergeCell ref="G596:X596"/>
    <mergeCell ref="Y596:AD596"/>
    <mergeCell ref="AE596:AP596"/>
    <mergeCell ref="AQ596:AX596"/>
    <mergeCell ref="A597:F597"/>
    <mergeCell ref="G597:X597"/>
    <mergeCell ref="Y597:AD597"/>
    <mergeCell ref="AE597:AX597"/>
    <mergeCell ref="AQ594:AX594"/>
    <mergeCell ref="A595:F595"/>
    <mergeCell ref="G595:X595"/>
    <mergeCell ref="Y595:AD595"/>
    <mergeCell ref="AE595:AP595"/>
    <mergeCell ref="AQ595:AX595"/>
    <mergeCell ref="A585:B593"/>
    <mergeCell ref="C585:K585"/>
    <mergeCell ref="L585:Q585"/>
    <mergeCell ref="AR602:AX602"/>
    <mergeCell ref="G603:H608"/>
    <mergeCell ref="I603:O603"/>
    <mergeCell ref="P603:V603"/>
    <mergeCell ref="W603:AC603"/>
    <mergeCell ref="AD603:AJ603"/>
    <mergeCell ref="AK603:AQ603"/>
    <mergeCell ref="AR603:AX603"/>
    <mergeCell ref="I604:O604"/>
    <mergeCell ref="P604:V604"/>
    <mergeCell ref="A600:F600"/>
    <mergeCell ref="G600:AX600"/>
    <mergeCell ref="A601:F601"/>
    <mergeCell ref="G601:AX601"/>
    <mergeCell ref="A602:F610"/>
    <mergeCell ref="G602:O602"/>
    <mergeCell ref="P602:V602"/>
    <mergeCell ref="W602:AC602"/>
    <mergeCell ref="AD602:AJ602"/>
    <mergeCell ref="AK602:AQ602"/>
    <mergeCell ref="I607:O607"/>
    <mergeCell ref="P607:V607"/>
    <mergeCell ref="W607:AC607"/>
    <mergeCell ref="AD607:AJ607"/>
    <mergeCell ref="AK607:AQ607"/>
    <mergeCell ref="AR607:AX607"/>
    <mergeCell ref="I606:O606"/>
    <mergeCell ref="P606:V606"/>
    <mergeCell ref="W606:AC606"/>
    <mergeCell ref="AD606:AJ606"/>
    <mergeCell ref="AK606:AQ606"/>
    <mergeCell ref="AR606:AX606"/>
    <mergeCell ref="W604:AC604"/>
    <mergeCell ref="AD604:AJ604"/>
    <mergeCell ref="AK604:AQ604"/>
    <mergeCell ref="AR604:AX604"/>
    <mergeCell ref="I605:O605"/>
    <mergeCell ref="P605:V605"/>
    <mergeCell ref="W605:AC605"/>
    <mergeCell ref="AD605:AJ605"/>
    <mergeCell ref="AK605:AQ605"/>
    <mergeCell ref="AR605:AX605"/>
    <mergeCell ref="G610:O610"/>
    <mergeCell ref="P610:V610"/>
    <mergeCell ref="W610:AC610"/>
    <mergeCell ref="AD610:AJ610"/>
    <mergeCell ref="AK610:AQ610"/>
    <mergeCell ref="AR610:AX610"/>
    <mergeCell ref="G609:O609"/>
    <mergeCell ref="P609:V609"/>
    <mergeCell ref="W609:AC609"/>
    <mergeCell ref="AD609:AJ609"/>
    <mergeCell ref="AK609:AQ609"/>
    <mergeCell ref="AR609:AX609"/>
    <mergeCell ref="I608:O608"/>
    <mergeCell ref="P608:V608"/>
    <mergeCell ref="W608:AC608"/>
    <mergeCell ref="AD608:AJ608"/>
    <mergeCell ref="AK608:AQ608"/>
    <mergeCell ref="AR608:AX608"/>
    <mergeCell ref="L613:Q613"/>
    <mergeCell ref="R613:W613"/>
    <mergeCell ref="X613:AX613"/>
    <mergeCell ref="C614:K614"/>
    <mergeCell ref="L614:Q614"/>
    <mergeCell ref="R614:W614"/>
    <mergeCell ref="X614:AX614"/>
    <mergeCell ref="A611:B615"/>
    <mergeCell ref="C611:K611"/>
    <mergeCell ref="L611:Q611"/>
    <mergeCell ref="R611:W611"/>
    <mergeCell ref="X611:AX611"/>
    <mergeCell ref="C612:K612"/>
    <mergeCell ref="L612:Q612"/>
    <mergeCell ref="R612:W612"/>
    <mergeCell ref="X612:AX612"/>
    <mergeCell ref="C613:K613"/>
    <mergeCell ref="A620:F620"/>
    <mergeCell ref="G620:X620"/>
    <mergeCell ref="Y620:AD620"/>
    <mergeCell ref="AE620:AX620"/>
    <mergeCell ref="A621:F621"/>
    <mergeCell ref="G621:AX621"/>
    <mergeCell ref="A618:F618"/>
    <mergeCell ref="G618:X618"/>
    <mergeCell ref="Y618:AD618"/>
    <mergeCell ref="AE618:AP618"/>
    <mergeCell ref="AQ618:AX618"/>
    <mergeCell ref="A619:F619"/>
    <mergeCell ref="G619:X619"/>
    <mergeCell ref="Y619:AD619"/>
    <mergeCell ref="AE619:AX619"/>
    <mergeCell ref="C615:K615"/>
    <mergeCell ref="L615:Q615"/>
    <mergeCell ref="R615:W615"/>
    <mergeCell ref="X615:AX615"/>
    <mergeCell ref="AQ616:AX616"/>
    <mergeCell ref="A617:F617"/>
    <mergeCell ref="G617:X617"/>
    <mergeCell ref="Y617:AD617"/>
    <mergeCell ref="AE617:AP617"/>
    <mergeCell ref="AQ617:AX617"/>
    <mergeCell ref="AR624:AX624"/>
    <mergeCell ref="G625:H630"/>
    <mergeCell ref="I625:O625"/>
    <mergeCell ref="P625:V625"/>
    <mergeCell ref="W625:AC625"/>
    <mergeCell ref="AD625:AJ625"/>
    <mergeCell ref="AK625:AQ625"/>
    <mergeCell ref="AR625:AX625"/>
    <mergeCell ref="I626:O626"/>
    <mergeCell ref="P626:V626"/>
    <mergeCell ref="A622:F622"/>
    <mergeCell ref="G622:AX622"/>
    <mergeCell ref="A623:F623"/>
    <mergeCell ref="G623:AX623"/>
    <mergeCell ref="A624:F632"/>
    <mergeCell ref="G624:O624"/>
    <mergeCell ref="P624:V624"/>
    <mergeCell ref="W624:AC624"/>
    <mergeCell ref="AD624:AJ624"/>
    <mergeCell ref="AK624:AQ624"/>
    <mergeCell ref="I629:O629"/>
    <mergeCell ref="P629:V629"/>
    <mergeCell ref="W629:AC629"/>
    <mergeCell ref="AD629:AJ629"/>
    <mergeCell ref="AK629:AQ629"/>
    <mergeCell ref="AR629:AX629"/>
    <mergeCell ref="I628:O628"/>
    <mergeCell ref="P628:V628"/>
    <mergeCell ref="W628:AC628"/>
    <mergeCell ref="AD628:AJ628"/>
    <mergeCell ref="AK628:AQ628"/>
    <mergeCell ref="AR628:AX628"/>
    <mergeCell ref="W626:AC626"/>
    <mergeCell ref="AD626:AJ626"/>
    <mergeCell ref="AK626:AQ626"/>
    <mergeCell ref="AR626:AX626"/>
    <mergeCell ref="I627:O627"/>
    <mergeCell ref="P627:V627"/>
    <mergeCell ref="W627:AC627"/>
    <mergeCell ref="AD627:AJ627"/>
    <mergeCell ref="AK627:AQ627"/>
    <mergeCell ref="AR627:AX627"/>
    <mergeCell ref="G632:O632"/>
    <mergeCell ref="P632:V632"/>
    <mergeCell ref="W632:AC632"/>
    <mergeCell ref="AD632:AJ632"/>
    <mergeCell ref="AK632:AQ632"/>
    <mergeCell ref="AR632:AX632"/>
    <mergeCell ref="G631:O631"/>
    <mergeCell ref="P631:V631"/>
    <mergeCell ref="W631:AC631"/>
    <mergeCell ref="AD631:AJ631"/>
    <mergeCell ref="AK631:AQ631"/>
    <mergeCell ref="AR631:AX631"/>
    <mergeCell ref="I630:O630"/>
    <mergeCell ref="P630:V630"/>
    <mergeCell ref="W630:AC630"/>
    <mergeCell ref="AD630:AJ630"/>
    <mergeCell ref="AK630:AQ630"/>
    <mergeCell ref="AR630:AX630"/>
    <mergeCell ref="C637:K637"/>
    <mergeCell ref="L637:Q637"/>
    <mergeCell ref="R637:W637"/>
    <mergeCell ref="X637:AX637"/>
    <mergeCell ref="C638:K638"/>
    <mergeCell ref="L638:Q638"/>
    <mergeCell ref="R638:W638"/>
    <mergeCell ref="X638:AX638"/>
    <mergeCell ref="L635:Q635"/>
    <mergeCell ref="R635:W635"/>
    <mergeCell ref="X635:AX635"/>
    <mergeCell ref="C636:K636"/>
    <mergeCell ref="L636:Q636"/>
    <mergeCell ref="R636:W636"/>
    <mergeCell ref="X636:AX636"/>
    <mergeCell ref="A633:B638"/>
    <mergeCell ref="C633:K633"/>
    <mergeCell ref="L633:Q633"/>
    <mergeCell ref="R633:W633"/>
    <mergeCell ref="X633:AX633"/>
    <mergeCell ref="C634:K634"/>
    <mergeCell ref="L634:Q634"/>
    <mergeCell ref="R634:W634"/>
    <mergeCell ref="X634:AX634"/>
    <mergeCell ref="C635:K635"/>
    <mergeCell ref="A643:F643"/>
    <mergeCell ref="G643:X643"/>
    <mergeCell ref="Y643:AD643"/>
    <mergeCell ref="AE643:AX643"/>
    <mergeCell ref="A644:F644"/>
    <mergeCell ref="G644:AX644"/>
    <mergeCell ref="A641:F641"/>
    <mergeCell ref="G641:X641"/>
    <mergeCell ref="Y641:AD641"/>
    <mergeCell ref="AE641:AP641"/>
    <mergeCell ref="AQ641:AX641"/>
    <mergeCell ref="A642:F642"/>
    <mergeCell ref="G642:X642"/>
    <mergeCell ref="Y642:AD642"/>
    <mergeCell ref="AE642:AX642"/>
    <mergeCell ref="AQ639:AX639"/>
    <mergeCell ref="A640:F640"/>
    <mergeCell ref="G640:X640"/>
    <mergeCell ref="Y640:AD640"/>
    <mergeCell ref="AE640:AP640"/>
    <mergeCell ref="AQ640:AX640"/>
    <mergeCell ref="AR647:AX647"/>
    <mergeCell ref="G648:H653"/>
    <mergeCell ref="I648:O648"/>
    <mergeCell ref="P648:V648"/>
    <mergeCell ref="W648:AC648"/>
    <mergeCell ref="AD648:AJ648"/>
    <mergeCell ref="AK648:AQ648"/>
    <mergeCell ref="AR648:AX648"/>
    <mergeCell ref="I649:O649"/>
    <mergeCell ref="P649:V649"/>
    <mergeCell ref="A645:F645"/>
    <mergeCell ref="G645:AX645"/>
    <mergeCell ref="A646:F646"/>
    <mergeCell ref="G646:AX646"/>
    <mergeCell ref="A647:F655"/>
    <mergeCell ref="G647:O647"/>
    <mergeCell ref="P647:V647"/>
    <mergeCell ref="W647:AC647"/>
    <mergeCell ref="AD647:AJ647"/>
    <mergeCell ref="AK647:AQ647"/>
    <mergeCell ref="I652:O652"/>
    <mergeCell ref="P652:V652"/>
    <mergeCell ref="W652:AC652"/>
    <mergeCell ref="AD652:AJ652"/>
    <mergeCell ref="AK652:AQ652"/>
    <mergeCell ref="AR652:AX652"/>
    <mergeCell ref="I651:O651"/>
    <mergeCell ref="P651:V651"/>
    <mergeCell ref="W651:AC651"/>
    <mergeCell ref="AD651:AJ651"/>
    <mergeCell ref="AK651:AQ651"/>
    <mergeCell ref="AR651:AX651"/>
    <mergeCell ref="W649:AC649"/>
    <mergeCell ref="AD649:AJ649"/>
    <mergeCell ref="AK649:AQ649"/>
    <mergeCell ref="AR649:AX649"/>
    <mergeCell ref="I650:O650"/>
    <mergeCell ref="P650:V650"/>
    <mergeCell ref="W650:AC650"/>
    <mergeCell ref="AD650:AJ650"/>
    <mergeCell ref="AK650:AQ650"/>
    <mergeCell ref="AR650:AX650"/>
    <mergeCell ref="G655:O655"/>
    <mergeCell ref="P655:V655"/>
    <mergeCell ref="W655:AC655"/>
    <mergeCell ref="AD655:AJ655"/>
    <mergeCell ref="AK655:AQ655"/>
    <mergeCell ref="AR655:AX655"/>
    <mergeCell ref="G654:O654"/>
    <mergeCell ref="P654:V654"/>
    <mergeCell ref="W654:AC654"/>
    <mergeCell ref="AD654:AJ654"/>
    <mergeCell ref="AK654:AQ654"/>
    <mergeCell ref="AR654:AX654"/>
    <mergeCell ref="I653:O653"/>
    <mergeCell ref="P653:V653"/>
    <mergeCell ref="W653:AC653"/>
    <mergeCell ref="AD653:AJ653"/>
    <mergeCell ref="AK653:AQ653"/>
    <mergeCell ref="AR653:AX653"/>
    <mergeCell ref="L658:Q658"/>
    <mergeCell ref="R658:W658"/>
    <mergeCell ref="X658:AX658"/>
    <mergeCell ref="C660:K660"/>
    <mergeCell ref="L660:Q660"/>
    <mergeCell ref="R660:W660"/>
    <mergeCell ref="X660:AX660"/>
    <mergeCell ref="A656:B662"/>
    <mergeCell ref="C656:K656"/>
    <mergeCell ref="L656:Q656"/>
    <mergeCell ref="R656:W656"/>
    <mergeCell ref="X656:AX656"/>
    <mergeCell ref="C657:K657"/>
    <mergeCell ref="L657:Q657"/>
    <mergeCell ref="R657:W657"/>
    <mergeCell ref="X657:AX657"/>
    <mergeCell ref="C658:K658"/>
    <mergeCell ref="A665:F665"/>
    <mergeCell ref="G665:X665"/>
    <mergeCell ref="Y665:AD665"/>
    <mergeCell ref="AE665:AP665"/>
    <mergeCell ref="AQ665:AX665"/>
    <mergeCell ref="A666:F666"/>
    <mergeCell ref="G666:X666"/>
    <mergeCell ref="Y666:AD666"/>
    <mergeCell ref="AE666:AX666"/>
    <mergeCell ref="AQ663:AX663"/>
    <mergeCell ref="A664:F664"/>
    <mergeCell ref="G664:X664"/>
    <mergeCell ref="Y664:AD664"/>
    <mergeCell ref="AE664:AP664"/>
    <mergeCell ref="AQ664:AX664"/>
    <mergeCell ref="C661:K661"/>
    <mergeCell ref="L661:Q661"/>
    <mergeCell ref="R661:W661"/>
    <mergeCell ref="X661:AX661"/>
    <mergeCell ref="C662:K662"/>
    <mergeCell ref="L662:Q662"/>
    <mergeCell ref="R662:W662"/>
    <mergeCell ref="X662:AX662"/>
    <mergeCell ref="I672:O672"/>
    <mergeCell ref="P672:V672"/>
    <mergeCell ref="W672:AC672"/>
    <mergeCell ref="AD672:AJ672"/>
    <mergeCell ref="AK672:AQ672"/>
    <mergeCell ref="AR672:AX672"/>
    <mergeCell ref="A670:F670"/>
    <mergeCell ref="G670:AX670"/>
    <mergeCell ref="A671:F679"/>
    <mergeCell ref="G671:O671"/>
    <mergeCell ref="P671:V671"/>
    <mergeCell ref="W671:AC671"/>
    <mergeCell ref="AD671:AJ671"/>
    <mergeCell ref="AK671:AQ671"/>
    <mergeCell ref="AR671:AX671"/>
    <mergeCell ref="G672:H677"/>
    <mergeCell ref="A667:F667"/>
    <mergeCell ref="G667:X667"/>
    <mergeCell ref="Y667:AD667"/>
    <mergeCell ref="A668:F668"/>
    <mergeCell ref="G668:AX668"/>
    <mergeCell ref="A669:F669"/>
    <mergeCell ref="G669:AX669"/>
    <mergeCell ref="I675:O675"/>
    <mergeCell ref="P675:V675"/>
    <mergeCell ref="W675:AC675"/>
    <mergeCell ref="AD675:AJ675"/>
    <mergeCell ref="AK675:AQ675"/>
    <mergeCell ref="AR675:AX675"/>
    <mergeCell ref="I674:O674"/>
    <mergeCell ref="P674:V674"/>
    <mergeCell ref="W674:AC674"/>
    <mergeCell ref="AD674:AJ674"/>
    <mergeCell ref="AK674:AQ674"/>
    <mergeCell ref="AR674:AX674"/>
    <mergeCell ref="I673:O673"/>
    <mergeCell ref="P673:V673"/>
    <mergeCell ref="W673:AC673"/>
    <mergeCell ref="AD673:AJ673"/>
    <mergeCell ref="AK673:AQ673"/>
    <mergeCell ref="AR673:AX673"/>
    <mergeCell ref="AD679:AJ679"/>
    <mergeCell ref="AK679:AQ679"/>
    <mergeCell ref="AR679:AX679"/>
    <mergeCell ref="G678:O678"/>
    <mergeCell ref="P678:V678"/>
    <mergeCell ref="W678:AC678"/>
    <mergeCell ref="AD678:AJ678"/>
    <mergeCell ref="AK678:AQ678"/>
    <mergeCell ref="AR678:AX678"/>
    <mergeCell ref="I677:O677"/>
    <mergeCell ref="P677:V677"/>
    <mergeCell ref="W677:AC677"/>
    <mergeCell ref="AD677:AJ677"/>
    <mergeCell ref="AK677:AQ677"/>
    <mergeCell ref="AR677:AX677"/>
    <mergeCell ref="I676:O676"/>
    <mergeCell ref="P676:V676"/>
    <mergeCell ref="W676:AC676"/>
    <mergeCell ref="AD676:AJ676"/>
    <mergeCell ref="AK676:AQ676"/>
    <mergeCell ref="AR676:AX676"/>
    <mergeCell ref="C683:K683"/>
    <mergeCell ref="L683:Q683"/>
    <mergeCell ref="R683:W683"/>
    <mergeCell ref="C684:K684"/>
    <mergeCell ref="L684:Q684"/>
    <mergeCell ref="R684:W684"/>
    <mergeCell ref="A680:B686"/>
    <mergeCell ref="C680:K680"/>
    <mergeCell ref="L680:Q680"/>
    <mergeCell ref="R680:W680"/>
    <mergeCell ref="C681:K681"/>
    <mergeCell ref="L681:Q681"/>
    <mergeCell ref="R681:W681"/>
    <mergeCell ref="C682:K682"/>
    <mergeCell ref="L682:Q682"/>
    <mergeCell ref="R682:W682"/>
    <mergeCell ref="G679:O679"/>
    <mergeCell ref="P679:V679"/>
    <mergeCell ref="W679:AC679"/>
    <mergeCell ref="A689:F689"/>
    <mergeCell ref="G689:X689"/>
    <mergeCell ref="Y689:AD689"/>
    <mergeCell ref="AE689:AP689"/>
    <mergeCell ref="AQ689:AX689"/>
    <mergeCell ref="A690:F690"/>
    <mergeCell ref="G690:X690"/>
    <mergeCell ref="Y690:AD690"/>
    <mergeCell ref="AE690:AX690"/>
    <mergeCell ref="AQ687:AX687"/>
    <mergeCell ref="A688:F688"/>
    <mergeCell ref="G688:X688"/>
    <mergeCell ref="Y688:AD688"/>
    <mergeCell ref="AE688:AP688"/>
    <mergeCell ref="AQ688:AX688"/>
    <mergeCell ref="C685:K685"/>
    <mergeCell ref="L685:Q685"/>
    <mergeCell ref="R685:W685"/>
    <mergeCell ref="C686:K686"/>
    <mergeCell ref="L686:Q686"/>
    <mergeCell ref="R686:W686"/>
    <mergeCell ref="I696:O696"/>
    <mergeCell ref="P696:V696"/>
    <mergeCell ref="W696:AC696"/>
    <mergeCell ref="AD696:AJ696"/>
    <mergeCell ref="AK696:AQ696"/>
    <mergeCell ref="AR696:AX696"/>
    <mergeCell ref="A694:F694"/>
    <mergeCell ref="G694:AX694"/>
    <mergeCell ref="A695:F703"/>
    <mergeCell ref="G695:O695"/>
    <mergeCell ref="P695:V695"/>
    <mergeCell ref="W695:AC695"/>
    <mergeCell ref="AD695:AJ695"/>
    <mergeCell ref="AK695:AQ695"/>
    <mergeCell ref="AR695:AX695"/>
    <mergeCell ref="G696:H701"/>
    <mergeCell ref="A691:F691"/>
    <mergeCell ref="G691:X691"/>
    <mergeCell ref="Y691:AD691"/>
    <mergeCell ref="A692:F692"/>
    <mergeCell ref="G692:AX692"/>
    <mergeCell ref="A693:F693"/>
    <mergeCell ref="G693:AX693"/>
    <mergeCell ref="I699:O699"/>
    <mergeCell ref="P699:V699"/>
    <mergeCell ref="W699:AC699"/>
    <mergeCell ref="AD699:AJ699"/>
    <mergeCell ref="AK699:AQ699"/>
    <mergeCell ref="AR699:AX699"/>
    <mergeCell ref="I698:O698"/>
    <mergeCell ref="P698:V698"/>
    <mergeCell ref="W698:AC698"/>
    <mergeCell ref="AD698:AJ698"/>
    <mergeCell ref="AK698:AQ698"/>
    <mergeCell ref="AR698:AX698"/>
    <mergeCell ref="I697:O697"/>
    <mergeCell ref="P697:V697"/>
    <mergeCell ref="W697:AC697"/>
    <mergeCell ref="AD697:AJ697"/>
    <mergeCell ref="AK697:AQ697"/>
    <mergeCell ref="AR697:AX697"/>
    <mergeCell ref="AD703:AJ703"/>
    <mergeCell ref="AK703:AQ703"/>
    <mergeCell ref="AR703:AX703"/>
    <mergeCell ref="G702:O702"/>
    <mergeCell ref="P702:V702"/>
    <mergeCell ref="W702:AC702"/>
    <mergeCell ref="AD702:AJ702"/>
    <mergeCell ref="AK702:AQ702"/>
    <mergeCell ref="AR702:AX702"/>
    <mergeCell ref="I701:O701"/>
    <mergeCell ref="P701:V701"/>
    <mergeCell ref="W701:AC701"/>
    <mergeCell ref="AD701:AJ701"/>
    <mergeCell ref="AK701:AQ701"/>
    <mergeCell ref="AR701:AX701"/>
    <mergeCell ref="I700:O700"/>
    <mergeCell ref="P700:V700"/>
    <mergeCell ref="W700:AC700"/>
    <mergeCell ref="AD700:AJ700"/>
    <mergeCell ref="AK700:AQ700"/>
    <mergeCell ref="AR700:AX700"/>
    <mergeCell ref="C707:K707"/>
    <mergeCell ref="L707:Q707"/>
    <mergeCell ref="R707:W707"/>
    <mergeCell ref="C708:K708"/>
    <mergeCell ref="L708:Q708"/>
    <mergeCell ref="R708:W708"/>
    <mergeCell ref="A704:B710"/>
    <mergeCell ref="C704:K704"/>
    <mergeCell ref="L704:Q704"/>
    <mergeCell ref="R704:W704"/>
    <mergeCell ref="C705:K705"/>
    <mergeCell ref="L705:Q705"/>
    <mergeCell ref="R705:W705"/>
    <mergeCell ref="C706:K706"/>
    <mergeCell ref="L706:Q706"/>
    <mergeCell ref="R706:W706"/>
    <mergeCell ref="G703:O703"/>
    <mergeCell ref="P703:V703"/>
    <mergeCell ref="W703:AC703"/>
    <mergeCell ref="A713:F713"/>
    <mergeCell ref="G713:X713"/>
    <mergeCell ref="Y713:AD713"/>
    <mergeCell ref="AE713:AP713"/>
    <mergeCell ref="AQ713:AX713"/>
    <mergeCell ref="A714:F714"/>
    <mergeCell ref="G714:X714"/>
    <mergeCell ref="Y714:AD714"/>
    <mergeCell ref="AE714:AX714"/>
    <mergeCell ref="AQ711:AX711"/>
    <mergeCell ref="A712:F712"/>
    <mergeCell ref="G712:X712"/>
    <mergeCell ref="Y712:AD712"/>
    <mergeCell ref="AE712:AP712"/>
    <mergeCell ref="AQ712:AX712"/>
    <mergeCell ref="C709:K709"/>
    <mergeCell ref="L709:Q709"/>
    <mergeCell ref="R709:W709"/>
    <mergeCell ref="C710:K710"/>
    <mergeCell ref="L710:Q710"/>
    <mergeCell ref="R710:W710"/>
    <mergeCell ref="I720:O720"/>
    <mergeCell ref="P720:V720"/>
    <mergeCell ref="W720:AC720"/>
    <mergeCell ref="AD720:AJ720"/>
    <mergeCell ref="AK720:AQ720"/>
    <mergeCell ref="AR720:AX720"/>
    <mergeCell ref="A718:F718"/>
    <mergeCell ref="G718:AX718"/>
    <mergeCell ref="A719:F727"/>
    <mergeCell ref="G719:O719"/>
    <mergeCell ref="P719:V719"/>
    <mergeCell ref="W719:AC719"/>
    <mergeCell ref="AD719:AJ719"/>
    <mergeCell ref="AK719:AQ719"/>
    <mergeCell ref="AR719:AX719"/>
    <mergeCell ref="G720:H725"/>
    <mergeCell ref="A715:F715"/>
    <mergeCell ref="G715:X715"/>
    <mergeCell ref="Y715:AD715"/>
    <mergeCell ref="A716:F716"/>
    <mergeCell ref="G716:AX716"/>
    <mergeCell ref="A717:F717"/>
    <mergeCell ref="G717:AX717"/>
    <mergeCell ref="I723:O723"/>
    <mergeCell ref="P723:V723"/>
    <mergeCell ref="W723:AC723"/>
    <mergeCell ref="AD723:AJ723"/>
    <mergeCell ref="AK723:AQ723"/>
    <mergeCell ref="AR723:AX723"/>
    <mergeCell ref="I722:O722"/>
    <mergeCell ref="P722:V722"/>
    <mergeCell ref="W722:AC722"/>
    <mergeCell ref="AD722:AJ722"/>
    <mergeCell ref="AK722:AQ722"/>
    <mergeCell ref="AR722:AX722"/>
    <mergeCell ref="I721:O721"/>
    <mergeCell ref="P721:V721"/>
    <mergeCell ref="W721:AC721"/>
    <mergeCell ref="AD721:AJ721"/>
    <mergeCell ref="AK721:AQ721"/>
    <mergeCell ref="AR721:AX721"/>
    <mergeCell ref="AD727:AJ727"/>
    <mergeCell ref="AK727:AQ727"/>
    <mergeCell ref="AR727:AX727"/>
    <mergeCell ref="G726:O726"/>
    <mergeCell ref="P726:V726"/>
    <mergeCell ref="W726:AC726"/>
    <mergeCell ref="AD726:AJ726"/>
    <mergeCell ref="AK726:AQ726"/>
    <mergeCell ref="AR726:AX726"/>
    <mergeCell ref="I725:O725"/>
    <mergeCell ref="P725:V725"/>
    <mergeCell ref="W725:AC725"/>
    <mergeCell ref="AD725:AJ725"/>
    <mergeCell ref="AK725:AQ725"/>
    <mergeCell ref="AR725:AX725"/>
    <mergeCell ref="I724:O724"/>
    <mergeCell ref="P724:V724"/>
    <mergeCell ref="W724:AC724"/>
    <mergeCell ref="AD724:AJ724"/>
    <mergeCell ref="AK724:AQ724"/>
    <mergeCell ref="AR724:AX724"/>
    <mergeCell ref="C731:K731"/>
    <mergeCell ref="L731:Q731"/>
    <mergeCell ref="R731:W731"/>
    <mergeCell ref="C732:K732"/>
    <mergeCell ref="L732:Q732"/>
    <mergeCell ref="R732:W732"/>
    <mergeCell ref="A728:B734"/>
    <mergeCell ref="C728:K728"/>
    <mergeCell ref="L728:Q728"/>
    <mergeCell ref="R728:W728"/>
    <mergeCell ref="C729:K729"/>
    <mergeCell ref="L729:Q729"/>
    <mergeCell ref="R729:W729"/>
    <mergeCell ref="C730:K730"/>
    <mergeCell ref="L730:Q730"/>
    <mergeCell ref="R730:W730"/>
    <mergeCell ref="G727:O727"/>
    <mergeCell ref="P727:V727"/>
    <mergeCell ref="W727:AC727"/>
    <mergeCell ref="A737:F737"/>
    <mergeCell ref="G737:X737"/>
    <mergeCell ref="Y737:AD737"/>
    <mergeCell ref="AE737:AP737"/>
    <mergeCell ref="AQ737:AX737"/>
    <mergeCell ref="A738:F738"/>
    <mergeCell ref="G738:X738"/>
    <mergeCell ref="Y738:AD738"/>
    <mergeCell ref="AE738:AX738"/>
    <mergeCell ref="AQ735:AX735"/>
    <mergeCell ref="A736:F736"/>
    <mergeCell ref="G736:X736"/>
    <mergeCell ref="Y736:AD736"/>
    <mergeCell ref="AE736:AP736"/>
    <mergeCell ref="AQ736:AX736"/>
    <mergeCell ref="C733:K733"/>
    <mergeCell ref="L733:Q733"/>
    <mergeCell ref="R733:W733"/>
    <mergeCell ref="C734:K734"/>
    <mergeCell ref="L734:Q734"/>
    <mergeCell ref="R734:W734"/>
    <mergeCell ref="I744:O744"/>
    <mergeCell ref="P744:V744"/>
    <mergeCell ref="W744:AC744"/>
    <mergeCell ref="AD744:AJ744"/>
    <mergeCell ref="AK744:AQ744"/>
    <mergeCell ref="AR744:AX744"/>
    <mergeCell ref="A742:F742"/>
    <mergeCell ref="G742:AX742"/>
    <mergeCell ref="A743:F751"/>
    <mergeCell ref="G743:O743"/>
    <mergeCell ref="P743:V743"/>
    <mergeCell ref="W743:AC743"/>
    <mergeCell ref="AD743:AJ743"/>
    <mergeCell ref="AK743:AQ743"/>
    <mergeCell ref="AR743:AX743"/>
    <mergeCell ref="G744:H749"/>
    <mergeCell ref="A739:F739"/>
    <mergeCell ref="G739:X739"/>
    <mergeCell ref="Y739:AD739"/>
    <mergeCell ref="A740:F740"/>
    <mergeCell ref="G740:AX740"/>
    <mergeCell ref="A741:F741"/>
    <mergeCell ref="G741:AX741"/>
    <mergeCell ref="I747:O747"/>
    <mergeCell ref="P747:V747"/>
    <mergeCell ref="W747:AC747"/>
    <mergeCell ref="AD747:AJ747"/>
    <mergeCell ref="AK747:AQ747"/>
    <mergeCell ref="AR747:AX747"/>
    <mergeCell ref="I746:O746"/>
    <mergeCell ref="P746:V746"/>
    <mergeCell ref="W746:AC746"/>
    <mergeCell ref="AD746:AJ746"/>
    <mergeCell ref="AK746:AQ746"/>
    <mergeCell ref="AR746:AX746"/>
    <mergeCell ref="I745:O745"/>
    <mergeCell ref="P745:V745"/>
    <mergeCell ref="W745:AC745"/>
    <mergeCell ref="AD745:AJ745"/>
    <mergeCell ref="AK745:AQ745"/>
    <mergeCell ref="AR745:AX745"/>
    <mergeCell ref="AD751:AJ751"/>
    <mergeCell ref="AK751:AQ751"/>
    <mergeCell ref="AR751:AX751"/>
    <mergeCell ref="G750:O750"/>
    <mergeCell ref="P750:V750"/>
    <mergeCell ref="W750:AC750"/>
    <mergeCell ref="AD750:AJ750"/>
    <mergeCell ref="AK750:AQ750"/>
    <mergeCell ref="AR750:AX750"/>
    <mergeCell ref="I749:O749"/>
    <mergeCell ref="P749:V749"/>
    <mergeCell ref="W749:AC749"/>
    <mergeCell ref="AD749:AJ749"/>
    <mergeCell ref="AK749:AQ749"/>
    <mergeCell ref="AR749:AX749"/>
    <mergeCell ref="I748:O748"/>
    <mergeCell ref="P748:V748"/>
    <mergeCell ref="W748:AC748"/>
    <mergeCell ref="AD748:AJ748"/>
    <mergeCell ref="AK748:AQ748"/>
    <mergeCell ref="AR748:AX748"/>
    <mergeCell ref="C755:K755"/>
    <mergeCell ref="L755:Q755"/>
    <mergeCell ref="R755:W755"/>
    <mergeCell ref="C756:K756"/>
    <mergeCell ref="L756:Q756"/>
    <mergeCell ref="R756:W756"/>
    <mergeCell ref="A752:B757"/>
    <mergeCell ref="C752:K752"/>
    <mergeCell ref="L752:Q752"/>
    <mergeCell ref="R752:W752"/>
    <mergeCell ref="C753:K753"/>
    <mergeCell ref="L753:Q753"/>
    <mergeCell ref="R753:W753"/>
    <mergeCell ref="C754:K754"/>
    <mergeCell ref="L754:Q754"/>
    <mergeCell ref="R754:W754"/>
    <mergeCell ref="G751:O751"/>
    <mergeCell ref="P751:V751"/>
    <mergeCell ref="W751:AC751"/>
    <mergeCell ref="A760:F760"/>
    <mergeCell ref="G760:X760"/>
    <mergeCell ref="Y760:AD760"/>
    <mergeCell ref="AE760:AP760"/>
    <mergeCell ref="AQ760:AX760"/>
    <mergeCell ref="A761:F761"/>
    <mergeCell ref="G761:X761"/>
    <mergeCell ref="Y761:AD761"/>
    <mergeCell ref="AE761:AX761"/>
    <mergeCell ref="C757:K757"/>
    <mergeCell ref="L757:Q757"/>
    <mergeCell ref="R757:W757"/>
    <mergeCell ref="AQ758:AX758"/>
    <mergeCell ref="A759:F759"/>
    <mergeCell ref="G759:X759"/>
    <mergeCell ref="Y759:AD759"/>
    <mergeCell ref="AE759:AP759"/>
    <mergeCell ref="AQ759:AX759"/>
    <mergeCell ref="A765:F765"/>
    <mergeCell ref="G765:AX765"/>
    <mergeCell ref="A766:F774"/>
    <mergeCell ref="G766:O766"/>
    <mergeCell ref="P766:V766"/>
    <mergeCell ref="W766:AC766"/>
    <mergeCell ref="AD766:AJ766"/>
    <mergeCell ref="AK766:AQ766"/>
    <mergeCell ref="AR766:AX766"/>
    <mergeCell ref="G767:H772"/>
    <mergeCell ref="A762:F762"/>
    <mergeCell ref="G762:X762"/>
    <mergeCell ref="Y762:AD762"/>
    <mergeCell ref="A763:F763"/>
    <mergeCell ref="G763:AX763"/>
    <mergeCell ref="A764:F764"/>
    <mergeCell ref="G764:AX764"/>
    <mergeCell ref="I769:O769"/>
    <mergeCell ref="P769:V769"/>
    <mergeCell ref="W769:AC769"/>
    <mergeCell ref="AD769:AJ769"/>
    <mergeCell ref="AK769:AQ769"/>
    <mergeCell ref="AR769:AX769"/>
    <mergeCell ref="I768:O768"/>
    <mergeCell ref="P768:V768"/>
    <mergeCell ref="W768:AC768"/>
    <mergeCell ref="AD768:AJ768"/>
    <mergeCell ref="AK768:AQ768"/>
    <mergeCell ref="AR768:AX768"/>
    <mergeCell ref="I767:O767"/>
    <mergeCell ref="P767:V767"/>
    <mergeCell ref="W767:AC767"/>
    <mergeCell ref="C780:K780"/>
    <mergeCell ref="L780:Q780"/>
    <mergeCell ref="R780:W780"/>
    <mergeCell ref="X780:AX780"/>
    <mergeCell ref="C781:K781"/>
    <mergeCell ref="L781:Q781"/>
    <mergeCell ref="R781:W781"/>
    <mergeCell ref="X776:AX776"/>
    <mergeCell ref="C777:K777"/>
    <mergeCell ref="AD767:AJ767"/>
    <mergeCell ref="AK767:AQ767"/>
    <mergeCell ref="AR767:AX767"/>
    <mergeCell ref="I772:O772"/>
    <mergeCell ref="P772:V772"/>
    <mergeCell ref="W772:AC772"/>
    <mergeCell ref="AD772:AJ772"/>
    <mergeCell ref="AK772:AQ772"/>
    <mergeCell ref="AR772:AX772"/>
    <mergeCell ref="I771:O771"/>
    <mergeCell ref="P771:V771"/>
    <mergeCell ref="W771:AC771"/>
    <mergeCell ref="AD771:AJ771"/>
    <mergeCell ref="AK771:AQ771"/>
    <mergeCell ref="AR771:AX771"/>
    <mergeCell ref="I770:O770"/>
    <mergeCell ref="P770:V770"/>
    <mergeCell ref="W770:AC770"/>
    <mergeCell ref="AD770:AJ770"/>
    <mergeCell ref="AK770:AQ770"/>
    <mergeCell ref="AR770:AX770"/>
    <mergeCell ref="C776:K776"/>
    <mergeCell ref="L776:Q776"/>
    <mergeCell ref="R776:W776"/>
    <mergeCell ref="C779:K779"/>
    <mergeCell ref="L779:Q779"/>
    <mergeCell ref="R779:W779"/>
    <mergeCell ref="G774:O774"/>
    <mergeCell ref="P774:V774"/>
    <mergeCell ref="W774:AC774"/>
    <mergeCell ref="AD774:AJ774"/>
    <mergeCell ref="AK774:AQ774"/>
    <mergeCell ref="AR774:AX774"/>
    <mergeCell ref="G773:O773"/>
    <mergeCell ref="P773:V773"/>
    <mergeCell ref="W773:AC773"/>
    <mergeCell ref="AD773:AJ773"/>
    <mergeCell ref="AK773:AQ773"/>
    <mergeCell ref="AR773:AX773"/>
    <mergeCell ref="X779:AX779"/>
    <mergeCell ref="L777:Q777"/>
    <mergeCell ref="R777:W777"/>
    <mergeCell ref="X777:AX777"/>
    <mergeCell ref="C778:K778"/>
    <mergeCell ref="L778:Q778"/>
    <mergeCell ref="R778:W778"/>
    <mergeCell ref="X778:AX778"/>
    <mergeCell ref="A786:F786"/>
    <mergeCell ref="G786:X786"/>
    <mergeCell ref="Y786:AD786"/>
    <mergeCell ref="AE786:AX786"/>
    <mergeCell ref="A787:F787"/>
    <mergeCell ref="G787:AX787"/>
    <mergeCell ref="A784:F784"/>
    <mergeCell ref="G784:X784"/>
    <mergeCell ref="Y784:AD784"/>
    <mergeCell ref="AE784:AP784"/>
    <mergeCell ref="AQ784:AX784"/>
    <mergeCell ref="A785:F785"/>
    <mergeCell ref="G785:X785"/>
    <mergeCell ref="Y785:AD785"/>
    <mergeCell ref="AE785:AX785"/>
    <mergeCell ref="AQ782:AX782"/>
    <mergeCell ref="A783:F783"/>
    <mergeCell ref="G783:X783"/>
    <mergeCell ref="Y783:AD783"/>
    <mergeCell ref="AE783:AP783"/>
    <mergeCell ref="AQ783:AX783"/>
    <mergeCell ref="A775:B781"/>
    <mergeCell ref="C775:K775"/>
    <mergeCell ref="L775:Q775"/>
    <mergeCell ref="R775:W775"/>
    <mergeCell ref="AR790:AX790"/>
    <mergeCell ref="G791:H796"/>
    <mergeCell ref="I791:O791"/>
    <mergeCell ref="P791:V791"/>
    <mergeCell ref="W791:AC791"/>
    <mergeCell ref="AD791:AJ791"/>
    <mergeCell ref="AK791:AQ791"/>
    <mergeCell ref="AR791:AX791"/>
    <mergeCell ref="I792:O792"/>
    <mergeCell ref="P792:V792"/>
    <mergeCell ref="A788:F788"/>
    <mergeCell ref="G788:AX788"/>
    <mergeCell ref="A789:F789"/>
    <mergeCell ref="G789:AX789"/>
    <mergeCell ref="A790:F798"/>
    <mergeCell ref="G790:O790"/>
    <mergeCell ref="P790:V790"/>
    <mergeCell ref="W790:AC790"/>
    <mergeCell ref="AD790:AJ790"/>
    <mergeCell ref="AK790:AQ790"/>
    <mergeCell ref="I795:O795"/>
    <mergeCell ref="P795:V795"/>
    <mergeCell ref="W795:AC795"/>
    <mergeCell ref="AD795:AJ795"/>
    <mergeCell ref="AK795:AQ795"/>
    <mergeCell ref="AR795:AX795"/>
    <mergeCell ref="I794:O794"/>
    <mergeCell ref="P794:V794"/>
    <mergeCell ref="W794:AC794"/>
    <mergeCell ref="AD794:AJ794"/>
    <mergeCell ref="AK794:AQ794"/>
    <mergeCell ref="AR794:AX794"/>
    <mergeCell ref="W792:AC792"/>
    <mergeCell ref="AD792:AJ792"/>
    <mergeCell ref="AK792:AQ792"/>
    <mergeCell ref="AR792:AX792"/>
    <mergeCell ref="I793:O793"/>
    <mergeCell ref="P793:V793"/>
    <mergeCell ref="W793:AC793"/>
    <mergeCell ref="AD793:AJ793"/>
    <mergeCell ref="AK793:AQ793"/>
    <mergeCell ref="AR793:AX793"/>
    <mergeCell ref="G798:O798"/>
    <mergeCell ref="P798:V798"/>
    <mergeCell ref="W798:AC798"/>
    <mergeCell ref="AD798:AJ798"/>
    <mergeCell ref="AK798:AQ798"/>
    <mergeCell ref="AR798:AX798"/>
    <mergeCell ref="G797:O797"/>
    <mergeCell ref="P797:V797"/>
    <mergeCell ref="W797:AC797"/>
    <mergeCell ref="AD797:AJ797"/>
    <mergeCell ref="AK797:AQ797"/>
    <mergeCell ref="AR797:AX797"/>
    <mergeCell ref="I796:O796"/>
    <mergeCell ref="P796:V796"/>
    <mergeCell ref="W796:AC796"/>
    <mergeCell ref="AD796:AJ796"/>
    <mergeCell ref="AK796:AQ796"/>
    <mergeCell ref="AR796:AX796"/>
    <mergeCell ref="AQ805:AX805"/>
    <mergeCell ref="A806:F806"/>
    <mergeCell ref="G806:X806"/>
    <mergeCell ref="Y806:AD806"/>
    <mergeCell ref="AE806:AP806"/>
    <mergeCell ref="AQ806:AX806"/>
    <mergeCell ref="C803:K803"/>
    <mergeCell ref="L803:Q803"/>
    <mergeCell ref="R803:W803"/>
    <mergeCell ref="X803:AX803"/>
    <mergeCell ref="C804:K804"/>
    <mergeCell ref="L804:Q804"/>
    <mergeCell ref="R804:W804"/>
    <mergeCell ref="X804:AX804"/>
    <mergeCell ref="L801:Q801"/>
    <mergeCell ref="R801:W801"/>
    <mergeCell ref="X801:AX801"/>
    <mergeCell ref="C802:K802"/>
    <mergeCell ref="L802:Q802"/>
    <mergeCell ref="R802:W802"/>
    <mergeCell ref="X802:AX802"/>
    <mergeCell ref="A799:B804"/>
    <mergeCell ref="C799:K799"/>
    <mergeCell ref="L799:Q799"/>
    <mergeCell ref="R799:W799"/>
    <mergeCell ref="X799:AX799"/>
    <mergeCell ref="C800:K800"/>
    <mergeCell ref="L800:Q800"/>
    <mergeCell ref="R800:W800"/>
    <mergeCell ref="X800:AX800"/>
    <mergeCell ref="C801:K801"/>
    <mergeCell ref="A811:F811"/>
    <mergeCell ref="G811:AX811"/>
    <mergeCell ref="A812:F812"/>
    <mergeCell ref="G812:AX812"/>
    <mergeCell ref="A813:F821"/>
    <mergeCell ref="G813:O813"/>
    <mergeCell ref="P813:V813"/>
    <mergeCell ref="W813:AC813"/>
    <mergeCell ref="AD813:AJ813"/>
    <mergeCell ref="AK813:AQ813"/>
    <mergeCell ref="A809:F809"/>
    <mergeCell ref="G809:X809"/>
    <mergeCell ref="Y809:AD809"/>
    <mergeCell ref="AE809:AX809"/>
    <mergeCell ref="A810:F810"/>
    <mergeCell ref="G810:AX810"/>
    <mergeCell ref="A807:F807"/>
    <mergeCell ref="G807:X807"/>
    <mergeCell ref="Y807:AD807"/>
    <mergeCell ref="AE807:AP807"/>
    <mergeCell ref="AQ807:AX807"/>
    <mergeCell ref="A808:F808"/>
    <mergeCell ref="G808:X808"/>
    <mergeCell ref="Y808:AD808"/>
    <mergeCell ref="AE808:AX808"/>
    <mergeCell ref="W815:AC815"/>
    <mergeCell ref="AD815:AJ815"/>
    <mergeCell ref="AK815:AQ815"/>
    <mergeCell ref="AR815:AX815"/>
    <mergeCell ref="I816:O816"/>
    <mergeCell ref="P816:V816"/>
    <mergeCell ref="W816:AC816"/>
    <mergeCell ref="AD816:AJ816"/>
    <mergeCell ref="AK816:AQ816"/>
    <mergeCell ref="AR816:AX816"/>
    <mergeCell ref="AR813:AX813"/>
    <mergeCell ref="G814:H819"/>
    <mergeCell ref="I814:O814"/>
    <mergeCell ref="P814:V814"/>
    <mergeCell ref="W814:AC814"/>
    <mergeCell ref="AD814:AJ814"/>
    <mergeCell ref="AK814:AQ814"/>
    <mergeCell ref="AR814:AX814"/>
    <mergeCell ref="I815:O815"/>
    <mergeCell ref="P815:V815"/>
    <mergeCell ref="I819:O819"/>
    <mergeCell ref="P819:V819"/>
    <mergeCell ref="W819:AC819"/>
    <mergeCell ref="AD819:AJ819"/>
    <mergeCell ref="AK819:AQ819"/>
    <mergeCell ref="AR819:AX819"/>
    <mergeCell ref="I818:O818"/>
    <mergeCell ref="P818:V818"/>
    <mergeCell ref="W818:AC818"/>
    <mergeCell ref="AD818:AJ818"/>
    <mergeCell ref="AK818:AQ818"/>
    <mergeCell ref="AR818:AX818"/>
    <mergeCell ref="I817:O817"/>
    <mergeCell ref="P817:V817"/>
    <mergeCell ref="W817:AC817"/>
    <mergeCell ref="AD817:AJ817"/>
    <mergeCell ref="AK817:AQ817"/>
    <mergeCell ref="AR817:AX817"/>
    <mergeCell ref="G820:O820"/>
    <mergeCell ref="P820:V820"/>
    <mergeCell ref="W820:AC820"/>
    <mergeCell ref="AD820:AJ820"/>
    <mergeCell ref="AK820:AQ820"/>
    <mergeCell ref="AR820:AX820"/>
    <mergeCell ref="C828:K828"/>
    <mergeCell ref="L828:Q828"/>
    <mergeCell ref="R828:W828"/>
    <mergeCell ref="X828:AX828"/>
    <mergeCell ref="C829:K829"/>
    <mergeCell ref="L829:Q829"/>
    <mergeCell ref="R829:W829"/>
    <mergeCell ref="X829:AX829"/>
    <mergeCell ref="C826:K826"/>
    <mergeCell ref="L826:Q826"/>
    <mergeCell ref="R826:W826"/>
    <mergeCell ref="X826:AX826"/>
    <mergeCell ref="C827:K827"/>
    <mergeCell ref="L827:Q827"/>
    <mergeCell ref="R827:W827"/>
    <mergeCell ref="X827:AX827"/>
    <mergeCell ref="L824:Q824"/>
    <mergeCell ref="R824:W824"/>
    <mergeCell ref="X824:AX824"/>
    <mergeCell ref="C825:K825"/>
    <mergeCell ref="L825:Q825"/>
    <mergeCell ref="R825:W825"/>
    <mergeCell ref="X825:AX825"/>
    <mergeCell ref="A822:B829"/>
    <mergeCell ref="C822:K822"/>
    <mergeCell ref="L822:Q822"/>
    <mergeCell ref="R822:W822"/>
    <mergeCell ref="X822:AX822"/>
    <mergeCell ref="C823:K823"/>
    <mergeCell ref="L823:Q823"/>
    <mergeCell ref="R823:W823"/>
    <mergeCell ref="X823:AX823"/>
    <mergeCell ref="C824:K824"/>
    <mergeCell ref="G821:O821"/>
    <mergeCell ref="P821:V821"/>
    <mergeCell ref="W821:AC821"/>
    <mergeCell ref="AD821:AJ821"/>
    <mergeCell ref="AK821:AQ821"/>
    <mergeCell ref="AR821:AX821"/>
  </mergeCells>
  <phoneticPr fontId="3"/>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rowBreaks count="17" manualBreakCount="17">
    <brk id="41" max="49" man="1"/>
    <brk id="72" max="49" man="1"/>
    <brk id="97" max="49" man="1"/>
    <brk id="122" max="49" man="1"/>
    <brk id="148" max="49" man="1"/>
    <brk id="193" max="49" man="1"/>
    <brk id="241" max="49" man="1"/>
    <brk id="289" max="49" man="1"/>
    <brk id="345" max="49" man="1"/>
    <brk id="401" max="49" man="1"/>
    <brk id="454" max="49" man="1"/>
    <brk id="512" max="49" man="1"/>
    <brk id="567" max="49" man="1"/>
    <brk id="615" max="49" man="1"/>
    <brk id="662" max="49" man="1"/>
    <brk id="710" max="49" man="1"/>
    <brk id="757" max="49" man="1"/>
  </rowBreaks>
  <colBreaks count="2" manualBreakCount="2">
    <brk id="9" max="907" man="1"/>
    <brk id="12" max="907" man="1"/>
  </colBreaks>
  <drawing r:id="rId2"/>
  <legacyDrawing r:id="rId3"/>
  <oleObjects>
    <mc:AlternateContent xmlns:mc="http://schemas.openxmlformats.org/markup-compatibility/2006">
      <mc:Choice Requires="x14">
        <oleObject progId="ワークシート" shapeId="11265" r:id="rId4">
          <objectPr defaultSize="0" autoPict="0" r:id="rId5">
            <anchor moveWithCells="1">
              <from>
                <xdr:col>7</xdr:col>
                <xdr:colOff>57150</xdr:colOff>
                <xdr:row>74</xdr:row>
                <xdr:rowOff>295275</xdr:rowOff>
              </from>
              <to>
                <xdr:col>48</xdr:col>
                <xdr:colOff>38100</xdr:colOff>
                <xdr:row>95</xdr:row>
                <xdr:rowOff>9525</xdr:rowOff>
              </to>
            </anchor>
          </objectPr>
        </oleObject>
      </mc:Choice>
      <mc:Fallback>
        <oleObject progId="ワークシート" shapeId="11265" r:id="rId4"/>
      </mc:Fallback>
    </mc:AlternateContent>
    <mc:AlternateContent xmlns:mc="http://schemas.openxmlformats.org/markup-compatibility/2006">
      <mc:Choice Requires="x14">
        <oleObject progId="ワークシート" shapeId="11266" r:id="rId6">
          <objectPr defaultSize="0" autoPict="0" r:id="rId7">
            <anchor moveWithCells="1">
              <from>
                <xdr:col>7</xdr:col>
                <xdr:colOff>19050</xdr:colOff>
                <xdr:row>99</xdr:row>
                <xdr:rowOff>200025</xdr:rowOff>
              </from>
              <to>
                <xdr:col>35</xdr:col>
                <xdr:colOff>38100</xdr:colOff>
                <xdr:row>105</xdr:row>
                <xdr:rowOff>609600</xdr:rowOff>
              </to>
            </anchor>
          </objectPr>
        </oleObject>
      </mc:Choice>
      <mc:Fallback>
        <oleObject progId="ワークシート" shapeId="11266" r:id="rId6"/>
      </mc:Fallback>
    </mc:AlternateContent>
    <mc:AlternateContent xmlns:mc="http://schemas.openxmlformats.org/markup-compatibility/2006">
      <mc:Choice Requires="x14">
        <oleObject progId="ワークシート" shapeId="11267" r:id="rId8">
          <objectPr defaultSize="0" autoPict="0" r:id="rId9">
            <anchor moveWithCells="1">
              <from>
                <xdr:col>7</xdr:col>
                <xdr:colOff>28575</xdr:colOff>
                <xdr:row>106</xdr:row>
                <xdr:rowOff>657225</xdr:rowOff>
              </from>
              <to>
                <xdr:col>35</xdr:col>
                <xdr:colOff>114300</xdr:colOff>
                <xdr:row>114</xdr:row>
                <xdr:rowOff>438150</xdr:rowOff>
              </to>
            </anchor>
          </objectPr>
        </oleObject>
      </mc:Choice>
      <mc:Fallback>
        <oleObject progId="ワークシート" shapeId="1126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414"/>
  <sheetViews>
    <sheetView view="pageBreakPreview" topLeftCell="G1" zoomScale="70" zoomScaleNormal="75" zoomScaleSheetLayoutView="70" workbookViewId="0">
      <selection activeCell="AQ1" sqref="AQ1:AX1"/>
    </sheetView>
  </sheetViews>
  <sheetFormatPr defaultRowHeight="13.5" x14ac:dyDescent="0.15"/>
  <cols>
    <col min="1" max="30" width="2.625" style="21" customWidth="1"/>
    <col min="31" max="36" width="2.75" style="21" customWidth="1"/>
    <col min="37" max="37" width="2.625" style="21" customWidth="1"/>
    <col min="38" max="38" width="2.75" style="21" customWidth="1"/>
    <col min="39" max="39" width="3" style="21" customWidth="1"/>
    <col min="40" max="40" width="2.625" style="21" customWidth="1"/>
    <col min="41" max="50" width="2.75" style="21" customWidth="1"/>
    <col min="51" max="57" width="2.25" style="21" customWidth="1"/>
    <col min="58" max="16384" width="9" style="21"/>
  </cols>
  <sheetData>
    <row r="1" spans="1:50" ht="21.75" customHeight="1" thickBot="1" x14ac:dyDescent="0.2">
      <c r="AJ1" s="1533" t="s">
        <v>0</v>
      </c>
      <c r="AK1" s="1533"/>
      <c r="AL1" s="1533"/>
      <c r="AM1" s="1533"/>
      <c r="AN1" s="1533"/>
      <c r="AO1" s="1533"/>
      <c r="AP1" s="1533"/>
      <c r="AQ1" s="2962" t="str">
        <f ca="1">RIGHT(CELL("filename",AQ1),LEN(CELL("filename",AQ1))-FIND("]",CELL("filename",AQ1)))</f>
        <v>090</v>
      </c>
      <c r="AR1" s="2432"/>
      <c r="AS1" s="2432"/>
      <c r="AT1" s="2432"/>
      <c r="AU1" s="2432"/>
      <c r="AV1" s="2432"/>
      <c r="AW1" s="2432"/>
      <c r="AX1" s="2432"/>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ht="25.15" customHeight="1" x14ac:dyDescent="0.15">
      <c r="A3" s="582" t="s">
        <v>3</v>
      </c>
      <c r="B3" s="583"/>
      <c r="C3" s="583"/>
      <c r="D3" s="583"/>
      <c r="E3" s="583"/>
      <c r="F3" s="583"/>
      <c r="G3" s="1539" t="s">
        <v>183</v>
      </c>
      <c r="H3" s="1540"/>
      <c r="I3" s="1540"/>
      <c r="J3" s="1540"/>
      <c r="K3" s="1540"/>
      <c r="L3" s="1540"/>
      <c r="M3" s="1540"/>
      <c r="N3" s="1540"/>
      <c r="O3" s="1540"/>
      <c r="P3" s="1540"/>
      <c r="Q3" s="1540"/>
      <c r="R3" s="1540"/>
      <c r="S3" s="1540"/>
      <c r="T3" s="1540"/>
      <c r="U3" s="1540"/>
      <c r="V3" s="1540"/>
      <c r="W3" s="1540"/>
      <c r="X3" s="1540"/>
      <c r="Y3" s="588" t="s">
        <v>184</v>
      </c>
      <c r="Z3" s="1541"/>
      <c r="AA3" s="1541"/>
      <c r="AB3" s="1541"/>
      <c r="AC3" s="1541"/>
      <c r="AD3" s="1542"/>
      <c r="AE3" s="592" t="s">
        <v>6</v>
      </c>
      <c r="AF3" s="1541"/>
      <c r="AG3" s="1541"/>
      <c r="AH3" s="1541"/>
      <c r="AI3" s="1541"/>
      <c r="AJ3" s="1541"/>
      <c r="AK3" s="1541"/>
      <c r="AL3" s="1541"/>
      <c r="AM3" s="1541"/>
      <c r="AN3" s="1541"/>
      <c r="AO3" s="1541"/>
      <c r="AP3" s="1542"/>
      <c r="AQ3" s="594" t="s">
        <v>7</v>
      </c>
      <c r="AR3" s="1541"/>
      <c r="AS3" s="1541"/>
      <c r="AT3" s="1541"/>
      <c r="AU3" s="1541"/>
      <c r="AV3" s="1541"/>
      <c r="AW3" s="1541"/>
      <c r="AX3" s="1543"/>
    </row>
    <row r="4" spans="1:50" ht="30" customHeight="1" x14ac:dyDescent="0.15">
      <c r="A4" s="554" t="s">
        <v>8</v>
      </c>
      <c r="B4" s="674"/>
      <c r="C4" s="674"/>
      <c r="D4" s="674"/>
      <c r="E4" s="674"/>
      <c r="F4" s="675"/>
      <c r="G4" s="2958" t="s">
        <v>185</v>
      </c>
      <c r="H4" s="2959"/>
      <c r="I4" s="2959"/>
      <c r="J4" s="2959"/>
      <c r="K4" s="2959"/>
      <c r="L4" s="2959"/>
      <c r="M4" s="2959"/>
      <c r="N4" s="2959"/>
      <c r="O4" s="2959"/>
      <c r="P4" s="2959"/>
      <c r="Q4" s="2959"/>
      <c r="R4" s="2959"/>
      <c r="S4" s="2959"/>
      <c r="T4" s="2959"/>
      <c r="U4" s="2959"/>
      <c r="V4" s="2960"/>
      <c r="W4" s="2960"/>
      <c r="X4" s="2961"/>
      <c r="Y4" s="560" t="s">
        <v>10</v>
      </c>
      <c r="Z4" s="564"/>
      <c r="AA4" s="564"/>
      <c r="AB4" s="564"/>
      <c r="AC4" s="564"/>
      <c r="AD4" s="565"/>
      <c r="AE4" s="564" t="s">
        <v>186</v>
      </c>
      <c r="AF4" s="564"/>
      <c r="AG4" s="564"/>
      <c r="AH4" s="564"/>
      <c r="AI4" s="564"/>
      <c r="AJ4" s="564"/>
      <c r="AK4" s="564"/>
      <c r="AL4" s="564"/>
      <c r="AM4" s="564"/>
      <c r="AN4" s="564"/>
      <c r="AO4" s="564"/>
      <c r="AP4" s="565"/>
      <c r="AQ4" s="566" t="s">
        <v>12</v>
      </c>
      <c r="AR4" s="567"/>
      <c r="AS4" s="567"/>
      <c r="AT4" s="567"/>
      <c r="AU4" s="567"/>
      <c r="AV4" s="567"/>
      <c r="AW4" s="567"/>
      <c r="AX4" s="568"/>
    </row>
    <row r="5" spans="1:50" ht="30" customHeight="1" x14ac:dyDescent="0.15">
      <c r="A5" s="569" t="s">
        <v>13</v>
      </c>
      <c r="B5" s="570"/>
      <c r="C5" s="570"/>
      <c r="D5" s="570"/>
      <c r="E5" s="570"/>
      <c r="F5" s="570"/>
      <c r="G5" s="1551" t="s">
        <v>187</v>
      </c>
      <c r="H5" s="846"/>
      <c r="I5" s="846"/>
      <c r="J5" s="846"/>
      <c r="K5" s="846"/>
      <c r="L5" s="846"/>
      <c r="M5" s="846"/>
      <c r="N5" s="846"/>
      <c r="O5" s="846"/>
      <c r="P5" s="846"/>
      <c r="Q5" s="846"/>
      <c r="R5" s="846"/>
      <c r="S5" s="846"/>
      <c r="T5" s="846"/>
      <c r="U5" s="846"/>
      <c r="V5" s="846"/>
      <c r="W5" s="846"/>
      <c r="X5" s="846"/>
      <c r="Y5" s="575" t="s">
        <v>15</v>
      </c>
      <c r="Z5" s="576"/>
      <c r="AA5" s="576"/>
      <c r="AB5" s="576"/>
      <c r="AC5" s="576"/>
      <c r="AD5" s="577"/>
      <c r="AE5" s="760" t="s">
        <v>188</v>
      </c>
      <c r="AF5" s="760"/>
      <c r="AG5" s="760"/>
      <c r="AH5" s="760"/>
      <c r="AI5" s="760"/>
      <c r="AJ5" s="760"/>
      <c r="AK5" s="760"/>
      <c r="AL5" s="760"/>
      <c r="AM5" s="760"/>
      <c r="AN5" s="760"/>
      <c r="AO5" s="760"/>
      <c r="AP5" s="760"/>
      <c r="AQ5" s="846"/>
      <c r="AR5" s="846"/>
      <c r="AS5" s="846"/>
      <c r="AT5" s="846"/>
      <c r="AU5" s="846"/>
      <c r="AV5" s="846"/>
      <c r="AW5" s="846"/>
      <c r="AX5" s="1563"/>
    </row>
    <row r="6" spans="1:50" ht="30" customHeight="1" x14ac:dyDescent="0.15">
      <c r="A6" s="660" t="s">
        <v>17</v>
      </c>
      <c r="B6" s="661"/>
      <c r="C6" s="661"/>
      <c r="D6" s="661"/>
      <c r="E6" s="661"/>
      <c r="F6" s="661"/>
      <c r="G6" s="545" t="s">
        <v>189</v>
      </c>
      <c r="H6" s="546"/>
      <c r="I6" s="546"/>
      <c r="J6" s="546"/>
      <c r="K6" s="546"/>
      <c r="L6" s="546"/>
      <c r="M6" s="546"/>
      <c r="N6" s="546"/>
      <c r="O6" s="546"/>
      <c r="P6" s="546"/>
      <c r="Q6" s="546"/>
      <c r="R6" s="546"/>
      <c r="S6" s="546"/>
      <c r="T6" s="546"/>
      <c r="U6" s="546"/>
      <c r="V6" s="2953"/>
      <c r="W6" s="2953"/>
      <c r="X6" s="2954"/>
      <c r="Y6" s="548" t="s">
        <v>190</v>
      </c>
      <c r="Z6" s="846"/>
      <c r="AA6" s="846"/>
      <c r="AB6" s="846"/>
      <c r="AC6" s="846"/>
      <c r="AD6" s="847"/>
      <c r="AE6" s="2955" t="s">
        <v>191</v>
      </c>
      <c r="AF6" s="2956"/>
      <c r="AG6" s="2956"/>
      <c r="AH6" s="2956"/>
      <c r="AI6" s="2956"/>
      <c r="AJ6" s="2956"/>
      <c r="AK6" s="2956"/>
      <c r="AL6" s="2956"/>
      <c r="AM6" s="2956"/>
      <c r="AN6" s="2956"/>
      <c r="AO6" s="2956"/>
      <c r="AP6" s="2956"/>
      <c r="AQ6" s="2956"/>
      <c r="AR6" s="2956"/>
      <c r="AS6" s="2956"/>
      <c r="AT6" s="2956"/>
      <c r="AU6" s="2956"/>
      <c r="AV6" s="2956"/>
      <c r="AW6" s="2956"/>
      <c r="AX6" s="2957"/>
    </row>
    <row r="7" spans="1:50" ht="37.5" customHeight="1" x14ac:dyDescent="0.15">
      <c r="A7" s="520" t="s">
        <v>21</v>
      </c>
      <c r="B7" s="521"/>
      <c r="C7" s="521"/>
      <c r="D7" s="521"/>
      <c r="E7" s="521"/>
      <c r="F7" s="521"/>
      <c r="G7" s="2950" t="s">
        <v>192</v>
      </c>
      <c r="H7" s="2951"/>
      <c r="I7" s="2951"/>
      <c r="J7" s="2951"/>
      <c r="K7" s="2951"/>
      <c r="L7" s="2951"/>
      <c r="M7" s="2951"/>
      <c r="N7" s="2951"/>
      <c r="O7" s="2951"/>
      <c r="P7" s="2951"/>
      <c r="Q7" s="2951"/>
      <c r="R7" s="2951"/>
      <c r="S7" s="2951"/>
      <c r="T7" s="2951"/>
      <c r="U7" s="2951"/>
      <c r="V7" s="2951"/>
      <c r="W7" s="2951"/>
      <c r="X7" s="2951"/>
      <c r="Y7" s="2951"/>
      <c r="Z7" s="2951"/>
      <c r="AA7" s="2951"/>
      <c r="AB7" s="2951"/>
      <c r="AC7" s="2951"/>
      <c r="AD7" s="2951"/>
      <c r="AE7" s="2951"/>
      <c r="AF7" s="2951"/>
      <c r="AG7" s="2951"/>
      <c r="AH7" s="2951"/>
      <c r="AI7" s="2951"/>
      <c r="AJ7" s="2951"/>
      <c r="AK7" s="2951"/>
      <c r="AL7" s="2951"/>
      <c r="AM7" s="2951"/>
      <c r="AN7" s="2951"/>
      <c r="AO7" s="2951"/>
      <c r="AP7" s="2951"/>
      <c r="AQ7" s="2951"/>
      <c r="AR7" s="2951"/>
      <c r="AS7" s="2951"/>
      <c r="AT7" s="2951"/>
      <c r="AU7" s="2951"/>
      <c r="AV7" s="2951"/>
      <c r="AW7" s="2951"/>
      <c r="AX7" s="2952"/>
    </row>
    <row r="8" spans="1:50" ht="175.5" customHeight="1" x14ac:dyDescent="0.15">
      <c r="A8" s="520" t="s">
        <v>23</v>
      </c>
      <c r="B8" s="521"/>
      <c r="C8" s="521"/>
      <c r="D8" s="521"/>
      <c r="E8" s="521"/>
      <c r="F8" s="521"/>
      <c r="G8" s="2950" t="s">
        <v>193</v>
      </c>
      <c r="H8" s="2951"/>
      <c r="I8" s="2951"/>
      <c r="J8" s="2951"/>
      <c r="K8" s="2951"/>
      <c r="L8" s="2951"/>
      <c r="M8" s="2951"/>
      <c r="N8" s="2951"/>
      <c r="O8" s="2951"/>
      <c r="P8" s="2951"/>
      <c r="Q8" s="2951"/>
      <c r="R8" s="2951"/>
      <c r="S8" s="2951"/>
      <c r="T8" s="2951"/>
      <c r="U8" s="2951"/>
      <c r="V8" s="2951"/>
      <c r="W8" s="2951"/>
      <c r="X8" s="2951"/>
      <c r="Y8" s="2951"/>
      <c r="Z8" s="2951"/>
      <c r="AA8" s="2951"/>
      <c r="AB8" s="2951"/>
      <c r="AC8" s="2951"/>
      <c r="AD8" s="2951"/>
      <c r="AE8" s="2951"/>
      <c r="AF8" s="2951"/>
      <c r="AG8" s="2951"/>
      <c r="AH8" s="2951"/>
      <c r="AI8" s="2951"/>
      <c r="AJ8" s="2951"/>
      <c r="AK8" s="2951"/>
      <c r="AL8" s="2951"/>
      <c r="AM8" s="2951"/>
      <c r="AN8" s="2951"/>
      <c r="AO8" s="2951"/>
      <c r="AP8" s="2951"/>
      <c r="AQ8" s="2951"/>
      <c r="AR8" s="2951"/>
      <c r="AS8" s="2951"/>
      <c r="AT8" s="2951"/>
      <c r="AU8" s="2951"/>
      <c r="AV8" s="2951"/>
      <c r="AW8" s="2951"/>
      <c r="AX8" s="2952"/>
    </row>
    <row r="9" spans="1:50" ht="14.25" customHeight="1" x14ac:dyDescent="0.15">
      <c r="A9" s="520" t="s">
        <v>25</v>
      </c>
      <c r="B9" s="521"/>
      <c r="C9" s="521"/>
      <c r="D9" s="521"/>
      <c r="E9" s="521"/>
      <c r="F9" s="522"/>
      <c r="G9" s="758" t="s">
        <v>194</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14.25" customHeight="1" x14ac:dyDescent="0.15">
      <c r="A10" s="529" t="s">
        <v>27</v>
      </c>
      <c r="B10" s="530"/>
      <c r="C10" s="530"/>
      <c r="D10" s="530"/>
      <c r="E10" s="530"/>
      <c r="F10" s="531"/>
      <c r="G10" s="705"/>
      <c r="H10" s="706"/>
      <c r="I10" s="706"/>
      <c r="J10" s="706"/>
      <c r="K10" s="706"/>
      <c r="L10" s="706"/>
      <c r="M10" s="706"/>
      <c r="N10" s="706"/>
      <c r="O10" s="706"/>
      <c r="P10" s="504" t="s">
        <v>195</v>
      </c>
      <c r="Q10" s="505"/>
      <c r="R10" s="505"/>
      <c r="S10" s="505"/>
      <c r="T10" s="505"/>
      <c r="U10" s="505"/>
      <c r="V10" s="541"/>
      <c r="W10" s="504" t="s">
        <v>196</v>
      </c>
      <c r="X10" s="505"/>
      <c r="Y10" s="505"/>
      <c r="Z10" s="505"/>
      <c r="AA10" s="505"/>
      <c r="AB10" s="505"/>
      <c r="AC10" s="541"/>
      <c r="AD10" s="504" t="s">
        <v>197</v>
      </c>
      <c r="AE10" s="505"/>
      <c r="AF10" s="505"/>
      <c r="AG10" s="505"/>
      <c r="AH10" s="505"/>
      <c r="AI10" s="505"/>
      <c r="AJ10" s="541"/>
      <c r="AK10" s="504" t="s">
        <v>198</v>
      </c>
      <c r="AL10" s="505"/>
      <c r="AM10" s="505"/>
      <c r="AN10" s="505"/>
      <c r="AO10" s="505"/>
      <c r="AP10" s="505"/>
      <c r="AQ10" s="541"/>
      <c r="AR10" s="504" t="s">
        <v>199</v>
      </c>
      <c r="AS10" s="505"/>
      <c r="AT10" s="505"/>
      <c r="AU10" s="505"/>
      <c r="AV10" s="505"/>
      <c r="AW10" s="505"/>
      <c r="AX10" s="506"/>
    </row>
    <row r="11" spans="1:50" ht="14.25" customHeight="1" x14ac:dyDescent="0.15">
      <c r="A11" s="532"/>
      <c r="B11" s="533"/>
      <c r="C11" s="533"/>
      <c r="D11" s="533"/>
      <c r="E11" s="533"/>
      <c r="F11" s="534"/>
      <c r="G11" s="507" t="s">
        <v>33</v>
      </c>
      <c r="H11" s="1522"/>
      <c r="I11" s="672" t="s">
        <v>34</v>
      </c>
      <c r="J11" s="673"/>
      <c r="K11" s="673"/>
      <c r="L11" s="673"/>
      <c r="M11" s="673"/>
      <c r="N11" s="673"/>
      <c r="O11" s="508"/>
      <c r="P11" s="1806">
        <v>933</v>
      </c>
      <c r="Q11" s="1806"/>
      <c r="R11" s="1806"/>
      <c r="S11" s="1806"/>
      <c r="T11" s="1806"/>
      <c r="U11" s="1806"/>
      <c r="V11" s="1806"/>
      <c r="W11" s="1806">
        <v>881</v>
      </c>
      <c r="X11" s="1806"/>
      <c r="Y11" s="1806"/>
      <c r="Z11" s="1806"/>
      <c r="AA11" s="1806"/>
      <c r="AB11" s="1806"/>
      <c r="AC11" s="1806"/>
      <c r="AD11" s="1806">
        <v>809</v>
      </c>
      <c r="AE11" s="1806"/>
      <c r="AF11" s="1806"/>
      <c r="AG11" s="1806"/>
      <c r="AH11" s="1806"/>
      <c r="AI11" s="1806"/>
      <c r="AJ11" s="1806"/>
      <c r="AK11" s="1806">
        <v>639</v>
      </c>
      <c r="AL11" s="1806"/>
      <c r="AM11" s="1806"/>
      <c r="AN11" s="1806"/>
      <c r="AO11" s="1806"/>
      <c r="AP11" s="1806"/>
      <c r="AQ11" s="1806"/>
      <c r="AR11" s="1806"/>
      <c r="AS11" s="1806"/>
      <c r="AT11" s="1806"/>
      <c r="AU11" s="1806"/>
      <c r="AV11" s="1806"/>
      <c r="AW11" s="1806"/>
      <c r="AX11" s="2208"/>
    </row>
    <row r="12" spans="1:50" ht="14.25" customHeight="1" x14ac:dyDescent="0.15">
      <c r="A12" s="532"/>
      <c r="B12" s="533"/>
      <c r="C12" s="533"/>
      <c r="D12" s="533"/>
      <c r="E12" s="533"/>
      <c r="F12" s="534"/>
      <c r="G12" s="1523"/>
      <c r="H12" s="1524"/>
      <c r="I12" s="471" t="s">
        <v>35</v>
      </c>
      <c r="J12" s="472"/>
      <c r="K12" s="472"/>
      <c r="L12" s="472"/>
      <c r="M12" s="472"/>
      <c r="N12" s="472"/>
      <c r="O12" s="473"/>
      <c r="P12" s="1497" t="s">
        <v>2393</v>
      </c>
      <c r="Q12" s="1497"/>
      <c r="R12" s="1497"/>
      <c r="S12" s="1497"/>
      <c r="T12" s="1497"/>
      <c r="U12" s="1497"/>
      <c r="V12" s="1497"/>
      <c r="W12" s="1497" t="s">
        <v>2393</v>
      </c>
      <c r="X12" s="1497"/>
      <c r="Y12" s="1497"/>
      <c r="Z12" s="1497"/>
      <c r="AA12" s="1497"/>
      <c r="AB12" s="1497"/>
      <c r="AC12" s="1497"/>
      <c r="AD12" s="1497" t="s">
        <v>2393</v>
      </c>
      <c r="AE12" s="1497"/>
      <c r="AF12" s="1497"/>
      <c r="AG12" s="1497"/>
      <c r="AH12" s="1497"/>
      <c r="AI12" s="1497"/>
      <c r="AJ12" s="1497"/>
      <c r="AK12" s="1497" t="s">
        <v>2393</v>
      </c>
      <c r="AL12" s="1497"/>
      <c r="AM12" s="1497"/>
      <c r="AN12" s="1497"/>
      <c r="AO12" s="1497"/>
      <c r="AP12" s="1497"/>
      <c r="AQ12" s="1497"/>
      <c r="AR12" s="1498"/>
      <c r="AS12" s="1498"/>
      <c r="AT12" s="1498"/>
      <c r="AU12" s="1498"/>
      <c r="AV12" s="1498"/>
      <c r="AW12" s="1498"/>
      <c r="AX12" s="1499"/>
    </row>
    <row r="13" spans="1:50" ht="14.25" customHeight="1" x14ac:dyDescent="0.15">
      <c r="A13" s="532"/>
      <c r="B13" s="533"/>
      <c r="C13" s="533"/>
      <c r="D13" s="533"/>
      <c r="E13" s="533"/>
      <c r="F13" s="534"/>
      <c r="G13" s="1523"/>
      <c r="H13" s="1524"/>
      <c r="I13" s="471" t="s">
        <v>39</v>
      </c>
      <c r="J13" s="2193"/>
      <c r="K13" s="2193"/>
      <c r="L13" s="2193"/>
      <c r="M13" s="2193"/>
      <c r="N13" s="2193"/>
      <c r="O13" s="2194"/>
      <c r="P13" s="465" t="s">
        <v>2393</v>
      </c>
      <c r="Q13" s="466"/>
      <c r="R13" s="466"/>
      <c r="S13" s="466"/>
      <c r="T13" s="466"/>
      <c r="U13" s="466"/>
      <c r="V13" s="467"/>
      <c r="W13" s="465" t="s">
        <v>2393</v>
      </c>
      <c r="X13" s="466"/>
      <c r="Y13" s="466"/>
      <c r="Z13" s="466"/>
      <c r="AA13" s="466"/>
      <c r="AB13" s="466"/>
      <c r="AC13" s="467"/>
      <c r="AD13" s="465" t="s">
        <v>2393</v>
      </c>
      <c r="AE13" s="466"/>
      <c r="AF13" s="466"/>
      <c r="AG13" s="466"/>
      <c r="AH13" s="466"/>
      <c r="AI13" s="466"/>
      <c r="AJ13" s="467"/>
      <c r="AK13" s="465" t="s">
        <v>2393</v>
      </c>
      <c r="AL13" s="466"/>
      <c r="AM13" s="466"/>
      <c r="AN13" s="466"/>
      <c r="AO13" s="466"/>
      <c r="AP13" s="466"/>
      <c r="AQ13" s="467"/>
      <c r="AR13" s="465"/>
      <c r="AS13" s="466"/>
      <c r="AT13" s="466"/>
      <c r="AU13" s="466"/>
      <c r="AV13" s="466"/>
      <c r="AW13" s="466"/>
      <c r="AX13" s="474"/>
    </row>
    <row r="14" spans="1:50" ht="14.25" customHeight="1" x14ac:dyDescent="0.15">
      <c r="A14" s="532"/>
      <c r="B14" s="533"/>
      <c r="C14" s="533"/>
      <c r="D14" s="533"/>
      <c r="E14" s="533"/>
      <c r="F14" s="534"/>
      <c r="G14" s="1523"/>
      <c r="H14" s="1524"/>
      <c r="I14" s="471" t="s">
        <v>42</v>
      </c>
      <c r="J14" s="2193"/>
      <c r="K14" s="2193"/>
      <c r="L14" s="2193"/>
      <c r="M14" s="2193"/>
      <c r="N14" s="2193"/>
      <c r="O14" s="2194"/>
      <c r="P14" s="465" t="s">
        <v>2394</v>
      </c>
      <c r="Q14" s="466"/>
      <c r="R14" s="466"/>
      <c r="S14" s="466"/>
      <c r="T14" s="466"/>
      <c r="U14" s="466"/>
      <c r="V14" s="467"/>
      <c r="W14" s="465" t="s">
        <v>2394</v>
      </c>
      <c r="X14" s="466"/>
      <c r="Y14" s="466"/>
      <c r="Z14" s="466"/>
      <c r="AA14" s="466"/>
      <c r="AB14" s="466"/>
      <c r="AC14" s="467"/>
      <c r="AD14" s="465" t="s">
        <v>2394</v>
      </c>
      <c r="AE14" s="466"/>
      <c r="AF14" s="466"/>
      <c r="AG14" s="466"/>
      <c r="AH14" s="466"/>
      <c r="AI14" s="466"/>
      <c r="AJ14" s="467"/>
      <c r="AK14" s="465" t="s">
        <v>2394</v>
      </c>
      <c r="AL14" s="466"/>
      <c r="AM14" s="466"/>
      <c r="AN14" s="466"/>
      <c r="AO14" s="466"/>
      <c r="AP14" s="466"/>
      <c r="AQ14" s="467"/>
      <c r="AR14" s="468"/>
      <c r="AS14" s="469"/>
      <c r="AT14" s="469"/>
      <c r="AU14" s="469"/>
      <c r="AV14" s="469"/>
      <c r="AW14" s="469"/>
      <c r="AX14" s="470"/>
    </row>
    <row r="15" spans="1:50" ht="14.25" customHeight="1" x14ac:dyDescent="0.15">
      <c r="A15" s="532"/>
      <c r="B15" s="533"/>
      <c r="C15" s="533"/>
      <c r="D15" s="533"/>
      <c r="E15" s="533"/>
      <c r="F15" s="534"/>
      <c r="G15" s="1523"/>
      <c r="H15" s="1524"/>
      <c r="I15" s="471" t="s">
        <v>43</v>
      </c>
      <c r="J15" s="472"/>
      <c r="K15" s="472"/>
      <c r="L15" s="472"/>
      <c r="M15" s="472"/>
      <c r="N15" s="472"/>
      <c r="O15" s="473"/>
      <c r="P15" s="1497" t="s">
        <v>2393</v>
      </c>
      <c r="Q15" s="1497"/>
      <c r="R15" s="1497"/>
      <c r="S15" s="1497"/>
      <c r="T15" s="1497"/>
      <c r="U15" s="1497"/>
      <c r="V15" s="1497"/>
      <c r="W15" s="1497" t="s">
        <v>2393</v>
      </c>
      <c r="X15" s="1497"/>
      <c r="Y15" s="1497"/>
      <c r="Z15" s="1497"/>
      <c r="AA15" s="1497"/>
      <c r="AB15" s="1497"/>
      <c r="AC15" s="1497"/>
      <c r="AD15" s="1497" t="s">
        <v>2393</v>
      </c>
      <c r="AE15" s="1497"/>
      <c r="AF15" s="1497"/>
      <c r="AG15" s="1497"/>
      <c r="AH15" s="1497"/>
      <c r="AI15" s="1497"/>
      <c r="AJ15" s="1497"/>
      <c r="AK15" s="1497" t="s">
        <v>2393</v>
      </c>
      <c r="AL15" s="1497"/>
      <c r="AM15" s="1497"/>
      <c r="AN15" s="1497"/>
      <c r="AO15" s="1497"/>
      <c r="AP15" s="1497"/>
      <c r="AQ15" s="1497"/>
      <c r="AR15" s="1498"/>
      <c r="AS15" s="1498"/>
      <c r="AT15" s="1498"/>
      <c r="AU15" s="1498"/>
      <c r="AV15" s="1498"/>
      <c r="AW15" s="1498"/>
      <c r="AX15" s="1499"/>
    </row>
    <row r="16" spans="1:50" ht="14.25" customHeight="1" x14ac:dyDescent="0.15">
      <c r="A16" s="532"/>
      <c r="B16" s="533"/>
      <c r="C16" s="533"/>
      <c r="D16" s="533"/>
      <c r="E16" s="533"/>
      <c r="F16" s="534"/>
      <c r="G16" s="1525"/>
      <c r="H16" s="1526"/>
      <c r="I16" s="632" t="s">
        <v>44</v>
      </c>
      <c r="J16" s="633"/>
      <c r="K16" s="633"/>
      <c r="L16" s="633"/>
      <c r="M16" s="633"/>
      <c r="N16" s="633"/>
      <c r="O16" s="512"/>
      <c r="P16" s="1531">
        <v>933</v>
      </c>
      <c r="Q16" s="1531"/>
      <c r="R16" s="1531"/>
      <c r="S16" s="1531"/>
      <c r="T16" s="1531"/>
      <c r="U16" s="1531"/>
      <c r="V16" s="1531"/>
      <c r="W16" s="1531">
        <v>881</v>
      </c>
      <c r="X16" s="1531"/>
      <c r="Y16" s="1531"/>
      <c r="Z16" s="1531"/>
      <c r="AA16" s="1531"/>
      <c r="AB16" s="1531"/>
      <c r="AC16" s="1531"/>
      <c r="AD16" s="1531">
        <v>809</v>
      </c>
      <c r="AE16" s="1531"/>
      <c r="AF16" s="1531"/>
      <c r="AG16" s="1531"/>
      <c r="AH16" s="1531"/>
      <c r="AI16" s="1531"/>
      <c r="AJ16" s="1531"/>
      <c r="AK16" s="1531">
        <v>639</v>
      </c>
      <c r="AL16" s="1531"/>
      <c r="AM16" s="1531"/>
      <c r="AN16" s="1531"/>
      <c r="AO16" s="1531"/>
      <c r="AP16" s="1531"/>
      <c r="AQ16" s="1531"/>
      <c r="AR16" s="1531"/>
      <c r="AS16" s="1531"/>
      <c r="AT16" s="1531"/>
      <c r="AU16" s="1531"/>
      <c r="AV16" s="1531"/>
      <c r="AW16" s="1531"/>
      <c r="AX16" s="1532"/>
    </row>
    <row r="17" spans="1:50" ht="14.25" customHeight="1" x14ac:dyDescent="0.15">
      <c r="A17" s="532"/>
      <c r="B17" s="533"/>
      <c r="C17" s="533"/>
      <c r="D17" s="533"/>
      <c r="E17" s="533"/>
      <c r="F17" s="534"/>
      <c r="G17" s="601" t="s">
        <v>45</v>
      </c>
      <c r="H17" s="602"/>
      <c r="I17" s="602"/>
      <c r="J17" s="602"/>
      <c r="K17" s="602"/>
      <c r="L17" s="602"/>
      <c r="M17" s="602"/>
      <c r="N17" s="602"/>
      <c r="O17" s="602"/>
      <c r="P17" s="1699">
        <v>881</v>
      </c>
      <c r="Q17" s="1699"/>
      <c r="R17" s="1699"/>
      <c r="S17" s="1699"/>
      <c r="T17" s="1699"/>
      <c r="U17" s="1699"/>
      <c r="V17" s="1699"/>
      <c r="W17" s="1699">
        <v>824</v>
      </c>
      <c r="X17" s="1699"/>
      <c r="Y17" s="1699"/>
      <c r="Z17" s="1699"/>
      <c r="AA17" s="1699"/>
      <c r="AB17" s="1699"/>
      <c r="AC17" s="1699"/>
      <c r="AD17" s="1699">
        <v>784</v>
      </c>
      <c r="AE17" s="1699"/>
      <c r="AF17" s="1699"/>
      <c r="AG17" s="1699"/>
      <c r="AH17" s="1699"/>
      <c r="AI17" s="1699"/>
      <c r="AJ17" s="1699"/>
      <c r="AK17" s="1515"/>
      <c r="AL17" s="1515"/>
      <c r="AM17" s="1515"/>
      <c r="AN17" s="1515"/>
      <c r="AO17" s="1515"/>
      <c r="AP17" s="1515"/>
      <c r="AQ17" s="1515"/>
      <c r="AR17" s="1515"/>
      <c r="AS17" s="1515"/>
      <c r="AT17" s="1515"/>
      <c r="AU17" s="1515"/>
      <c r="AV17" s="1515"/>
      <c r="AW17" s="1515"/>
      <c r="AX17" s="1516"/>
    </row>
    <row r="18" spans="1:50" ht="14.25" customHeight="1" x14ac:dyDescent="0.15">
      <c r="A18" s="535"/>
      <c r="B18" s="536"/>
      <c r="C18" s="536"/>
      <c r="D18" s="536"/>
      <c r="E18" s="536"/>
      <c r="F18" s="537"/>
      <c r="G18" s="601" t="s">
        <v>46</v>
      </c>
      <c r="H18" s="602"/>
      <c r="I18" s="602"/>
      <c r="J18" s="602"/>
      <c r="K18" s="602"/>
      <c r="L18" s="602"/>
      <c r="M18" s="602"/>
      <c r="N18" s="602"/>
      <c r="O18" s="602"/>
      <c r="P18" s="1699">
        <v>94.5</v>
      </c>
      <c r="Q18" s="1699"/>
      <c r="R18" s="1699"/>
      <c r="S18" s="1699"/>
      <c r="T18" s="1699"/>
      <c r="U18" s="1699"/>
      <c r="V18" s="1699"/>
      <c r="W18" s="1699">
        <v>93.7</v>
      </c>
      <c r="X18" s="1699"/>
      <c r="Y18" s="1699"/>
      <c r="Z18" s="1699"/>
      <c r="AA18" s="1699"/>
      <c r="AB18" s="1699"/>
      <c r="AC18" s="1699"/>
      <c r="AD18" s="2949">
        <v>97</v>
      </c>
      <c r="AE18" s="2949"/>
      <c r="AF18" s="2949"/>
      <c r="AG18" s="2949"/>
      <c r="AH18" s="2949"/>
      <c r="AI18" s="2949"/>
      <c r="AJ18" s="2949"/>
      <c r="AK18" s="1515"/>
      <c r="AL18" s="1515"/>
      <c r="AM18" s="1515"/>
      <c r="AN18" s="1515"/>
      <c r="AO18" s="1515"/>
      <c r="AP18" s="1515"/>
      <c r="AQ18" s="1515"/>
      <c r="AR18" s="1515"/>
      <c r="AS18" s="1515"/>
      <c r="AT18" s="1515"/>
      <c r="AU18" s="1515"/>
      <c r="AV18" s="1515"/>
      <c r="AW18" s="1515"/>
      <c r="AX18" s="1516"/>
    </row>
    <row r="19" spans="1:50" ht="16.5" customHeight="1" x14ac:dyDescent="0.15">
      <c r="A19" s="1436" t="s">
        <v>47</v>
      </c>
      <c r="B19" s="2921"/>
      <c r="C19" s="2921"/>
      <c r="D19" s="2921"/>
      <c r="E19" s="2921"/>
      <c r="F19" s="2922"/>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195</v>
      </c>
      <c r="AF19" s="828"/>
      <c r="AG19" s="828"/>
      <c r="AH19" s="828"/>
      <c r="AI19" s="828"/>
      <c r="AJ19" s="828" t="s">
        <v>196</v>
      </c>
      <c r="AK19" s="828"/>
      <c r="AL19" s="828"/>
      <c r="AM19" s="828"/>
      <c r="AN19" s="828"/>
      <c r="AO19" s="828" t="s">
        <v>197</v>
      </c>
      <c r="AP19" s="828"/>
      <c r="AQ19" s="828"/>
      <c r="AR19" s="828"/>
      <c r="AS19" s="828"/>
      <c r="AT19" s="829" t="s">
        <v>50</v>
      </c>
      <c r="AU19" s="828"/>
      <c r="AV19" s="828"/>
      <c r="AW19" s="828"/>
      <c r="AX19" s="1476"/>
    </row>
    <row r="20" spans="1:50" ht="16.5" customHeight="1" x14ac:dyDescent="0.15">
      <c r="A20" s="2923"/>
      <c r="B20" s="2924"/>
      <c r="C20" s="2924"/>
      <c r="D20" s="2924"/>
      <c r="E20" s="2924"/>
      <c r="F20" s="2925"/>
      <c r="G20" s="2881" t="s">
        <v>200</v>
      </c>
      <c r="H20" s="2927"/>
      <c r="I20" s="2927"/>
      <c r="J20" s="2927"/>
      <c r="K20" s="2927"/>
      <c r="L20" s="2927"/>
      <c r="M20" s="2927"/>
      <c r="N20" s="2927"/>
      <c r="O20" s="2927"/>
      <c r="P20" s="2927"/>
      <c r="Q20" s="2927"/>
      <c r="R20" s="2927"/>
      <c r="S20" s="2927"/>
      <c r="T20" s="2927"/>
      <c r="U20" s="2927"/>
      <c r="V20" s="2927"/>
      <c r="W20" s="2927"/>
      <c r="X20" s="2928"/>
      <c r="Y20" s="1417" t="s">
        <v>52</v>
      </c>
      <c r="Z20" s="1483"/>
      <c r="AA20" s="1484"/>
      <c r="AB20" s="2945" t="s">
        <v>201</v>
      </c>
      <c r="AC20" s="2946"/>
      <c r="AD20" s="2947"/>
      <c r="AE20" s="2948" t="s">
        <v>202</v>
      </c>
      <c r="AF20" s="2919"/>
      <c r="AG20" s="2919"/>
      <c r="AH20" s="2919"/>
      <c r="AI20" s="2919"/>
      <c r="AJ20" s="2948" t="s">
        <v>203</v>
      </c>
      <c r="AK20" s="2919"/>
      <c r="AL20" s="2919"/>
      <c r="AM20" s="2919"/>
      <c r="AN20" s="2919"/>
      <c r="AO20" s="2948" t="s">
        <v>204</v>
      </c>
      <c r="AP20" s="2919"/>
      <c r="AQ20" s="2919"/>
      <c r="AR20" s="2919"/>
      <c r="AS20" s="2919"/>
      <c r="AT20" s="2910"/>
      <c r="AU20" s="2910"/>
      <c r="AV20" s="2910"/>
      <c r="AW20" s="2910"/>
      <c r="AX20" s="2911"/>
    </row>
    <row r="21" spans="1:50" ht="16.5" customHeight="1" x14ac:dyDescent="0.15">
      <c r="A21" s="2923"/>
      <c r="B21" s="2924"/>
      <c r="C21" s="2924"/>
      <c r="D21" s="2924"/>
      <c r="E21" s="2924"/>
      <c r="F21" s="2925"/>
      <c r="G21" s="2929"/>
      <c r="H21" s="2930"/>
      <c r="I21" s="2930"/>
      <c r="J21" s="2930"/>
      <c r="K21" s="2930"/>
      <c r="L21" s="2930"/>
      <c r="M21" s="2930"/>
      <c r="N21" s="2930"/>
      <c r="O21" s="2930"/>
      <c r="P21" s="2930"/>
      <c r="Q21" s="2930"/>
      <c r="R21" s="2930"/>
      <c r="S21" s="2930"/>
      <c r="T21" s="2930"/>
      <c r="U21" s="2930"/>
      <c r="V21" s="2930"/>
      <c r="W21" s="2930"/>
      <c r="X21" s="2931"/>
      <c r="Y21" s="504" t="s">
        <v>55</v>
      </c>
      <c r="Z21" s="505"/>
      <c r="AA21" s="541"/>
      <c r="AB21" s="2918" t="s">
        <v>205</v>
      </c>
      <c r="AC21" s="2918"/>
      <c r="AD21" s="2918"/>
      <c r="AE21" s="2918"/>
      <c r="AF21" s="2918"/>
      <c r="AG21" s="2918"/>
      <c r="AH21" s="2918"/>
      <c r="AI21" s="2918"/>
      <c r="AJ21" s="2918"/>
      <c r="AK21" s="2918"/>
      <c r="AL21" s="2918"/>
      <c r="AM21" s="2918"/>
      <c r="AN21" s="2918"/>
      <c r="AO21" s="2918"/>
      <c r="AP21" s="2918"/>
      <c r="AQ21" s="2918"/>
      <c r="AR21" s="2918"/>
      <c r="AS21" s="2918"/>
      <c r="AT21" s="2942" t="s">
        <v>206</v>
      </c>
      <c r="AU21" s="2919"/>
      <c r="AV21" s="2919"/>
      <c r="AW21" s="2919"/>
      <c r="AX21" s="2920"/>
    </row>
    <row r="22" spans="1:50" ht="16.5" customHeight="1" x14ac:dyDescent="0.15">
      <c r="A22" s="2923"/>
      <c r="B22" s="2924"/>
      <c r="C22" s="2924"/>
      <c r="D22" s="2924"/>
      <c r="E22" s="2924"/>
      <c r="F22" s="2925"/>
      <c r="G22" s="2932"/>
      <c r="H22" s="2933"/>
      <c r="I22" s="2933"/>
      <c r="J22" s="2933"/>
      <c r="K22" s="2933"/>
      <c r="L22" s="2933"/>
      <c r="M22" s="2933"/>
      <c r="N22" s="2933"/>
      <c r="O22" s="2933"/>
      <c r="P22" s="2933"/>
      <c r="Q22" s="2933"/>
      <c r="R22" s="2933"/>
      <c r="S22" s="2933"/>
      <c r="T22" s="2933"/>
      <c r="U22" s="2933"/>
      <c r="V22" s="2933"/>
      <c r="W22" s="2933"/>
      <c r="X22" s="2934"/>
      <c r="Y22" s="504" t="s">
        <v>57</v>
      </c>
      <c r="Z22" s="505"/>
      <c r="AA22" s="541"/>
      <c r="AB22" s="2918" t="s">
        <v>207</v>
      </c>
      <c r="AC22" s="2918"/>
      <c r="AD22" s="2918"/>
      <c r="AE22" s="2918">
        <v>47.6</v>
      </c>
      <c r="AF22" s="2918"/>
      <c r="AG22" s="2918"/>
      <c r="AH22" s="2918"/>
      <c r="AI22" s="2918"/>
      <c r="AJ22" s="2918">
        <v>61.1</v>
      </c>
      <c r="AK22" s="2918"/>
      <c r="AL22" s="2918"/>
      <c r="AM22" s="2918"/>
      <c r="AN22" s="2918"/>
      <c r="AO22" s="2918">
        <v>75</v>
      </c>
      <c r="AP22" s="2918"/>
      <c r="AQ22" s="2918"/>
      <c r="AR22" s="2918"/>
      <c r="AS22" s="2918"/>
      <c r="AT22" s="2935"/>
      <c r="AU22" s="2935"/>
      <c r="AV22" s="2935"/>
      <c r="AW22" s="2935"/>
      <c r="AX22" s="2936"/>
    </row>
    <row r="23" spans="1:50" ht="16.5" customHeight="1" x14ac:dyDescent="0.15">
      <c r="A23" s="2872"/>
      <c r="B23" s="2926"/>
      <c r="C23" s="2926"/>
      <c r="D23" s="2926"/>
      <c r="E23" s="2926"/>
      <c r="F23" s="2873"/>
      <c r="G23" s="2881" t="s">
        <v>208</v>
      </c>
      <c r="H23" s="2927"/>
      <c r="I23" s="2927"/>
      <c r="J23" s="2927"/>
      <c r="K23" s="2927"/>
      <c r="L23" s="2927"/>
      <c r="M23" s="2927"/>
      <c r="N23" s="2927"/>
      <c r="O23" s="2927"/>
      <c r="P23" s="2927"/>
      <c r="Q23" s="2927"/>
      <c r="R23" s="2927"/>
      <c r="S23" s="2927"/>
      <c r="T23" s="2927"/>
      <c r="U23" s="2927"/>
      <c r="V23" s="2927"/>
      <c r="W23" s="2927"/>
      <c r="X23" s="2928"/>
      <c r="Y23" s="1417" t="s">
        <v>52</v>
      </c>
      <c r="Z23" s="1483"/>
      <c r="AA23" s="1484"/>
      <c r="AB23" s="2937" t="s">
        <v>209</v>
      </c>
      <c r="AC23" s="2937"/>
      <c r="AD23" s="2937"/>
      <c r="AE23" s="2919" t="s">
        <v>210</v>
      </c>
      <c r="AF23" s="2919"/>
      <c r="AG23" s="2919"/>
      <c r="AH23" s="2919"/>
      <c r="AI23" s="2919"/>
      <c r="AJ23" s="2944" t="s">
        <v>211</v>
      </c>
      <c r="AK23" s="2919"/>
      <c r="AL23" s="2919"/>
      <c r="AM23" s="2919"/>
      <c r="AN23" s="2919"/>
      <c r="AO23" s="2919" t="s">
        <v>212</v>
      </c>
      <c r="AP23" s="2919"/>
      <c r="AQ23" s="2919"/>
      <c r="AR23" s="2919"/>
      <c r="AS23" s="2919"/>
      <c r="AT23" s="2910"/>
      <c r="AU23" s="2910"/>
      <c r="AV23" s="2910"/>
      <c r="AW23" s="2910"/>
      <c r="AX23" s="2911"/>
    </row>
    <row r="24" spans="1:50" ht="16.5" customHeight="1" x14ac:dyDescent="0.15">
      <c r="A24" s="2872"/>
      <c r="B24" s="2926"/>
      <c r="C24" s="2926"/>
      <c r="D24" s="2926"/>
      <c r="E24" s="2926"/>
      <c r="F24" s="2873"/>
      <c r="G24" s="2929"/>
      <c r="H24" s="2930"/>
      <c r="I24" s="2930"/>
      <c r="J24" s="2930"/>
      <c r="K24" s="2930"/>
      <c r="L24" s="2930"/>
      <c r="M24" s="2930"/>
      <c r="N24" s="2930"/>
      <c r="O24" s="2930"/>
      <c r="P24" s="2930"/>
      <c r="Q24" s="2930"/>
      <c r="R24" s="2930"/>
      <c r="S24" s="2930"/>
      <c r="T24" s="2930"/>
      <c r="U24" s="2930"/>
      <c r="V24" s="2930"/>
      <c r="W24" s="2930"/>
      <c r="X24" s="2931"/>
      <c r="Y24" s="504" t="s">
        <v>55</v>
      </c>
      <c r="Z24" s="505"/>
      <c r="AA24" s="541"/>
      <c r="AB24" s="2918" t="s">
        <v>207</v>
      </c>
      <c r="AC24" s="2918"/>
      <c r="AD24" s="2918"/>
      <c r="AE24" s="2918"/>
      <c r="AF24" s="2918"/>
      <c r="AG24" s="2918"/>
      <c r="AH24" s="2918"/>
      <c r="AI24" s="2918"/>
      <c r="AJ24" s="2918"/>
      <c r="AK24" s="2918"/>
      <c r="AL24" s="2918"/>
      <c r="AM24" s="2918"/>
      <c r="AN24" s="2918"/>
      <c r="AO24" s="2918"/>
      <c r="AP24" s="2918"/>
      <c r="AQ24" s="2918"/>
      <c r="AR24" s="2918"/>
      <c r="AS24" s="2918"/>
      <c r="AT24" s="2944">
        <v>2.1700000000000001E-2</v>
      </c>
      <c r="AU24" s="2919"/>
      <c r="AV24" s="2919"/>
      <c r="AW24" s="2919"/>
      <c r="AX24" s="2920"/>
    </row>
    <row r="25" spans="1:50" ht="16.5" customHeight="1" x14ac:dyDescent="0.15">
      <c r="A25" s="2872"/>
      <c r="B25" s="2926"/>
      <c r="C25" s="2926"/>
      <c r="D25" s="2926"/>
      <c r="E25" s="2926"/>
      <c r="F25" s="2873"/>
      <c r="G25" s="2932"/>
      <c r="H25" s="2933"/>
      <c r="I25" s="2933"/>
      <c r="J25" s="2933"/>
      <c r="K25" s="2933"/>
      <c r="L25" s="2933"/>
      <c r="M25" s="2933"/>
      <c r="N25" s="2933"/>
      <c r="O25" s="2933"/>
      <c r="P25" s="2933"/>
      <c r="Q25" s="2933"/>
      <c r="R25" s="2933"/>
      <c r="S25" s="2933"/>
      <c r="T25" s="2933"/>
      <c r="U25" s="2933"/>
      <c r="V25" s="2933"/>
      <c r="W25" s="2933"/>
      <c r="X25" s="2934"/>
      <c r="Y25" s="504" t="s">
        <v>57</v>
      </c>
      <c r="Z25" s="505"/>
      <c r="AA25" s="541"/>
      <c r="AB25" s="2918" t="s">
        <v>207</v>
      </c>
      <c r="AC25" s="2918"/>
      <c r="AD25" s="2918"/>
      <c r="AE25" s="2943">
        <v>-0.78</v>
      </c>
      <c r="AF25" s="2918"/>
      <c r="AG25" s="2918"/>
      <c r="AH25" s="2918"/>
      <c r="AI25" s="2918"/>
      <c r="AJ25" s="2943">
        <v>0.82</v>
      </c>
      <c r="AK25" s="2918"/>
      <c r="AL25" s="2918"/>
      <c r="AM25" s="2918"/>
      <c r="AN25" s="2918"/>
      <c r="AO25" s="2943">
        <v>-0.05</v>
      </c>
      <c r="AP25" s="2918"/>
      <c r="AQ25" s="2918"/>
      <c r="AR25" s="2918"/>
      <c r="AS25" s="2918"/>
      <c r="AT25" s="2935"/>
      <c r="AU25" s="2935"/>
      <c r="AV25" s="2935"/>
      <c r="AW25" s="2935"/>
      <c r="AX25" s="2936"/>
    </row>
    <row r="26" spans="1:50" ht="16.5" customHeight="1" x14ac:dyDescent="0.15">
      <c r="A26" s="2872"/>
      <c r="B26" s="2926"/>
      <c r="C26" s="2926"/>
      <c r="D26" s="2926"/>
      <c r="E26" s="2926"/>
      <c r="F26" s="2873"/>
      <c r="G26" s="2881" t="s">
        <v>213</v>
      </c>
      <c r="H26" s="2927"/>
      <c r="I26" s="2927"/>
      <c r="J26" s="2927"/>
      <c r="K26" s="2927"/>
      <c r="L26" s="2927"/>
      <c r="M26" s="2927"/>
      <c r="N26" s="2927"/>
      <c r="O26" s="2927"/>
      <c r="P26" s="2927"/>
      <c r="Q26" s="2927"/>
      <c r="R26" s="2927"/>
      <c r="S26" s="2927"/>
      <c r="T26" s="2927"/>
      <c r="U26" s="2927"/>
      <c r="V26" s="2927"/>
      <c r="W26" s="2927"/>
      <c r="X26" s="2928"/>
      <c r="Y26" s="1417" t="s">
        <v>52</v>
      </c>
      <c r="Z26" s="1483"/>
      <c r="AA26" s="1484"/>
      <c r="AB26" s="2937" t="s">
        <v>214</v>
      </c>
      <c r="AC26" s="2937"/>
      <c r="AD26" s="2937"/>
      <c r="AE26" s="2942">
        <v>-459277</v>
      </c>
      <c r="AF26" s="2919"/>
      <c r="AG26" s="2919"/>
      <c r="AH26" s="2919"/>
      <c r="AI26" s="2919"/>
      <c r="AJ26" s="2942">
        <v>477646</v>
      </c>
      <c r="AK26" s="2919"/>
      <c r="AL26" s="2919"/>
      <c r="AM26" s="2919"/>
      <c r="AN26" s="2919"/>
      <c r="AO26" s="2942">
        <v>-300252</v>
      </c>
      <c r="AP26" s="2919"/>
      <c r="AQ26" s="2919"/>
      <c r="AR26" s="2919"/>
      <c r="AS26" s="2919"/>
      <c r="AT26" s="2910"/>
      <c r="AU26" s="2910"/>
      <c r="AV26" s="2910"/>
      <c r="AW26" s="2910"/>
      <c r="AX26" s="2911"/>
    </row>
    <row r="27" spans="1:50" ht="16.5" customHeight="1" x14ac:dyDescent="0.15">
      <c r="A27" s="2872"/>
      <c r="B27" s="2926"/>
      <c r="C27" s="2926"/>
      <c r="D27" s="2926"/>
      <c r="E27" s="2926"/>
      <c r="F27" s="2873"/>
      <c r="G27" s="2929"/>
      <c r="H27" s="2930"/>
      <c r="I27" s="2930"/>
      <c r="J27" s="2930"/>
      <c r="K27" s="2930"/>
      <c r="L27" s="2930"/>
      <c r="M27" s="2930"/>
      <c r="N27" s="2930"/>
      <c r="O27" s="2930"/>
      <c r="P27" s="2930"/>
      <c r="Q27" s="2930"/>
      <c r="R27" s="2930"/>
      <c r="S27" s="2930"/>
      <c r="T27" s="2930"/>
      <c r="U27" s="2930"/>
      <c r="V27" s="2930"/>
      <c r="W27" s="2930"/>
      <c r="X27" s="2931"/>
      <c r="Y27" s="504" t="s">
        <v>55</v>
      </c>
      <c r="Z27" s="505"/>
      <c r="AA27" s="541"/>
      <c r="AB27" s="2918" t="s">
        <v>207</v>
      </c>
      <c r="AC27" s="2918"/>
      <c r="AD27" s="2918"/>
      <c r="AE27" s="2918"/>
      <c r="AF27" s="2918"/>
      <c r="AG27" s="2918"/>
      <c r="AH27" s="2918"/>
      <c r="AI27" s="2918"/>
      <c r="AJ27" s="2918"/>
      <c r="AK27" s="2918"/>
      <c r="AL27" s="2918"/>
      <c r="AM27" s="2918"/>
      <c r="AN27" s="2918"/>
      <c r="AO27" s="2918"/>
      <c r="AP27" s="2918"/>
      <c r="AQ27" s="2918"/>
      <c r="AR27" s="2918"/>
      <c r="AS27" s="2918"/>
      <c r="AT27" s="2919">
        <v>100</v>
      </c>
      <c r="AU27" s="2919"/>
      <c r="AV27" s="2919"/>
      <c r="AW27" s="2919"/>
      <c r="AX27" s="2920"/>
    </row>
    <row r="28" spans="1:50" ht="16.5" customHeight="1" x14ac:dyDescent="0.15">
      <c r="A28" s="2872"/>
      <c r="B28" s="2926"/>
      <c r="C28" s="2926"/>
      <c r="D28" s="2926"/>
      <c r="E28" s="2926"/>
      <c r="F28" s="2873"/>
      <c r="G28" s="2932"/>
      <c r="H28" s="2933"/>
      <c r="I28" s="2933"/>
      <c r="J28" s="2933"/>
      <c r="K28" s="2933"/>
      <c r="L28" s="2933"/>
      <c r="M28" s="2933"/>
      <c r="N28" s="2933"/>
      <c r="O28" s="2933"/>
      <c r="P28" s="2933"/>
      <c r="Q28" s="2933"/>
      <c r="R28" s="2933"/>
      <c r="S28" s="2933"/>
      <c r="T28" s="2933"/>
      <c r="U28" s="2933"/>
      <c r="V28" s="2933"/>
      <c r="W28" s="2933"/>
      <c r="X28" s="2934"/>
      <c r="Y28" s="504" t="s">
        <v>57</v>
      </c>
      <c r="Z28" s="505"/>
      <c r="AA28" s="541"/>
      <c r="AB28" s="2918" t="s">
        <v>207</v>
      </c>
      <c r="AC28" s="2918"/>
      <c r="AD28" s="2918"/>
      <c r="AE28" s="2918">
        <v>69.349999999999994</v>
      </c>
      <c r="AF28" s="2918"/>
      <c r="AG28" s="2918"/>
      <c r="AH28" s="2918"/>
      <c r="AI28" s="2918"/>
      <c r="AJ28" s="2918">
        <v>145.94999999999999</v>
      </c>
      <c r="AK28" s="2918"/>
      <c r="AL28" s="2918"/>
      <c r="AM28" s="2918"/>
      <c r="AN28" s="2918"/>
      <c r="AO28" s="2918">
        <v>80.209999999999994</v>
      </c>
      <c r="AP28" s="2918"/>
      <c r="AQ28" s="2918"/>
      <c r="AR28" s="2918"/>
      <c r="AS28" s="2918"/>
      <c r="AT28" s="2935"/>
      <c r="AU28" s="2935"/>
      <c r="AV28" s="2935"/>
      <c r="AW28" s="2935"/>
      <c r="AX28" s="2936"/>
    </row>
    <row r="29" spans="1:50" ht="16.5" customHeight="1" x14ac:dyDescent="0.15">
      <c r="A29" s="2872"/>
      <c r="B29" s="2926"/>
      <c r="C29" s="2926"/>
      <c r="D29" s="2926"/>
      <c r="E29" s="2926"/>
      <c r="F29" s="2873"/>
      <c r="G29" s="2881" t="s">
        <v>215</v>
      </c>
      <c r="H29" s="2927"/>
      <c r="I29" s="2927"/>
      <c r="J29" s="2927"/>
      <c r="K29" s="2927"/>
      <c r="L29" s="2927"/>
      <c r="M29" s="2927"/>
      <c r="N29" s="2927"/>
      <c r="O29" s="2927"/>
      <c r="P29" s="2927"/>
      <c r="Q29" s="2927"/>
      <c r="R29" s="2927"/>
      <c r="S29" s="2927"/>
      <c r="T29" s="2927"/>
      <c r="U29" s="2927"/>
      <c r="V29" s="2927"/>
      <c r="W29" s="2927"/>
      <c r="X29" s="2928"/>
      <c r="Y29" s="1417" t="s">
        <v>52</v>
      </c>
      <c r="Z29" s="1483"/>
      <c r="AA29" s="1484"/>
      <c r="AB29" s="2937" t="s">
        <v>216</v>
      </c>
      <c r="AC29" s="2937"/>
      <c r="AD29" s="2937"/>
      <c r="AE29" s="2938" t="s">
        <v>217</v>
      </c>
      <c r="AF29" s="2919"/>
      <c r="AG29" s="2919"/>
      <c r="AH29" s="2919"/>
      <c r="AI29" s="2919"/>
      <c r="AJ29" s="2939" t="s">
        <v>218</v>
      </c>
      <c r="AK29" s="2940"/>
      <c r="AL29" s="2940"/>
      <c r="AM29" s="2940"/>
      <c r="AN29" s="2941"/>
      <c r="AO29" s="2939" t="s">
        <v>219</v>
      </c>
      <c r="AP29" s="2940"/>
      <c r="AQ29" s="2940"/>
      <c r="AR29" s="2940"/>
      <c r="AS29" s="2941"/>
      <c r="AT29" s="2910"/>
      <c r="AU29" s="2910"/>
      <c r="AV29" s="2910"/>
      <c r="AW29" s="2910"/>
      <c r="AX29" s="2911"/>
    </row>
    <row r="30" spans="1:50" ht="16.5" customHeight="1" x14ac:dyDescent="0.15">
      <c r="A30" s="2872"/>
      <c r="B30" s="2926"/>
      <c r="C30" s="2926"/>
      <c r="D30" s="2926"/>
      <c r="E30" s="2926"/>
      <c r="F30" s="2873"/>
      <c r="G30" s="2929"/>
      <c r="H30" s="2930"/>
      <c r="I30" s="2930"/>
      <c r="J30" s="2930"/>
      <c r="K30" s="2930"/>
      <c r="L30" s="2930"/>
      <c r="M30" s="2930"/>
      <c r="N30" s="2930"/>
      <c r="O30" s="2930"/>
      <c r="P30" s="2930"/>
      <c r="Q30" s="2930"/>
      <c r="R30" s="2930"/>
      <c r="S30" s="2930"/>
      <c r="T30" s="2930"/>
      <c r="U30" s="2930"/>
      <c r="V30" s="2930"/>
      <c r="W30" s="2930"/>
      <c r="X30" s="2931"/>
      <c r="Y30" s="504" t="s">
        <v>55</v>
      </c>
      <c r="Z30" s="505"/>
      <c r="AA30" s="541"/>
      <c r="AB30" s="2918"/>
      <c r="AC30" s="2918"/>
      <c r="AD30" s="2918"/>
      <c r="AE30" s="2918"/>
      <c r="AF30" s="2918"/>
      <c r="AG30" s="2918"/>
      <c r="AH30" s="2918"/>
      <c r="AI30" s="2918"/>
      <c r="AJ30" s="2918"/>
      <c r="AK30" s="2918"/>
      <c r="AL30" s="2918"/>
      <c r="AM30" s="2918"/>
      <c r="AN30" s="2918"/>
      <c r="AO30" s="2918"/>
      <c r="AP30" s="2918"/>
      <c r="AQ30" s="2918"/>
      <c r="AR30" s="2918"/>
      <c r="AS30" s="2918"/>
      <c r="AT30" s="2919"/>
      <c r="AU30" s="2919"/>
      <c r="AV30" s="2919"/>
      <c r="AW30" s="2919"/>
      <c r="AX30" s="2920"/>
    </row>
    <row r="31" spans="1:50" ht="16.5" customHeight="1" x14ac:dyDescent="0.15">
      <c r="A31" s="2874"/>
      <c r="B31" s="2875"/>
      <c r="C31" s="2875"/>
      <c r="D31" s="2875"/>
      <c r="E31" s="2875"/>
      <c r="F31" s="2876"/>
      <c r="G31" s="2932"/>
      <c r="H31" s="2933"/>
      <c r="I31" s="2933"/>
      <c r="J31" s="2933"/>
      <c r="K31" s="2933"/>
      <c r="L31" s="2933"/>
      <c r="M31" s="2933"/>
      <c r="N31" s="2933"/>
      <c r="O31" s="2933"/>
      <c r="P31" s="2933"/>
      <c r="Q31" s="2933"/>
      <c r="R31" s="2933"/>
      <c r="S31" s="2933"/>
      <c r="T31" s="2933"/>
      <c r="U31" s="2933"/>
      <c r="V31" s="2933"/>
      <c r="W31" s="2933"/>
      <c r="X31" s="2934"/>
      <c r="Y31" s="504" t="s">
        <v>57</v>
      </c>
      <c r="Z31" s="505"/>
      <c r="AA31" s="541"/>
      <c r="AB31" s="2919" t="s">
        <v>220</v>
      </c>
      <c r="AC31" s="2919"/>
      <c r="AD31" s="2919"/>
      <c r="AE31" s="2919">
        <v>90.6</v>
      </c>
      <c r="AF31" s="2919"/>
      <c r="AG31" s="2919"/>
      <c r="AH31" s="2919"/>
      <c r="AI31" s="2919"/>
      <c r="AJ31" s="2919">
        <v>88.7</v>
      </c>
      <c r="AK31" s="2919"/>
      <c r="AL31" s="2919"/>
      <c r="AM31" s="2919"/>
      <c r="AN31" s="2919"/>
      <c r="AO31" s="2919">
        <v>79.3</v>
      </c>
      <c r="AP31" s="2919"/>
      <c r="AQ31" s="2919"/>
      <c r="AR31" s="2919"/>
      <c r="AS31" s="2919"/>
      <c r="AT31" s="2910"/>
      <c r="AU31" s="2910"/>
      <c r="AV31" s="2910"/>
      <c r="AW31" s="2910"/>
      <c r="AX31" s="2911"/>
    </row>
    <row r="32" spans="1:50" ht="16.5" customHeight="1" x14ac:dyDescent="0.15">
      <c r="A32" s="1436" t="s">
        <v>58</v>
      </c>
      <c r="B32" s="1467"/>
      <c r="C32" s="1467"/>
      <c r="D32" s="1467"/>
      <c r="E32" s="1467"/>
      <c r="F32" s="1468"/>
      <c r="G32" s="1472" t="s">
        <v>59</v>
      </c>
      <c r="H32" s="505"/>
      <c r="I32" s="505"/>
      <c r="J32" s="505"/>
      <c r="K32" s="505"/>
      <c r="L32" s="505"/>
      <c r="M32" s="505"/>
      <c r="N32" s="505"/>
      <c r="O32" s="505"/>
      <c r="P32" s="505"/>
      <c r="Q32" s="505"/>
      <c r="R32" s="505"/>
      <c r="S32" s="505"/>
      <c r="T32" s="505"/>
      <c r="U32" s="505"/>
      <c r="V32" s="505"/>
      <c r="W32" s="505"/>
      <c r="X32" s="541"/>
      <c r="Y32" s="1473"/>
      <c r="Z32" s="976"/>
      <c r="AA32" s="977"/>
      <c r="AB32" s="504" t="s">
        <v>49</v>
      </c>
      <c r="AC32" s="505"/>
      <c r="AD32" s="541"/>
      <c r="AE32" s="828" t="s">
        <v>195</v>
      </c>
      <c r="AF32" s="828"/>
      <c r="AG32" s="828"/>
      <c r="AH32" s="828"/>
      <c r="AI32" s="828"/>
      <c r="AJ32" s="828" t="s">
        <v>196</v>
      </c>
      <c r="AK32" s="828"/>
      <c r="AL32" s="828"/>
      <c r="AM32" s="828"/>
      <c r="AN32" s="828"/>
      <c r="AO32" s="828" t="s">
        <v>197</v>
      </c>
      <c r="AP32" s="828"/>
      <c r="AQ32" s="828"/>
      <c r="AR32" s="828"/>
      <c r="AS32" s="828"/>
      <c r="AT32" s="1674" t="s">
        <v>60</v>
      </c>
      <c r="AU32" s="1675"/>
      <c r="AV32" s="1675"/>
      <c r="AW32" s="1675"/>
      <c r="AX32" s="1676"/>
    </row>
    <row r="33" spans="1:55" ht="16.5" customHeight="1" x14ac:dyDescent="0.15">
      <c r="A33" s="1166"/>
      <c r="B33" s="1167"/>
      <c r="C33" s="1167"/>
      <c r="D33" s="1167"/>
      <c r="E33" s="1167"/>
      <c r="F33" s="1168"/>
      <c r="G33" s="2881" t="s">
        <v>221</v>
      </c>
      <c r="H33" s="2882"/>
      <c r="I33" s="2882"/>
      <c r="J33" s="2882"/>
      <c r="K33" s="2882"/>
      <c r="L33" s="2882"/>
      <c r="M33" s="2882"/>
      <c r="N33" s="2882"/>
      <c r="O33" s="2882"/>
      <c r="P33" s="2882"/>
      <c r="Q33" s="2882"/>
      <c r="R33" s="2882"/>
      <c r="S33" s="2882"/>
      <c r="T33" s="2882"/>
      <c r="U33" s="2882"/>
      <c r="V33" s="2882"/>
      <c r="W33" s="2882"/>
      <c r="X33" s="2883"/>
      <c r="Y33" s="1457" t="s">
        <v>62</v>
      </c>
      <c r="Z33" s="1547"/>
      <c r="AA33" s="2156"/>
      <c r="AB33" s="2887" t="s">
        <v>216</v>
      </c>
      <c r="AC33" s="2888"/>
      <c r="AD33" s="2889"/>
      <c r="AE33" s="2907">
        <v>1356246</v>
      </c>
      <c r="AF33" s="2891"/>
      <c r="AG33" s="2891"/>
      <c r="AH33" s="2891"/>
      <c r="AI33" s="2891"/>
      <c r="AJ33" s="2908">
        <v>1986536</v>
      </c>
      <c r="AK33" s="2893"/>
      <c r="AL33" s="2893"/>
      <c r="AM33" s="2893"/>
      <c r="AN33" s="2893"/>
      <c r="AO33" s="2908">
        <v>1864425</v>
      </c>
      <c r="AP33" s="2893"/>
      <c r="AQ33" s="2893"/>
      <c r="AR33" s="2893"/>
      <c r="AS33" s="2893"/>
      <c r="AT33" s="2904" t="s">
        <v>222</v>
      </c>
      <c r="AU33" s="2898"/>
      <c r="AV33" s="2898"/>
      <c r="AW33" s="2898"/>
      <c r="AX33" s="2905"/>
      <c r="AY33" s="29"/>
      <c r="AZ33" s="30"/>
      <c r="BA33" s="30"/>
      <c r="BB33" s="30"/>
      <c r="BC33" s="30"/>
    </row>
    <row r="34" spans="1:55" ht="16.5" customHeight="1" x14ac:dyDescent="0.15">
      <c r="A34" s="1166"/>
      <c r="B34" s="1167"/>
      <c r="C34" s="1167"/>
      <c r="D34" s="1167"/>
      <c r="E34" s="1167"/>
      <c r="F34" s="1168"/>
      <c r="G34" s="2884"/>
      <c r="H34" s="2885"/>
      <c r="I34" s="2885"/>
      <c r="J34" s="2885"/>
      <c r="K34" s="2885"/>
      <c r="L34" s="2885"/>
      <c r="M34" s="2885"/>
      <c r="N34" s="2885"/>
      <c r="O34" s="2885"/>
      <c r="P34" s="2885"/>
      <c r="Q34" s="2885"/>
      <c r="R34" s="2885"/>
      <c r="S34" s="2885"/>
      <c r="T34" s="2885"/>
      <c r="U34" s="2885"/>
      <c r="V34" s="2885"/>
      <c r="W34" s="2885"/>
      <c r="X34" s="2886"/>
      <c r="Y34" s="1466" t="s">
        <v>223</v>
      </c>
      <c r="Z34" s="564"/>
      <c r="AA34" s="565"/>
      <c r="AB34" s="2894" t="s">
        <v>216</v>
      </c>
      <c r="AC34" s="2895"/>
      <c r="AD34" s="2896"/>
      <c r="AE34" s="2897">
        <v>1820000</v>
      </c>
      <c r="AF34" s="2898"/>
      <c r="AG34" s="2898"/>
      <c r="AH34" s="2898"/>
      <c r="AI34" s="2899"/>
      <c r="AJ34" s="2900">
        <v>1760000</v>
      </c>
      <c r="AK34" s="2901"/>
      <c r="AL34" s="2901"/>
      <c r="AM34" s="2901"/>
      <c r="AN34" s="2902"/>
      <c r="AO34" s="2900">
        <v>1860000</v>
      </c>
      <c r="AP34" s="2901"/>
      <c r="AQ34" s="2901"/>
      <c r="AR34" s="2901"/>
      <c r="AS34" s="2902"/>
      <c r="AT34" s="2900">
        <v>2000000</v>
      </c>
      <c r="AU34" s="2901"/>
      <c r="AV34" s="2901"/>
      <c r="AW34" s="2901"/>
      <c r="AX34" s="2903"/>
      <c r="AY34" s="29"/>
      <c r="AZ34" s="30"/>
      <c r="BA34" s="30"/>
      <c r="BB34" s="30"/>
      <c r="BC34" s="30"/>
    </row>
    <row r="35" spans="1:55" ht="16.5" customHeight="1" x14ac:dyDescent="0.15">
      <c r="A35" s="2912"/>
      <c r="B35" s="2913"/>
      <c r="C35" s="2913"/>
      <c r="D35" s="2913"/>
      <c r="E35" s="2913"/>
      <c r="F35" s="2914"/>
      <c r="G35" s="2881" t="s">
        <v>224</v>
      </c>
      <c r="H35" s="2882"/>
      <c r="I35" s="2882"/>
      <c r="J35" s="2882"/>
      <c r="K35" s="2882"/>
      <c r="L35" s="2882"/>
      <c r="M35" s="2882"/>
      <c r="N35" s="2882"/>
      <c r="O35" s="2882"/>
      <c r="P35" s="2882"/>
      <c r="Q35" s="2882"/>
      <c r="R35" s="2882"/>
      <c r="S35" s="2882"/>
      <c r="T35" s="2882"/>
      <c r="U35" s="2882"/>
      <c r="V35" s="2882"/>
      <c r="W35" s="2882"/>
      <c r="X35" s="2883"/>
      <c r="Y35" s="1457" t="s">
        <v>62</v>
      </c>
      <c r="Z35" s="1547"/>
      <c r="AA35" s="2156"/>
      <c r="AB35" s="2887" t="s">
        <v>220</v>
      </c>
      <c r="AC35" s="2888"/>
      <c r="AD35" s="2889"/>
      <c r="AE35" s="2891">
        <v>4.9400000000000004</v>
      </c>
      <c r="AF35" s="2891"/>
      <c r="AG35" s="2891"/>
      <c r="AH35" s="2891"/>
      <c r="AI35" s="2891"/>
      <c r="AJ35" s="2893">
        <v>3.12</v>
      </c>
      <c r="AK35" s="2893"/>
      <c r="AL35" s="2893"/>
      <c r="AM35" s="2893"/>
      <c r="AN35" s="2893"/>
      <c r="AO35" s="2893">
        <v>3.17</v>
      </c>
      <c r="AP35" s="2893"/>
      <c r="AQ35" s="2893"/>
      <c r="AR35" s="2893"/>
      <c r="AS35" s="2893"/>
      <c r="AT35" s="2904" t="s">
        <v>222</v>
      </c>
      <c r="AU35" s="2898"/>
      <c r="AV35" s="2898"/>
      <c r="AW35" s="2898"/>
      <c r="AX35" s="2905"/>
      <c r="AY35" s="29"/>
      <c r="AZ35" s="30"/>
      <c r="BA35" s="30"/>
      <c r="BB35" s="30"/>
      <c r="BC35" s="30"/>
    </row>
    <row r="36" spans="1:55" ht="16.5" customHeight="1" x14ac:dyDescent="0.15">
      <c r="A36" s="2912"/>
      <c r="B36" s="2913"/>
      <c r="C36" s="2913"/>
      <c r="D36" s="2913"/>
      <c r="E36" s="2913"/>
      <c r="F36" s="2914"/>
      <c r="G36" s="2884"/>
      <c r="H36" s="2885"/>
      <c r="I36" s="2885"/>
      <c r="J36" s="2885"/>
      <c r="K36" s="2885"/>
      <c r="L36" s="2885"/>
      <c r="M36" s="2885"/>
      <c r="N36" s="2885"/>
      <c r="O36" s="2885"/>
      <c r="P36" s="2885"/>
      <c r="Q36" s="2885"/>
      <c r="R36" s="2885"/>
      <c r="S36" s="2885"/>
      <c r="T36" s="2885"/>
      <c r="U36" s="2885"/>
      <c r="V36" s="2885"/>
      <c r="W36" s="2885"/>
      <c r="X36" s="2886"/>
      <c r="Y36" s="1466" t="s">
        <v>223</v>
      </c>
      <c r="Z36" s="564"/>
      <c r="AA36" s="565"/>
      <c r="AB36" s="2894" t="s">
        <v>220</v>
      </c>
      <c r="AC36" s="2895"/>
      <c r="AD36" s="2896"/>
      <c r="AE36" s="2904">
        <v>3.16</v>
      </c>
      <c r="AF36" s="2898"/>
      <c r="AG36" s="2898"/>
      <c r="AH36" s="2898"/>
      <c r="AI36" s="2899"/>
      <c r="AJ36" s="2877">
        <v>3.94</v>
      </c>
      <c r="AK36" s="2878"/>
      <c r="AL36" s="2878"/>
      <c r="AM36" s="2878"/>
      <c r="AN36" s="2879"/>
      <c r="AO36" s="2877">
        <v>2.12</v>
      </c>
      <c r="AP36" s="2878"/>
      <c r="AQ36" s="2878"/>
      <c r="AR36" s="2878"/>
      <c r="AS36" s="2879"/>
      <c r="AT36" s="2877">
        <v>2.17</v>
      </c>
      <c r="AU36" s="2878"/>
      <c r="AV36" s="2878"/>
      <c r="AW36" s="2878"/>
      <c r="AX36" s="2880"/>
      <c r="AY36" s="29"/>
      <c r="AZ36" s="30"/>
      <c r="BA36" s="30"/>
      <c r="BB36" s="30"/>
      <c r="BC36" s="30"/>
    </row>
    <row r="37" spans="1:55" ht="16.5" customHeight="1" x14ac:dyDescent="0.15">
      <c r="A37" s="2912"/>
      <c r="B37" s="2913"/>
      <c r="C37" s="2913"/>
      <c r="D37" s="2913"/>
      <c r="E37" s="2913"/>
      <c r="F37" s="2914"/>
      <c r="G37" s="2881" t="s">
        <v>225</v>
      </c>
      <c r="H37" s="2882"/>
      <c r="I37" s="2882"/>
      <c r="J37" s="2882"/>
      <c r="K37" s="2882"/>
      <c r="L37" s="2882"/>
      <c r="M37" s="2882"/>
      <c r="N37" s="2882"/>
      <c r="O37" s="2882"/>
      <c r="P37" s="2882"/>
      <c r="Q37" s="2882"/>
      <c r="R37" s="2882"/>
      <c r="S37" s="2882"/>
      <c r="T37" s="2882"/>
      <c r="U37" s="2882"/>
      <c r="V37" s="2882"/>
      <c r="W37" s="2882"/>
      <c r="X37" s="2883"/>
      <c r="Y37" s="1457" t="s">
        <v>62</v>
      </c>
      <c r="Z37" s="1547"/>
      <c r="AA37" s="2156"/>
      <c r="AB37" s="2887" t="s">
        <v>216</v>
      </c>
      <c r="AC37" s="2888"/>
      <c r="AD37" s="2889"/>
      <c r="AE37" s="2890" t="s">
        <v>226</v>
      </c>
      <c r="AF37" s="2891"/>
      <c r="AG37" s="2891"/>
      <c r="AH37" s="2891"/>
      <c r="AI37" s="2891"/>
      <c r="AJ37" s="2892" t="s">
        <v>227</v>
      </c>
      <c r="AK37" s="2893"/>
      <c r="AL37" s="2893"/>
      <c r="AM37" s="2893"/>
      <c r="AN37" s="2893"/>
      <c r="AO37" s="2892" t="s">
        <v>228</v>
      </c>
      <c r="AP37" s="2893"/>
      <c r="AQ37" s="2893"/>
      <c r="AR37" s="2893"/>
      <c r="AS37" s="2893"/>
      <c r="AT37" s="2904" t="s">
        <v>222</v>
      </c>
      <c r="AU37" s="2898"/>
      <c r="AV37" s="2898"/>
      <c r="AW37" s="2898"/>
      <c r="AX37" s="2905"/>
      <c r="AY37" s="29"/>
      <c r="AZ37" s="30"/>
      <c r="BA37" s="30"/>
      <c r="BB37" s="30"/>
      <c r="BC37" s="30"/>
    </row>
    <row r="38" spans="1:55" ht="16.5" customHeight="1" x14ac:dyDescent="0.15">
      <c r="A38" s="2912"/>
      <c r="B38" s="2913"/>
      <c r="C38" s="2913"/>
      <c r="D38" s="2913"/>
      <c r="E38" s="2913"/>
      <c r="F38" s="2914"/>
      <c r="G38" s="2884"/>
      <c r="H38" s="2885"/>
      <c r="I38" s="2885"/>
      <c r="J38" s="2885"/>
      <c r="K38" s="2885"/>
      <c r="L38" s="2885"/>
      <c r="M38" s="2885"/>
      <c r="N38" s="2885"/>
      <c r="O38" s="2885"/>
      <c r="P38" s="2885"/>
      <c r="Q38" s="2885"/>
      <c r="R38" s="2885"/>
      <c r="S38" s="2885"/>
      <c r="T38" s="2885"/>
      <c r="U38" s="2885"/>
      <c r="V38" s="2885"/>
      <c r="W38" s="2885"/>
      <c r="X38" s="2886"/>
      <c r="Y38" s="1466" t="s">
        <v>223</v>
      </c>
      <c r="Z38" s="564"/>
      <c r="AA38" s="565"/>
      <c r="AB38" s="2894"/>
      <c r="AC38" s="2895"/>
      <c r="AD38" s="2896"/>
      <c r="AE38" s="2904"/>
      <c r="AF38" s="2898"/>
      <c r="AG38" s="2898"/>
      <c r="AH38" s="2898"/>
      <c r="AI38" s="2899"/>
      <c r="AJ38" s="2877"/>
      <c r="AK38" s="2878"/>
      <c r="AL38" s="2878"/>
      <c r="AM38" s="2878"/>
      <c r="AN38" s="2879"/>
      <c r="AO38" s="2877"/>
      <c r="AP38" s="2878"/>
      <c r="AQ38" s="2878"/>
      <c r="AR38" s="2878"/>
      <c r="AS38" s="2879"/>
      <c r="AT38" s="2877"/>
      <c r="AU38" s="2878"/>
      <c r="AV38" s="2878"/>
      <c r="AW38" s="2878"/>
      <c r="AX38" s="2880"/>
      <c r="AY38" s="29"/>
      <c r="AZ38" s="30"/>
      <c r="BA38" s="30"/>
      <c r="BB38" s="30"/>
      <c r="BC38" s="30"/>
    </row>
    <row r="39" spans="1:55" ht="16.5" customHeight="1" x14ac:dyDescent="0.15">
      <c r="A39" s="2912"/>
      <c r="B39" s="2913"/>
      <c r="C39" s="2913"/>
      <c r="D39" s="2913"/>
      <c r="E39" s="2913"/>
      <c r="F39" s="2914"/>
      <c r="G39" s="2881" t="s">
        <v>229</v>
      </c>
      <c r="H39" s="2882"/>
      <c r="I39" s="2882"/>
      <c r="J39" s="2882"/>
      <c r="K39" s="2882"/>
      <c r="L39" s="2882"/>
      <c r="M39" s="2882"/>
      <c r="N39" s="2882"/>
      <c r="O39" s="2882"/>
      <c r="P39" s="2882"/>
      <c r="Q39" s="2882"/>
      <c r="R39" s="2882"/>
      <c r="S39" s="2882"/>
      <c r="T39" s="2882"/>
      <c r="U39" s="2882"/>
      <c r="V39" s="2882"/>
      <c r="W39" s="2882"/>
      <c r="X39" s="2883"/>
      <c r="Y39" s="1457" t="s">
        <v>62</v>
      </c>
      <c r="Z39" s="1547"/>
      <c r="AA39" s="2156"/>
      <c r="AB39" s="2906" t="s">
        <v>230</v>
      </c>
      <c r="AC39" s="2888"/>
      <c r="AD39" s="2889"/>
      <c r="AE39" s="2907">
        <v>32538</v>
      </c>
      <c r="AF39" s="2891"/>
      <c r="AG39" s="2891"/>
      <c r="AH39" s="2891"/>
      <c r="AI39" s="2891"/>
      <c r="AJ39" s="2908">
        <v>31993</v>
      </c>
      <c r="AK39" s="2893"/>
      <c r="AL39" s="2893"/>
      <c r="AM39" s="2893"/>
      <c r="AN39" s="2893"/>
      <c r="AO39" s="2909">
        <v>29042</v>
      </c>
      <c r="AP39" s="2909"/>
      <c r="AQ39" s="2909"/>
      <c r="AR39" s="2909"/>
      <c r="AS39" s="2909"/>
      <c r="AT39" s="2904" t="s">
        <v>222</v>
      </c>
      <c r="AU39" s="2898"/>
      <c r="AV39" s="2898"/>
      <c r="AW39" s="2898"/>
      <c r="AX39" s="2905"/>
      <c r="AY39" s="29"/>
      <c r="AZ39" s="30"/>
      <c r="BA39" s="30"/>
      <c r="BB39" s="30"/>
      <c r="BC39" s="30"/>
    </row>
    <row r="40" spans="1:55" ht="16.5" customHeight="1" x14ac:dyDescent="0.15">
      <c r="A40" s="2915"/>
      <c r="B40" s="2916"/>
      <c r="C40" s="2916"/>
      <c r="D40" s="2916"/>
      <c r="E40" s="2916"/>
      <c r="F40" s="2917"/>
      <c r="G40" s="2884"/>
      <c r="H40" s="2885"/>
      <c r="I40" s="2885"/>
      <c r="J40" s="2885"/>
      <c r="K40" s="2885"/>
      <c r="L40" s="2885"/>
      <c r="M40" s="2885"/>
      <c r="N40" s="2885"/>
      <c r="O40" s="2885"/>
      <c r="P40" s="2885"/>
      <c r="Q40" s="2885"/>
      <c r="R40" s="2885"/>
      <c r="S40" s="2885"/>
      <c r="T40" s="2885"/>
      <c r="U40" s="2885"/>
      <c r="V40" s="2885"/>
      <c r="W40" s="2885"/>
      <c r="X40" s="2886"/>
      <c r="Y40" s="1466" t="s">
        <v>223</v>
      </c>
      <c r="Z40" s="564"/>
      <c r="AA40" s="565"/>
      <c r="AB40" s="2894" t="s">
        <v>231</v>
      </c>
      <c r="AC40" s="2895"/>
      <c r="AD40" s="2896"/>
      <c r="AE40" s="2904">
        <v>136</v>
      </c>
      <c r="AF40" s="2898"/>
      <c r="AG40" s="2898"/>
      <c r="AH40" s="2898"/>
      <c r="AI40" s="2899"/>
      <c r="AJ40" s="2877">
        <v>133</v>
      </c>
      <c r="AK40" s="2878"/>
      <c r="AL40" s="2878"/>
      <c r="AM40" s="2878"/>
      <c r="AN40" s="2879"/>
      <c r="AO40" s="2877">
        <v>121</v>
      </c>
      <c r="AP40" s="2878"/>
      <c r="AQ40" s="2878"/>
      <c r="AR40" s="2878"/>
      <c r="AS40" s="2879"/>
      <c r="AT40" s="2877"/>
      <c r="AU40" s="2878"/>
      <c r="AV40" s="2878"/>
      <c r="AW40" s="2878"/>
      <c r="AX40" s="2880"/>
      <c r="AY40" s="29"/>
      <c r="AZ40" s="30"/>
      <c r="BA40" s="30"/>
      <c r="BB40" s="30"/>
      <c r="BC40" s="30"/>
    </row>
    <row r="41" spans="1:55" ht="16.5" customHeight="1" x14ac:dyDescent="0.15">
      <c r="A41" s="1436" t="s">
        <v>69</v>
      </c>
      <c r="B41" s="959"/>
      <c r="C41" s="959"/>
      <c r="D41" s="959"/>
      <c r="E41" s="959"/>
      <c r="F41" s="2143"/>
      <c r="G41" s="505" t="s">
        <v>70</v>
      </c>
      <c r="H41" s="505"/>
      <c r="I41" s="505"/>
      <c r="J41" s="505"/>
      <c r="K41" s="505"/>
      <c r="L41" s="505"/>
      <c r="M41" s="505"/>
      <c r="N41" s="505"/>
      <c r="O41" s="505"/>
      <c r="P41" s="505"/>
      <c r="Q41" s="505"/>
      <c r="R41" s="505"/>
      <c r="S41" s="505"/>
      <c r="T41" s="505"/>
      <c r="U41" s="505"/>
      <c r="V41" s="505"/>
      <c r="W41" s="505"/>
      <c r="X41" s="541"/>
      <c r="Y41" s="1445"/>
      <c r="Z41" s="2148"/>
      <c r="AA41" s="2149"/>
      <c r="AB41" s="504" t="s">
        <v>49</v>
      </c>
      <c r="AC41" s="505"/>
      <c r="AD41" s="541"/>
      <c r="AE41" s="504" t="s">
        <v>195</v>
      </c>
      <c r="AF41" s="505"/>
      <c r="AG41" s="505"/>
      <c r="AH41" s="505"/>
      <c r="AI41" s="541"/>
      <c r="AJ41" s="504" t="s">
        <v>196</v>
      </c>
      <c r="AK41" s="505"/>
      <c r="AL41" s="505"/>
      <c r="AM41" s="505"/>
      <c r="AN41" s="541"/>
      <c r="AO41" s="504" t="s">
        <v>197</v>
      </c>
      <c r="AP41" s="505"/>
      <c r="AQ41" s="505"/>
      <c r="AR41" s="505"/>
      <c r="AS41" s="541"/>
      <c r="AT41" s="1674" t="s">
        <v>71</v>
      </c>
      <c r="AU41" s="1675"/>
      <c r="AV41" s="1675"/>
      <c r="AW41" s="1675"/>
      <c r="AX41" s="1676"/>
      <c r="AY41" s="29"/>
      <c r="AZ41" s="30"/>
      <c r="BA41" s="30"/>
      <c r="BB41" s="30"/>
      <c r="BC41" s="30"/>
    </row>
    <row r="42" spans="1:55" ht="54.75" customHeight="1" x14ac:dyDescent="0.15">
      <c r="A42" s="2144"/>
      <c r="B42" s="1304"/>
      <c r="C42" s="1304"/>
      <c r="D42" s="1304"/>
      <c r="E42" s="1304"/>
      <c r="F42" s="2145"/>
      <c r="G42" s="2870" t="s">
        <v>232</v>
      </c>
      <c r="H42" s="2870"/>
      <c r="I42" s="2870"/>
      <c r="J42" s="2870"/>
      <c r="K42" s="2870"/>
      <c r="L42" s="2870"/>
      <c r="M42" s="2870"/>
      <c r="N42" s="2870"/>
      <c r="O42" s="2870"/>
      <c r="P42" s="2870"/>
      <c r="Q42" s="2870"/>
      <c r="R42" s="2870"/>
      <c r="S42" s="2870"/>
      <c r="T42" s="2870"/>
      <c r="U42" s="2870"/>
      <c r="V42" s="2870"/>
      <c r="W42" s="2870"/>
      <c r="X42" s="2870"/>
      <c r="Y42" s="1428" t="s">
        <v>69</v>
      </c>
      <c r="Z42" s="1429"/>
      <c r="AA42" s="1430"/>
      <c r="AB42" s="2648" t="s">
        <v>233</v>
      </c>
      <c r="AC42" s="1663"/>
      <c r="AD42" s="1664"/>
      <c r="AE42" s="2738" t="s">
        <v>234</v>
      </c>
      <c r="AF42" s="2739"/>
      <c r="AG42" s="2739"/>
      <c r="AH42" s="2739"/>
      <c r="AI42" s="2740"/>
      <c r="AJ42" s="2738" t="s">
        <v>234</v>
      </c>
      <c r="AK42" s="2739"/>
      <c r="AL42" s="2739"/>
      <c r="AM42" s="2739"/>
      <c r="AN42" s="2740"/>
      <c r="AO42" s="2738" t="s">
        <v>234</v>
      </c>
      <c r="AP42" s="2739"/>
      <c r="AQ42" s="2739"/>
      <c r="AR42" s="2739"/>
      <c r="AS42" s="2740"/>
      <c r="AT42" s="2738" t="s">
        <v>235</v>
      </c>
      <c r="AU42" s="2739"/>
      <c r="AV42" s="2739"/>
      <c r="AW42" s="2739"/>
      <c r="AX42" s="2740"/>
    </row>
    <row r="43" spans="1:55" ht="20.25" customHeight="1" x14ac:dyDescent="0.15">
      <c r="A43" s="2144"/>
      <c r="B43" s="1304"/>
      <c r="C43" s="1304"/>
      <c r="D43" s="1304"/>
      <c r="E43" s="1304"/>
      <c r="F43" s="2145"/>
      <c r="G43" s="2871"/>
      <c r="H43" s="2871"/>
      <c r="I43" s="2871"/>
      <c r="J43" s="2871"/>
      <c r="K43" s="2871"/>
      <c r="L43" s="2871"/>
      <c r="M43" s="2871"/>
      <c r="N43" s="2871"/>
      <c r="O43" s="2871"/>
      <c r="P43" s="2871"/>
      <c r="Q43" s="2871"/>
      <c r="R43" s="2871"/>
      <c r="S43" s="2871"/>
      <c r="T43" s="2871"/>
      <c r="U43" s="2871"/>
      <c r="V43" s="2871"/>
      <c r="W43" s="2871"/>
      <c r="X43" s="2871"/>
      <c r="Y43" s="1417" t="s">
        <v>78</v>
      </c>
      <c r="Z43" s="564"/>
      <c r="AA43" s="565"/>
      <c r="AB43" s="2865" t="s">
        <v>236</v>
      </c>
      <c r="AC43" s="2383"/>
      <c r="AD43" s="2384"/>
      <c r="AE43" s="2738" t="s">
        <v>237</v>
      </c>
      <c r="AF43" s="2866"/>
      <c r="AG43" s="2866"/>
      <c r="AH43" s="2866"/>
      <c r="AI43" s="2867"/>
      <c r="AJ43" s="2738" t="s">
        <v>237</v>
      </c>
      <c r="AK43" s="2866"/>
      <c r="AL43" s="2866"/>
      <c r="AM43" s="2866"/>
      <c r="AN43" s="2867"/>
      <c r="AO43" s="2738" t="s">
        <v>237</v>
      </c>
      <c r="AP43" s="2866"/>
      <c r="AQ43" s="2866"/>
      <c r="AR43" s="2866"/>
      <c r="AS43" s="2867"/>
      <c r="AT43" s="2738" t="s">
        <v>238</v>
      </c>
      <c r="AU43" s="2866"/>
      <c r="AV43" s="2866"/>
      <c r="AW43" s="2866"/>
      <c r="AX43" s="2867"/>
    </row>
    <row r="44" spans="1:55" ht="20.25" customHeight="1" x14ac:dyDescent="0.15">
      <c r="A44" s="2872"/>
      <c r="B44" s="2814"/>
      <c r="C44" s="2814"/>
      <c r="D44" s="2814"/>
      <c r="E44" s="2814"/>
      <c r="F44" s="2873"/>
      <c r="G44" s="2870" t="s">
        <v>239</v>
      </c>
      <c r="H44" s="2870"/>
      <c r="I44" s="2870"/>
      <c r="J44" s="2870"/>
      <c r="K44" s="2870"/>
      <c r="L44" s="2870"/>
      <c r="M44" s="2870"/>
      <c r="N44" s="2870"/>
      <c r="O44" s="2870"/>
      <c r="P44" s="2870"/>
      <c r="Q44" s="2870"/>
      <c r="R44" s="2870"/>
      <c r="S44" s="2870"/>
      <c r="T44" s="2870"/>
      <c r="U44" s="2870"/>
      <c r="V44" s="2870"/>
      <c r="W44" s="2870"/>
      <c r="X44" s="2870"/>
      <c r="Y44" s="1428" t="s">
        <v>69</v>
      </c>
      <c r="Z44" s="1429"/>
      <c r="AA44" s="1430"/>
      <c r="AB44" s="2648" t="s">
        <v>233</v>
      </c>
      <c r="AC44" s="1663"/>
      <c r="AD44" s="1664"/>
      <c r="AE44" s="2738" t="s">
        <v>240</v>
      </c>
      <c r="AF44" s="2866"/>
      <c r="AG44" s="2866"/>
      <c r="AH44" s="2866"/>
      <c r="AI44" s="2867"/>
      <c r="AJ44" s="2738" t="s">
        <v>241</v>
      </c>
      <c r="AK44" s="2866"/>
      <c r="AL44" s="2866"/>
      <c r="AM44" s="2866"/>
      <c r="AN44" s="2867"/>
      <c r="AO44" s="2738" t="s">
        <v>242</v>
      </c>
      <c r="AP44" s="2866"/>
      <c r="AQ44" s="2866"/>
      <c r="AR44" s="2866"/>
      <c r="AS44" s="2867"/>
      <c r="AT44" s="2738" t="s">
        <v>243</v>
      </c>
      <c r="AU44" s="2866"/>
      <c r="AV44" s="2866"/>
      <c r="AW44" s="2866"/>
      <c r="AX44" s="2867"/>
    </row>
    <row r="45" spans="1:55" ht="20.25" customHeight="1" x14ac:dyDescent="0.15">
      <c r="A45" s="2872"/>
      <c r="B45" s="2814"/>
      <c r="C45" s="2814"/>
      <c r="D45" s="2814"/>
      <c r="E45" s="2814"/>
      <c r="F45" s="2873"/>
      <c r="G45" s="2871"/>
      <c r="H45" s="2871"/>
      <c r="I45" s="2871"/>
      <c r="J45" s="2871"/>
      <c r="K45" s="2871"/>
      <c r="L45" s="2871"/>
      <c r="M45" s="2871"/>
      <c r="N45" s="2871"/>
      <c r="O45" s="2871"/>
      <c r="P45" s="2871"/>
      <c r="Q45" s="2871"/>
      <c r="R45" s="2871"/>
      <c r="S45" s="2871"/>
      <c r="T45" s="2871"/>
      <c r="U45" s="2871"/>
      <c r="V45" s="2871"/>
      <c r="W45" s="2871"/>
      <c r="X45" s="2871"/>
      <c r="Y45" s="1417" t="s">
        <v>78</v>
      </c>
      <c r="Z45" s="564"/>
      <c r="AA45" s="565"/>
      <c r="AB45" s="2865" t="s">
        <v>236</v>
      </c>
      <c r="AC45" s="2383"/>
      <c r="AD45" s="2384"/>
      <c r="AE45" s="2738" t="s">
        <v>244</v>
      </c>
      <c r="AF45" s="2866"/>
      <c r="AG45" s="2866"/>
      <c r="AH45" s="2866"/>
      <c r="AI45" s="2867"/>
      <c r="AJ45" s="2738" t="s">
        <v>245</v>
      </c>
      <c r="AK45" s="2866"/>
      <c r="AL45" s="2866"/>
      <c r="AM45" s="2866"/>
      <c r="AN45" s="2867"/>
      <c r="AO45" s="2738" t="s">
        <v>246</v>
      </c>
      <c r="AP45" s="2866"/>
      <c r="AQ45" s="2866"/>
      <c r="AR45" s="2866"/>
      <c r="AS45" s="2867"/>
      <c r="AT45" s="2738"/>
      <c r="AU45" s="2866"/>
      <c r="AV45" s="2866"/>
      <c r="AW45" s="2866"/>
      <c r="AX45" s="2867"/>
    </row>
    <row r="46" spans="1:55" ht="20.25" customHeight="1" x14ac:dyDescent="0.15">
      <c r="A46" s="2872"/>
      <c r="B46" s="2814"/>
      <c r="C46" s="2814"/>
      <c r="D46" s="2814"/>
      <c r="E46" s="2814"/>
      <c r="F46" s="2873"/>
      <c r="G46" s="2870" t="s">
        <v>247</v>
      </c>
      <c r="H46" s="2870"/>
      <c r="I46" s="2870"/>
      <c r="J46" s="2870"/>
      <c r="K46" s="2870"/>
      <c r="L46" s="2870"/>
      <c r="M46" s="2870"/>
      <c r="N46" s="2870"/>
      <c r="O46" s="2870"/>
      <c r="P46" s="2870"/>
      <c r="Q46" s="2870"/>
      <c r="R46" s="2870"/>
      <c r="S46" s="2870"/>
      <c r="T46" s="2870"/>
      <c r="U46" s="2870"/>
      <c r="V46" s="2870"/>
      <c r="W46" s="2870"/>
      <c r="X46" s="2870"/>
      <c r="Y46" s="1428" t="s">
        <v>69</v>
      </c>
      <c r="Z46" s="1429"/>
      <c r="AA46" s="1430"/>
      <c r="AB46" s="2648" t="s">
        <v>233</v>
      </c>
      <c r="AC46" s="1663"/>
      <c r="AD46" s="1664"/>
      <c r="AE46" s="2738" t="s">
        <v>248</v>
      </c>
      <c r="AF46" s="2866"/>
      <c r="AG46" s="2866"/>
      <c r="AH46" s="2866"/>
      <c r="AI46" s="2867"/>
      <c r="AJ46" s="2738" t="s">
        <v>249</v>
      </c>
      <c r="AK46" s="2866"/>
      <c r="AL46" s="2866"/>
      <c r="AM46" s="2866"/>
      <c r="AN46" s="2867"/>
      <c r="AO46" s="2738" t="s">
        <v>250</v>
      </c>
      <c r="AP46" s="2866"/>
      <c r="AQ46" s="2866"/>
      <c r="AR46" s="2866"/>
      <c r="AS46" s="2867"/>
      <c r="AT46" s="2868" t="s">
        <v>243</v>
      </c>
      <c r="AU46" s="2739"/>
      <c r="AV46" s="2739"/>
      <c r="AW46" s="2739"/>
      <c r="AX46" s="2869"/>
    </row>
    <row r="47" spans="1:55" ht="20.25" customHeight="1" x14ac:dyDescent="0.15">
      <c r="A47" s="2872"/>
      <c r="B47" s="2814"/>
      <c r="C47" s="2814"/>
      <c r="D47" s="2814"/>
      <c r="E47" s="2814"/>
      <c r="F47" s="2873"/>
      <c r="G47" s="2871"/>
      <c r="H47" s="2871"/>
      <c r="I47" s="2871"/>
      <c r="J47" s="2871"/>
      <c r="K47" s="2871"/>
      <c r="L47" s="2871"/>
      <c r="M47" s="2871"/>
      <c r="N47" s="2871"/>
      <c r="O47" s="2871"/>
      <c r="P47" s="2871"/>
      <c r="Q47" s="2871"/>
      <c r="R47" s="2871"/>
      <c r="S47" s="2871"/>
      <c r="T47" s="2871"/>
      <c r="U47" s="2871"/>
      <c r="V47" s="2871"/>
      <c r="W47" s="2871"/>
      <c r="X47" s="2871"/>
      <c r="Y47" s="1417" t="s">
        <v>78</v>
      </c>
      <c r="Z47" s="564"/>
      <c r="AA47" s="565"/>
      <c r="AB47" s="2865" t="s">
        <v>236</v>
      </c>
      <c r="AC47" s="2383"/>
      <c r="AD47" s="2384"/>
      <c r="AE47" s="2738" t="s">
        <v>251</v>
      </c>
      <c r="AF47" s="2866"/>
      <c r="AG47" s="2866"/>
      <c r="AH47" s="2866"/>
      <c r="AI47" s="2867"/>
      <c r="AJ47" s="2738" t="s">
        <v>252</v>
      </c>
      <c r="AK47" s="2866"/>
      <c r="AL47" s="2866"/>
      <c r="AM47" s="2866"/>
      <c r="AN47" s="2867"/>
      <c r="AO47" s="2738" t="s">
        <v>253</v>
      </c>
      <c r="AP47" s="2866"/>
      <c r="AQ47" s="2866"/>
      <c r="AR47" s="2866"/>
      <c r="AS47" s="2867"/>
      <c r="AT47" s="2868"/>
      <c r="AU47" s="2739"/>
      <c r="AV47" s="2739"/>
      <c r="AW47" s="2739"/>
      <c r="AX47" s="2869"/>
    </row>
    <row r="48" spans="1:55" ht="20.25" customHeight="1" x14ac:dyDescent="0.15">
      <c r="A48" s="2872"/>
      <c r="B48" s="2814"/>
      <c r="C48" s="2814"/>
      <c r="D48" s="2814"/>
      <c r="E48" s="2814"/>
      <c r="F48" s="2873"/>
      <c r="G48" s="2870" t="s">
        <v>254</v>
      </c>
      <c r="H48" s="2870"/>
      <c r="I48" s="2870"/>
      <c r="J48" s="2870"/>
      <c r="K48" s="2870"/>
      <c r="L48" s="2870"/>
      <c r="M48" s="2870"/>
      <c r="N48" s="2870"/>
      <c r="O48" s="2870"/>
      <c r="P48" s="2870"/>
      <c r="Q48" s="2870"/>
      <c r="R48" s="2870"/>
      <c r="S48" s="2870"/>
      <c r="T48" s="2870"/>
      <c r="U48" s="2870"/>
      <c r="V48" s="2870"/>
      <c r="W48" s="2870"/>
      <c r="X48" s="2870"/>
      <c r="Y48" s="1428" t="s">
        <v>69</v>
      </c>
      <c r="Z48" s="1429"/>
      <c r="AA48" s="1430"/>
      <c r="AB48" s="2648" t="s">
        <v>216</v>
      </c>
      <c r="AC48" s="1663"/>
      <c r="AD48" s="1664"/>
      <c r="AE48" s="2738" t="s">
        <v>255</v>
      </c>
      <c r="AF48" s="2866"/>
      <c r="AG48" s="2866"/>
      <c r="AH48" s="2866"/>
      <c r="AI48" s="2867"/>
      <c r="AJ48" s="2738" t="s">
        <v>256</v>
      </c>
      <c r="AK48" s="2866"/>
      <c r="AL48" s="2866"/>
      <c r="AM48" s="2866"/>
      <c r="AN48" s="2867"/>
      <c r="AO48" s="2738" t="s">
        <v>257</v>
      </c>
      <c r="AP48" s="2866"/>
      <c r="AQ48" s="2866"/>
      <c r="AR48" s="2866"/>
      <c r="AS48" s="2867"/>
      <c r="AT48" s="2868" t="s">
        <v>243</v>
      </c>
      <c r="AU48" s="2739"/>
      <c r="AV48" s="2739"/>
      <c r="AW48" s="2739"/>
      <c r="AX48" s="2869"/>
    </row>
    <row r="49" spans="1:50" ht="20.25" customHeight="1" x14ac:dyDescent="0.15">
      <c r="A49" s="2874"/>
      <c r="B49" s="2875"/>
      <c r="C49" s="2875"/>
      <c r="D49" s="2875"/>
      <c r="E49" s="2875"/>
      <c r="F49" s="2876"/>
      <c r="G49" s="2871"/>
      <c r="H49" s="2871"/>
      <c r="I49" s="2871"/>
      <c r="J49" s="2871"/>
      <c r="K49" s="2871"/>
      <c r="L49" s="2871"/>
      <c r="M49" s="2871"/>
      <c r="N49" s="2871"/>
      <c r="O49" s="2871"/>
      <c r="P49" s="2871"/>
      <c r="Q49" s="2871"/>
      <c r="R49" s="2871"/>
      <c r="S49" s="2871"/>
      <c r="T49" s="2871"/>
      <c r="U49" s="2871"/>
      <c r="V49" s="2871"/>
      <c r="W49" s="2871"/>
      <c r="X49" s="2871"/>
      <c r="Y49" s="1417" t="s">
        <v>78</v>
      </c>
      <c r="Z49" s="564"/>
      <c r="AA49" s="565"/>
      <c r="AB49" s="2865" t="s">
        <v>258</v>
      </c>
      <c r="AC49" s="2383"/>
      <c r="AD49" s="2384"/>
      <c r="AE49" s="2738" t="s">
        <v>259</v>
      </c>
      <c r="AF49" s="2866"/>
      <c r="AG49" s="2866"/>
      <c r="AH49" s="2866"/>
      <c r="AI49" s="2867"/>
      <c r="AJ49" s="2738" t="s">
        <v>260</v>
      </c>
      <c r="AK49" s="2866"/>
      <c r="AL49" s="2866"/>
      <c r="AM49" s="2866"/>
      <c r="AN49" s="2867"/>
      <c r="AO49" s="2738" t="s">
        <v>261</v>
      </c>
      <c r="AP49" s="2866"/>
      <c r="AQ49" s="2866"/>
      <c r="AR49" s="2866"/>
      <c r="AS49" s="2867"/>
      <c r="AT49" s="2868"/>
      <c r="AU49" s="2739"/>
      <c r="AV49" s="2739"/>
      <c r="AW49" s="2739"/>
      <c r="AX49" s="2869"/>
    </row>
    <row r="50" spans="1:50" ht="18" customHeight="1" x14ac:dyDescent="0.15">
      <c r="A50" s="1396" t="s">
        <v>82</v>
      </c>
      <c r="B50" s="1397"/>
      <c r="C50" s="1402" t="s">
        <v>83</v>
      </c>
      <c r="D50" s="1403"/>
      <c r="E50" s="1403"/>
      <c r="F50" s="1403"/>
      <c r="G50" s="1403"/>
      <c r="H50" s="1403"/>
      <c r="I50" s="1403"/>
      <c r="J50" s="1403"/>
      <c r="K50" s="1404"/>
      <c r="L50" s="1405" t="s">
        <v>84</v>
      </c>
      <c r="M50" s="1405"/>
      <c r="N50" s="1405"/>
      <c r="O50" s="1405"/>
      <c r="P50" s="1405"/>
      <c r="Q50" s="1405"/>
      <c r="R50" s="1406" t="s">
        <v>199</v>
      </c>
      <c r="S50" s="1406"/>
      <c r="T50" s="1406"/>
      <c r="U50" s="1406"/>
      <c r="V50" s="1406"/>
      <c r="W50" s="1406"/>
      <c r="X50" s="1407" t="s">
        <v>85</v>
      </c>
      <c r="Y50" s="1403"/>
      <c r="Z50" s="1403"/>
      <c r="AA50" s="1403"/>
      <c r="AB50" s="1403"/>
      <c r="AC50" s="1403"/>
      <c r="AD50" s="1403"/>
      <c r="AE50" s="1403"/>
      <c r="AF50" s="1403"/>
      <c r="AG50" s="1403"/>
      <c r="AH50" s="1403"/>
      <c r="AI50" s="1403"/>
      <c r="AJ50" s="1403"/>
      <c r="AK50" s="1403"/>
      <c r="AL50" s="1403"/>
      <c r="AM50" s="1403"/>
      <c r="AN50" s="1403"/>
      <c r="AO50" s="1403"/>
      <c r="AP50" s="1403"/>
      <c r="AQ50" s="1403"/>
      <c r="AR50" s="1403"/>
      <c r="AS50" s="1403"/>
      <c r="AT50" s="1403"/>
      <c r="AU50" s="1403"/>
      <c r="AV50" s="1403"/>
      <c r="AW50" s="1403"/>
      <c r="AX50" s="1408"/>
    </row>
    <row r="51" spans="1:50" ht="17.25" customHeight="1" x14ac:dyDescent="0.15">
      <c r="A51" s="1398"/>
      <c r="B51" s="1399"/>
      <c r="C51" s="2859" t="s">
        <v>262</v>
      </c>
      <c r="D51" s="2860"/>
      <c r="E51" s="2860"/>
      <c r="F51" s="2860"/>
      <c r="G51" s="2860"/>
      <c r="H51" s="2860"/>
      <c r="I51" s="2860"/>
      <c r="J51" s="2860"/>
      <c r="K51" s="2861"/>
      <c r="L51" s="2862">
        <v>613</v>
      </c>
      <c r="M51" s="2862"/>
      <c r="N51" s="2862"/>
      <c r="O51" s="2862"/>
      <c r="P51" s="2862"/>
      <c r="Q51" s="2862"/>
      <c r="R51" s="2863"/>
      <c r="S51" s="2863"/>
      <c r="T51" s="2863"/>
      <c r="U51" s="2863"/>
      <c r="V51" s="2863"/>
      <c r="W51" s="2863"/>
      <c r="X51" s="462"/>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c r="AV51" s="463"/>
      <c r="AW51" s="463"/>
      <c r="AX51" s="464"/>
    </row>
    <row r="52" spans="1:50" ht="17.25" customHeight="1" x14ac:dyDescent="0.15">
      <c r="A52" s="1398"/>
      <c r="B52" s="1399"/>
      <c r="C52" s="2864" t="s">
        <v>263</v>
      </c>
      <c r="D52" s="2857"/>
      <c r="E52" s="2857"/>
      <c r="F52" s="2857"/>
      <c r="G52" s="2857"/>
      <c r="H52" s="2857"/>
      <c r="I52" s="2857"/>
      <c r="J52" s="2857"/>
      <c r="K52" s="2858"/>
      <c r="L52" s="2851">
        <v>16</v>
      </c>
      <c r="M52" s="2851"/>
      <c r="N52" s="2851"/>
      <c r="O52" s="2851"/>
      <c r="P52" s="2851"/>
      <c r="Q52" s="2851"/>
      <c r="R52" s="2852"/>
      <c r="S52" s="2852"/>
      <c r="T52" s="2852"/>
      <c r="U52" s="2852"/>
      <c r="V52" s="2852"/>
      <c r="W52" s="2852"/>
      <c r="X52" s="431"/>
      <c r="Y52" s="432"/>
      <c r="Z52" s="432"/>
      <c r="AA52" s="432"/>
      <c r="AB52" s="432"/>
      <c r="AC52" s="432"/>
      <c r="AD52" s="432"/>
      <c r="AE52" s="432"/>
      <c r="AF52" s="432"/>
      <c r="AG52" s="432"/>
      <c r="AH52" s="432"/>
      <c r="AI52" s="432"/>
      <c r="AJ52" s="432"/>
      <c r="AK52" s="432"/>
      <c r="AL52" s="432"/>
      <c r="AM52" s="432"/>
      <c r="AN52" s="432"/>
      <c r="AO52" s="432"/>
      <c r="AP52" s="432"/>
      <c r="AQ52" s="432"/>
      <c r="AR52" s="432"/>
      <c r="AS52" s="432"/>
      <c r="AT52" s="432"/>
      <c r="AU52" s="432"/>
      <c r="AV52" s="432"/>
      <c r="AW52" s="432"/>
      <c r="AX52" s="433"/>
    </row>
    <row r="53" spans="1:50" ht="17.25" customHeight="1" x14ac:dyDescent="0.15">
      <c r="A53" s="1398"/>
      <c r="B53" s="1399"/>
      <c r="C53" s="2853" t="s">
        <v>264</v>
      </c>
      <c r="D53" s="2854"/>
      <c r="E53" s="2854"/>
      <c r="F53" s="2854"/>
      <c r="G53" s="2854"/>
      <c r="H53" s="2854"/>
      <c r="I53" s="2854"/>
      <c r="J53" s="2854"/>
      <c r="K53" s="2855"/>
      <c r="L53" s="2856">
        <v>10</v>
      </c>
      <c r="M53" s="2857"/>
      <c r="N53" s="2857"/>
      <c r="O53" s="2857"/>
      <c r="P53" s="2857"/>
      <c r="Q53" s="2858"/>
      <c r="R53" s="2852"/>
      <c r="S53" s="2852"/>
      <c r="T53" s="2852"/>
      <c r="U53" s="2852"/>
      <c r="V53" s="2852"/>
      <c r="W53" s="2852"/>
      <c r="X53" s="431"/>
      <c r="Y53" s="432"/>
      <c r="Z53" s="432"/>
      <c r="AA53" s="432"/>
      <c r="AB53" s="432"/>
      <c r="AC53" s="432"/>
      <c r="AD53" s="432"/>
      <c r="AE53" s="432"/>
      <c r="AF53" s="432"/>
      <c r="AG53" s="432"/>
      <c r="AH53" s="432"/>
      <c r="AI53" s="432"/>
      <c r="AJ53" s="432"/>
      <c r="AK53" s="432"/>
      <c r="AL53" s="432"/>
      <c r="AM53" s="432"/>
      <c r="AN53" s="432"/>
      <c r="AO53" s="432"/>
      <c r="AP53" s="432"/>
      <c r="AQ53" s="432"/>
      <c r="AR53" s="432"/>
      <c r="AS53" s="432"/>
      <c r="AT53" s="432"/>
      <c r="AU53" s="432"/>
      <c r="AV53" s="432"/>
      <c r="AW53" s="432"/>
      <c r="AX53" s="433"/>
    </row>
    <row r="54" spans="1:50" ht="17.25" customHeight="1" x14ac:dyDescent="0.15">
      <c r="A54" s="1398"/>
      <c r="B54" s="1399"/>
      <c r="C54" s="2847"/>
      <c r="D54" s="2848"/>
      <c r="E54" s="2848"/>
      <c r="F54" s="2848"/>
      <c r="G54" s="2848"/>
      <c r="H54" s="2848"/>
      <c r="I54" s="2848"/>
      <c r="J54" s="2848"/>
      <c r="K54" s="2849"/>
      <c r="L54" s="2850"/>
      <c r="M54" s="2848"/>
      <c r="N54" s="2848"/>
      <c r="O54" s="2848"/>
      <c r="P54" s="2848"/>
      <c r="Q54" s="2849"/>
      <c r="R54" s="2850"/>
      <c r="S54" s="2848"/>
      <c r="T54" s="2848"/>
      <c r="U54" s="2848"/>
      <c r="V54" s="2848"/>
      <c r="W54" s="2849"/>
      <c r="X54" s="431"/>
      <c r="Y54" s="432"/>
      <c r="Z54" s="432"/>
      <c r="AA54" s="432"/>
      <c r="AB54" s="432"/>
      <c r="AC54" s="432"/>
      <c r="AD54" s="432"/>
      <c r="AE54" s="432"/>
      <c r="AF54" s="432"/>
      <c r="AG54" s="432"/>
      <c r="AH54" s="432"/>
      <c r="AI54" s="432"/>
      <c r="AJ54" s="432"/>
      <c r="AK54" s="432"/>
      <c r="AL54" s="432"/>
      <c r="AM54" s="432"/>
      <c r="AN54" s="432"/>
      <c r="AO54" s="432"/>
      <c r="AP54" s="432"/>
      <c r="AQ54" s="432"/>
      <c r="AR54" s="432"/>
      <c r="AS54" s="432"/>
      <c r="AT54" s="432"/>
      <c r="AU54" s="432"/>
      <c r="AV54" s="432"/>
      <c r="AW54" s="432"/>
      <c r="AX54" s="433"/>
    </row>
    <row r="55" spans="1:50" ht="17.25" customHeight="1" thickBot="1" x14ac:dyDescent="0.2">
      <c r="A55" s="1400"/>
      <c r="B55" s="1401"/>
      <c r="C55" s="434" t="s">
        <v>44</v>
      </c>
      <c r="D55" s="435"/>
      <c r="E55" s="435"/>
      <c r="F55" s="435"/>
      <c r="G55" s="435"/>
      <c r="H55" s="435"/>
      <c r="I55" s="435"/>
      <c r="J55" s="435"/>
      <c r="K55" s="436"/>
      <c r="L55" s="1828">
        <v>639</v>
      </c>
      <c r="M55" s="435"/>
      <c r="N55" s="435"/>
      <c r="O55" s="435"/>
      <c r="P55" s="435"/>
      <c r="Q55" s="436"/>
      <c r="R55" s="437"/>
      <c r="S55" s="438"/>
      <c r="T55" s="438"/>
      <c r="U55" s="438"/>
      <c r="V55" s="438"/>
      <c r="W55" s="439"/>
      <c r="X55" s="440"/>
      <c r="Y55" s="441"/>
      <c r="Z55" s="441"/>
      <c r="AA55" s="441"/>
      <c r="AB55" s="441"/>
      <c r="AC55" s="441"/>
      <c r="AD55" s="441"/>
      <c r="AE55" s="441"/>
      <c r="AF55" s="441"/>
      <c r="AG55" s="441"/>
      <c r="AH55" s="441"/>
      <c r="AI55" s="441"/>
      <c r="AJ55" s="441"/>
      <c r="AK55" s="441"/>
      <c r="AL55" s="441"/>
      <c r="AM55" s="441"/>
      <c r="AN55" s="441"/>
      <c r="AO55" s="441"/>
      <c r="AP55" s="441"/>
      <c r="AQ55" s="441"/>
      <c r="AR55" s="441"/>
      <c r="AS55" s="441"/>
      <c r="AT55" s="441"/>
      <c r="AU55" s="441"/>
      <c r="AV55" s="441"/>
      <c r="AW55" s="441"/>
      <c r="AX55" s="442"/>
    </row>
    <row r="56" spans="1:50" ht="14.25" thickBot="1" x14ac:dyDescent="0.2">
      <c r="A56" s="4"/>
      <c r="B56" s="4"/>
      <c r="C56" s="4"/>
      <c r="D56" s="4"/>
      <c r="E56" s="4"/>
      <c r="F56" s="4"/>
      <c r="G56" s="5"/>
      <c r="H56" s="5"/>
      <c r="I56" s="5"/>
      <c r="J56" s="5"/>
      <c r="K56" s="5"/>
      <c r="L56" s="6"/>
      <c r="M56" s="5"/>
      <c r="N56" s="5"/>
      <c r="O56" s="5"/>
      <c r="P56" s="5"/>
      <c r="Q56" s="5"/>
      <c r="R56" s="5"/>
      <c r="S56" s="5"/>
      <c r="T56" s="5"/>
      <c r="U56" s="5"/>
      <c r="V56" s="5"/>
      <c r="W56" s="5"/>
      <c r="X56" s="5"/>
      <c r="Y56" s="7"/>
      <c r="Z56" s="7"/>
      <c r="AA56" s="7"/>
      <c r="AB56" s="7"/>
      <c r="AC56" s="5"/>
      <c r="AD56" s="5"/>
      <c r="AE56" s="5"/>
      <c r="AF56" s="5"/>
      <c r="AG56" s="5"/>
      <c r="AH56" s="6"/>
      <c r="AI56" s="5"/>
      <c r="AJ56" s="5"/>
      <c r="AK56" s="5"/>
      <c r="AL56" s="5"/>
      <c r="AM56" s="5"/>
      <c r="AN56" s="5"/>
      <c r="AO56" s="5"/>
      <c r="AP56" s="5"/>
      <c r="AQ56" s="5"/>
      <c r="AR56" s="5"/>
      <c r="AS56" s="5"/>
      <c r="AT56" s="5"/>
      <c r="AU56" s="7"/>
      <c r="AV56" s="7"/>
      <c r="AW56" s="7"/>
      <c r="AX56" s="7"/>
    </row>
    <row r="57" spans="1:50" ht="21.75" customHeight="1" x14ac:dyDescent="0.15">
      <c r="A57" s="1258" t="s">
        <v>88</v>
      </c>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AU57" s="1259"/>
      <c r="AV57" s="1259"/>
      <c r="AW57" s="1259"/>
      <c r="AX57" s="1260"/>
    </row>
    <row r="58" spans="1:50" ht="21" customHeight="1" x14ac:dyDescent="0.15">
      <c r="A58" s="8"/>
      <c r="B58" s="9"/>
      <c r="C58" s="1351" t="s">
        <v>89</v>
      </c>
      <c r="D58" s="1352"/>
      <c r="E58" s="1352"/>
      <c r="F58" s="1352"/>
      <c r="G58" s="1352"/>
      <c r="H58" s="1352"/>
      <c r="I58" s="1352"/>
      <c r="J58" s="1352"/>
      <c r="K58" s="1352"/>
      <c r="L58" s="1352"/>
      <c r="M58" s="1352"/>
      <c r="N58" s="1352"/>
      <c r="O58" s="1352"/>
      <c r="P58" s="1352"/>
      <c r="Q58" s="1352"/>
      <c r="R58" s="1352"/>
      <c r="S58" s="1352"/>
      <c r="T58" s="1352"/>
      <c r="U58" s="1352"/>
      <c r="V58" s="1352"/>
      <c r="W58" s="1352"/>
      <c r="X58" s="1352"/>
      <c r="Y58" s="1352"/>
      <c r="Z58" s="1352"/>
      <c r="AA58" s="1352"/>
      <c r="AB58" s="1352"/>
      <c r="AC58" s="1353"/>
      <c r="AD58" s="1352" t="s">
        <v>90</v>
      </c>
      <c r="AE58" s="1352"/>
      <c r="AF58" s="1352"/>
      <c r="AG58" s="1354" t="s">
        <v>91</v>
      </c>
      <c r="AH58" s="1352"/>
      <c r="AI58" s="1352"/>
      <c r="AJ58" s="1352"/>
      <c r="AK58" s="1352"/>
      <c r="AL58" s="1352"/>
      <c r="AM58" s="1352"/>
      <c r="AN58" s="1352"/>
      <c r="AO58" s="1352"/>
      <c r="AP58" s="1352"/>
      <c r="AQ58" s="1352"/>
      <c r="AR58" s="1352"/>
      <c r="AS58" s="1352"/>
      <c r="AT58" s="1352"/>
      <c r="AU58" s="1352"/>
      <c r="AV58" s="1352"/>
      <c r="AW58" s="1352"/>
      <c r="AX58" s="1355"/>
    </row>
    <row r="59" spans="1:50" ht="45.75" customHeight="1" x14ac:dyDescent="0.15">
      <c r="A59" s="1356" t="s">
        <v>265</v>
      </c>
      <c r="B59" s="1357"/>
      <c r="C59" s="1358" t="s">
        <v>266</v>
      </c>
      <c r="D59" s="1359"/>
      <c r="E59" s="1359"/>
      <c r="F59" s="1359"/>
      <c r="G59" s="1359"/>
      <c r="H59" s="1359"/>
      <c r="I59" s="1359"/>
      <c r="J59" s="1359"/>
      <c r="K59" s="1359"/>
      <c r="L59" s="1359"/>
      <c r="M59" s="1359"/>
      <c r="N59" s="1359"/>
      <c r="O59" s="1359"/>
      <c r="P59" s="1359"/>
      <c r="Q59" s="1359"/>
      <c r="R59" s="1359"/>
      <c r="S59" s="1359"/>
      <c r="T59" s="1359"/>
      <c r="U59" s="1359"/>
      <c r="V59" s="1359"/>
      <c r="W59" s="1359"/>
      <c r="X59" s="1359"/>
      <c r="Y59" s="1359"/>
      <c r="Z59" s="1359"/>
      <c r="AA59" s="1359"/>
      <c r="AB59" s="1359"/>
      <c r="AC59" s="1360"/>
      <c r="AD59" s="1361" t="s">
        <v>267</v>
      </c>
      <c r="AE59" s="1362"/>
      <c r="AF59" s="1362"/>
      <c r="AG59" s="2841" t="s">
        <v>268</v>
      </c>
      <c r="AH59" s="2842"/>
      <c r="AI59" s="2842"/>
      <c r="AJ59" s="2842"/>
      <c r="AK59" s="2842"/>
      <c r="AL59" s="2842"/>
      <c r="AM59" s="2842"/>
      <c r="AN59" s="2842"/>
      <c r="AO59" s="2842"/>
      <c r="AP59" s="2842"/>
      <c r="AQ59" s="2842"/>
      <c r="AR59" s="2842"/>
      <c r="AS59" s="2842"/>
      <c r="AT59" s="2842"/>
      <c r="AU59" s="2842"/>
      <c r="AV59" s="2842"/>
      <c r="AW59" s="2842"/>
      <c r="AX59" s="2843"/>
    </row>
    <row r="60" spans="1:50" ht="45.75" customHeight="1" x14ac:dyDescent="0.15">
      <c r="A60" s="1293"/>
      <c r="B60" s="1294"/>
      <c r="C60" s="1372" t="s">
        <v>269</v>
      </c>
      <c r="D60" s="1373"/>
      <c r="E60" s="1373"/>
      <c r="F60" s="1373"/>
      <c r="G60" s="1373"/>
      <c r="H60" s="1373"/>
      <c r="I60" s="1373"/>
      <c r="J60" s="1373"/>
      <c r="K60" s="1373"/>
      <c r="L60" s="1373"/>
      <c r="M60" s="1373"/>
      <c r="N60" s="1373"/>
      <c r="O60" s="1373"/>
      <c r="P60" s="1373"/>
      <c r="Q60" s="1373"/>
      <c r="R60" s="1373"/>
      <c r="S60" s="1373"/>
      <c r="T60" s="1373"/>
      <c r="U60" s="1373"/>
      <c r="V60" s="1373"/>
      <c r="W60" s="1373"/>
      <c r="X60" s="1373"/>
      <c r="Y60" s="1373"/>
      <c r="Z60" s="1373"/>
      <c r="AA60" s="1373"/>
      <c r="AB60" s="1373"/>
      <c r="AC60" s="1318"/>
      <c r="AD60" s="1334" t="s">
        <v>267</v>
      </c>
      <c r="AE60" s="1048"/>
      <c r="AF60" s="1048"/>
      <c r="AG60" s="2841"/>
      <c r="AH60" s="2842"/>
      <c r="AI60" s="2842"/>
      <c r="AJ60" s="2842"/>
      <c r="AK60" s="2842"/>
      <c r="AL60" s="2842"/>
      <c r="AM60" s="2842"/>
      <c r="AN60" s="2842"/>
      <c r="AO60" s="2842"/>
      <c r="AP60" s="2842"/>
      <c r="AQ60" s="2842"/>
      <c r="AR60" s="2842"/>
      <c r="AS60" s="2842"/>
      <c r="AT60" s="2842"/>
      <c r="AU60" s="2842"/>
      <c r="AV60" s="2842"/>
      <c r="AW60" s="2842"/>
      <c r="AX60" s="2843"/>
    </row>
    <row r="61" spans="1:50" ht="45.75" customHeight="1" x14ac:dyDescent="0.15">
      <c r="A61" s="1295"/>
      <c r="B61" s="1296"/>
      <c r="C61" s="1339" t="s">
        <v>270</v>
      </c>
      <c r="D61" s="1340"/>
      <c r="E61" s="1340"/>
      <c r="F61" s="1340"/>
      <c r="G61" s="1340"/>
      <c r="H61" s="1340"/>
      <c r="I61" s="1340"/>
      <c r="J61" s="1340"/>
      <c r="K61" s="1340"/>
      <c r="L61" s="1340"/>
      <c r="M61" s="1340"/>
      <c r="N61" s="1340"/>
      <c r="O61" s="1340"/>
      <c r="P61" s="1340"/>
      <c r="Q61" s="1340"/>
      <c r="R61" s="1340"/>
      <c r="S61" s="1340"/>
      <c r="T61" s="1340"/>
      <c r="U61" s="1340"/>
      <c r="V61" s="1340"/>
      <c r="W61" s="1340"/>
      <c r="X61" s="1340"/>
      <c r="Y61" s="1340"/>
      <c r="Z61" s="1340"/>
      <c r="AA61" s="1340"/>
      <c r="AB61" s="1340"/>
      <c r="AC61" s="1341"/>
      <c r="AD61" s="1337" t="s">
        <v>267</v>
      </c>
      <c r="AE61" s="1338"/>
      <c r="AF61" s="1338"/>
      <c r="AG61" s="2844"/>
      <c r="AH61" s="2845"/>
      <c r="AI61" s="2845"/>
      <c r="AJ61" s="2845"/>
      <c r="AK61" s="2845"/>
      <c r="AL61" s="2845"/>
      <c r="AM61" s="2845"/>
      <c r="AN61" s="2845"/>
      <c r="AO61" s="2845"/>
      <c r="AP61" s="2845"/>
      <c r="AQ61" s="2845"/>
      <c r="AR61" s="2845"/>
      <c r="AS61" s="2845"/>
      <c r="AT61" s="2845"/>
      <c r="AU61" s="2845"/>
      <c r="AV61" s="2845"/>
      <c r="AW61" s="2845"/>
      <c r="AX61" s="2846"/>
    </row>
    <row r="62" spans="1:50" ht="27" customHeight="1" x14ac:dyDescent="0.15">
      <c r="A62" s="1277" t="s">
        <v>271</v>
      </c>
      <c r="B62" s="1292"/>
      <c r="C62" s="1342" t="s">
        <v>272</v>
      </c>
      <c r="D62" s="1299"/>
      <c r="E62" s="1299"/>
      <c r="F62" s="1299"/>
      <c r="G62" s="1299"/>
      <c r="H62" s="1299"/>
      <c r="I62" s="1299"/>
      <c r="J62" s="1299"/>
      <c r="K62" s="1299"/>
      <c r="L62" s="1299"/>
      <c r="M62" s="1299"/>
      <c r="N62" s="1299"/>
      <c r="O62" s="1299"/>
      <c r="P62" s="1299"/>
      <c r="Q62" s="1299"/>
      <c r="R62" s="1299"/>
      <c r="S62" s="1299"/>
      <c r="T62" s="1299"/>
      <c r="U62" s="1299"/>
      <c r="V62" s="1299"/>
      <c r="W62" s="1299"/>
      <c r="X62" s="1299"/>
      <c r="Y62" s="1299"/>
      <c r="Z62" s="1299"/>
      <c r="AA62" s="1299"/>
      <c r="AB62" s="1299"/>
      <c r="AC62" s="1299"/>
      <c r="AD62" s="1300" t="s">
        <v>267</v>
      </c>
      <c r="AE62" s="985"/>
      <c r="AF62" s="985"/>
      <c r="AG62" s="2832" t="s">
        <v>273</v>
      </c>
      <c r="AH62" s="2833"/>
      <c r="AI62" s="2833"/>
      <c r="AJ62" s="2833"/>
      <c r="AK62" s="2833"/>
      <c r="AL62" s="2833"/>
      <c r="AM62" s="2833"/>
      <c r="AN62" s="2833"/>
      <c r="AO62" s="2833"/>
      <c r="AP62" s="2833"/>
      <c r="AQ62" s="2833"/>
      <c r="AR62" s="2833"/>
      <c r="AS62" s="2833"/>
      <c r="AT62" s="2833"/>
      <c r="AU62" s="2833"/>
      <c r="AV62" s="2833"/>
      <c r="AW62" s="2833"/>
      <c r="AX62" s="2834"/>
    </row>
    <row r="63" spans="1:50" ht="27" customHeight="1" x14ac:dyDescent="0.15">
      <c r="A63" s="1293"/>
      <c r="B63" s="1294"/>
      <c r="C63" s="1333" t="s">
        <v>274</v>
      </c>
      <c r="D63" s="1318"/>
      <c r="E63" s="1318"/>
      <c r="F63" s="1318"/>
      <c r="G63" s="1318"/>
      <c r="H63" s="1318"/>
      <c r="I63" s="1318"/>
      <c r="J63" s="1318"/>
      <c r="K63" s="1318"/>
      <c r="L63" s="1318"/>
      <c r="M63" s="1318"/>
      <c r="N63" s="1318"/>
      <c r="O63" s="1318"/>
      <c r="P63" s="1318"/>
      <c r="Q63" s="1318"/>
      <c r="R63" s="1318"/>
      <c r="S63" s="1318"/>
      <c r="T63" s="1318"/>
      <c r="U63" s="1318"/>
      <c r="V63" s="1318"/>
      <c r="W63" s="1318"/>
      <c r="X63" s="1318"/>
      <c r="Y63" s="1318"/>
      <c r="Z63" s="1318"/>
      <c r="AA63" s="1318"/>
      <c r="AB63" s="1318"/>
      <c r="AC63" s="1318"/>
      <c r="AD63" s="1334" t="s">
        <v>267</v>
      </c>
      <c r="AE63" s="1048"/>
      <c r="AF63" s="1048"/>
      <c r="AG63" s="2835"/>
      <c r="AH63" s="2836"/>
      <c r="AI63" s="2836"/>
      <c r="AJ63" s="2836"/>
      <c r="AK63" s="2836"/>
      <c r="AL63" s="2836"/>
      <c r="AM63" s="2836"/>
      <c r="AN63" s="2836"/>
      <c r="AO63" s="2836"/>
      <c r="AP63" s="2836"/>
      <c r="AQ63" s="2836"/>
      <c r="AR63" s="2836"/>
      <c r="AS63" s="2836"/>
      <c r="AT63" s="2836"/>
      <c r="AU63" s="2836"/>
      <c r="AV63" s="2836"/>
      <c r="AW63" s="2836"/>
      <c r="AX63" s="2837"/>
    </row>
    <row r="64" spans="1:50" ht="27" customHeight="1" x14ac:dyDescent="0.15">
      <c r="A64" s="1293"/>
      <c r="B64" s="1294"/>
      <c r="C64" s="1333" t="s">
        <v>275</v>
      </c>
      <c r="D64" s="1318"/>
      <c r="E64" s="1318"/>
      <c r="F64" s="1318"/>
      <c r="G64" s="1318"/>
      <c r="H64" s="1318"/>
      <c r="I64" s="1318"/>
      <c r="J64" s="1318"/>
      <c r="K64" s="1318"/>
      <c r="L64" s="1318"/>
      <c r="M64" s="1318"/>
      <c r="N64" s="1318"/>
      <c r="O64" s="1318"/>
      <c r="P64" s="1318"/>
      <c r="Q64" s="1318"/>
      <c r="R64" s="1318"/>
      <c r="S64" s="1318"/>
      <c r="T64" s="1318"/>
      <c r="U64" s="1318"/>
      <c r="V64" s="1318"/>
      <c r="W64" s="1318"/>
      <c r="X64" s="1318"/>
      <c r="Y64" s="1318"/>
      <c r="Z64" s="1318"/>
      <c r="AA64" s="1318"/>
      <c r="AB64" s="1318"/>
      <c r="AC64" s="1318"/>
      <c r="AD64" s="1334" t="s">
        <v>267</v>
      </c>
      <c r="AE64" s="1048"/>
      <c r="AF64" s="1048"/>
      <c r="AG64" s="2835"/>
      <c r="AH64" s="2836"/>
      <c r="AI64" s="2836"/>
      <c r="AJ64" s="2836"/>
      <c r="AK64" s="2836"/>
      <c r="AL64" s="2836"/>
      <c r="AM64" s="2836"/>
      <c r="AN64" s="2836"/>
      <c r="AO64" s="2836"/>
      <c r="AP64" s="2836"/>
      <c r="AQ64" s="2836"/>
      <c r="AR64" s="2836"/>
      <c r="AS64" s="2836"/>
      <c r="AT64" s="2836"/>
      <c r="AU64" s="2836"/>
      <c r="AV64" s="2836"/>
      <c r="AW64" s="2836"/>
      <c r="AX64" s="2837"/>
    </row>
    <row r="65" spans="1:50" ht="27" customHeight="1" x14ac:dyDescent="0.15">
      <c r="A65" s="1293"/>
      <c r="B65" s="1294"/>
      <c r="C65" s="1333" t="s">
        <v>276</v>
      </c>
      <c r="D65" s="1318"/>
      <c r="E65" s="1318"/>
      <c r="F65" s="1318"/>
      <c r="G65" s="1318"/>
      <c r="H65" s="1318"/>
      <c r="I65" s="1318"/>
      <c r="J65" s="1318"/>
      <c r="K65" s="1318"/>
      <c r="L65" s="1318"/>
      <c r="M65" s="1318"/>
      <c r="N65" s="1318"/>
      <c r="O65" s="1318"/>
      <c r="P65" s="1318"/>
      <c r="Q65" s="1318"/>
      <c r="R65" s="1318"/>
      <c r="S65" s="1318"/>
      <c r="T65" s="1318"/>
      <c r="U65" s="1318"/>
      <c r="V65" s="1318"/>
      <c r="W65" s="1318"/>
      <c r="X65" s="1318"/>
      <c r="Y65" s="1318"/>
      <c r="Z65" s="1318"/>
      <c r="AA65" s="1318"/>
      <c r="AB65" s="1318"/>
      <c r="AC65" s="1318"/>
      <c r="AD65" s="1334" t="s">
        <v>267</v>
      </c>
      <c r="AE65" s="1048"/>
      <c r="AF65" s="1048"/>
      <c r="AG65" s="2835"/>
      <c r="AH65" s="2836"/>
      <c r="AI65" s="2836"/>
      <c r="AJ65" s="2836"/>
      <c r="AK65" s="2836"/>
      <c r="AL65" s="2836"/>
      <c r="AM65" s="2836"/>
      <c r="AN65" s="2836"/>
      <c r="AO65" s="2836"/>
      <c r="AP65" s="2836"/>
      <c r="AQ65" s="2836"/>
      <c r="AR65" s="2836"/>
      <c r="AS65" s="2836"/>
      <c r="AT65" s="2836"/>
      <c r="AU65" s="2836"/>
      <c r="AV65" s="2836"/>
      <c r="AW65" s="2836"/>
      <c r="AX65" s="2837"/>
    </row>
    <row r="66" spans="1:50" ht="27" customHeight="1" x14ac:dyDescent="0.15">
      <c r="A66" s="1293"/>
      <c r="B66" s="1294"/>
      <c r="C66" s="1333" t="s">
        <v>277</v>
      </c>
      <c r="D66" s="1318"/>
      <c r="E66" s="1318"/>
      <c r="F66" s="1318"/>
      <c r="G66" s="1318"/>
      <c r="H66" s="1318"/>
      <c r="I66" s="1318"/>
      <c r="J66" s="1318"/>
      <c r="K66" s="1318"/>
      <c r="L66" s="1318"/>
      <c r="M66" s="1318"/>
      <c r="N66" s="1318"/>
      <c r="O66" s="1318"/>
      <c r="P66" s="1318"/>
      <c r="Q66" s="1318"/>
      <c r="R66" s="1318"/>
      <c r="S66" s="1318"/>
      <c r="T66" s="1318"/>
      <c r="U66" s="1318"/>
      <c r="V66" s="1318"/>
      <c r="W66" s="1318"/>
      <c r="X66" s="1318"/>
      <c r="Y66" s="1318"/>
      <c r="Z66" s="1318"/>
      <c r="AA66" s="1318"/>
      <c r="AB66" s="1318"/>
      <c r="AC66" s="1335"/>
      <c r="AD66" s="1334" t="s">
        <v>267</v>
      </c>
      <c r="AE66" s="1048"/>
      <c r="AF66" s="1048"/>
      <c r="AG66" s="2835"/>
      <c r="AH66" s="2836"/>
      <c r="AI66" s="2836"/>
      <c r="AJ66" s="2836"/>
      <c r="AK66" s="2836"/>
      <c r="AL66" s="2836"/>
      <c r="AM66" s="2836"/>
      <c r="AN66" s="2836"/>
      <c r="AO66" s="2836"/>
      <c r="AP66" s="2836"/>
      <c r="AQ66" s="2836"/>
      <c r="AR66" s="2836"/>
      <c r="AS66" s="2836"/>
      <c r="AT66" s="2836"/>
      <c r="AU66" s="2836"/>
      <c r="AV66" s="2836"/>
      <c r="AW66" s="2836"/>
      <c r="AX66" s="2837"/>
    </row>
    <row r="67" spans="1:50" ht="27" customHeight="1" x14ac:dyDescent="0.15">
      <c r="A67" s="1293"/>
      <c r="B67" s="1294"/>
      <c r="C67" s="1336" t="s">
        <v>278</v>
      </c>
      <c r="D67" s="1273"/>
      <c r="E67" s="1273"/>
      <c r="F67" s="1273"/>
      <c r="G67" s="1273"/>
      <c r="H67" s="1273"/>
      <c r="I67" s="1273"/>
      <c r="J67" s="1273"/>
      <c r="K67" s="1273"/>
      <c r="L67" s="1273"/>
      <c r="M67" s="1273"/>
      <c r="N67" s="1273"/>
      <c r="O67" s="1273"/>
      <c r="P67" s="1273"/>
      <c r="Q67" s="1273"/>
      <c r="R67" s="1273"/>
      <c r="S67" s="1273"/>
      <c r="T67" s="1273"/>
      <c r="U67" s="1273"/>
      <c r="V67" s="1273"/>
      <c r="W67" s="1273"/>
      <c r="X67" s="1273"/>
      <c r="Y67" s="1273"/>
      <c r="Z67" s="1273"/>
      <c r="AA67" s="1273"/>
      <c r="AB67" s="1273"/>
      <c r="AC67" s="1273"/>
      <c r="AD67" s="1337" t="s">
        <v>279</v>
      </c>
      <c r="AE67" s="1338"/>
      <c r="AF67" s="1338"/>
      <c r="AG67" s="2838"/>
      <c r="AH67" s="2839"/>
      <c r="AI67" s="2839"/>
      <c r="AJ67" s="2839"/>
      <c r="AK67" s="2839"/>
      <c r="AL67" s="2839"/>
      <c r="AM67" s="2839"/>
      <c r="AN67" s="2839"/>
      <c r="AO67" s="2839"/>
      <c r="AP67" s="2839"/>
      <c r="AQ67" s="2839"/>
      <c r="AR67" s="2839"/>
      <c r="AS67" s="2839"/>
      <c r="AT67" s="2839"/>
      <c r="AU67" s="2839"/>
      <c r="AV67" s="2839"/>
      <c r="AW67" s="2839"/>
      <c r="AX67" s="2840"/>
    </row>
    <row r="68" spans="1:50" ht="60" customHeight="1" x14ac:dyDescent="0.15">
      <c r="A68" s="1277" t="s">
        <v>108</v>
      </c>
      <c r="B68" s="1292"/>
      <c r="C68" s="1321" t="s">
        <v>109</v>
      </c>
      <c r="D68" s="1322"/>
      <c r="E68" s="1322"/>
      <c r="F68" s="1322"/>
      <c r="G68" s="1322"/>
      <c r="H68" s="1322"/>
      <c r="I68" s="1322"/>
      <c r="J68" s="1322"/>
      <c r="K68" s="1322"/>
      <c r="L68" s="1322"/>
      <c r="M68" s="1322"/>
      <c r="N68" s="1322"/>
      <c r="O68" s="1322"/>
      <c r="P68" s="1322"/>
      <c r="Q68" s="1322"/>
      <c r="R68" s="1322"/>
      <c r="S68" s="1322"/>
      <c r="T68" s="1322"/>
      <c r="U68" s="1322"/>
      <c r="V68" s="1322"/>
      <c r="W68" s="1322"/>
      <c r="X68" s="1322"/>
      <c r="Y68" s="1322"/>
      <c r="Z68" s="1322"/>
      <c r="AA68" s="1322"/>
      <c r="AB68" s="1322"/>
      <c r="AC68" s="1323"/>
      <c r="AD68" s="1300" t="s">
        <v>267</v>
      </c>
      <c r="AE68" s="985"/>
      <c r="AF68" s="985"/>
      <c r="AG68" s="2832" t="s">
        <v>280</v>
      </c>
      <c r="AH68" s="2833"/>
      <c r="AI68" s="2833"/>
      <c r="AJ68" s="2833"/>
      <c r="AK68" s="2833"/>
      <c r="AL68" s="2833"/>
      <c r="AM68" s="2833"/>
      <c r="AN68" s="2833"/>
      <c r="AO68" s="2833"/>
      <c r="AP68" s="2833"/>
      <c r="AQ68" s="2833"/>
      <c r="AR68" s="2833"/>
      <c r="AS68" s="2833"/>
      <c r="AT68" s="2833"/>
      <c r="AU68" s="2833"/>
      <c r="AV68" s="2833"/>
      <c r="AW68" s="2833"/>
      <c r="AX68" s="2834"/>
    </row>
    <row r="69" spans="1:50" ht="60" customHeight="1" x14ac:dyDescent="0.15">
      <c r="A69" s="1293"/>
      <c r="B69" s="1294"/>
      <c r="C69" s="1333" t="s">
        <v>281</v>
      </c>
      <c r="D69" s="1318"/>
      <c r="E69" s="1318"/>
      <c r="F69" s="1318"/>
      <c r="G69" s="1318"/>
      <c r="H69" s="1318"/>
      <c r="I69" s="1318"/>
      <c r="J69" s="1318"/>
      <c r="K69" s="1318"/>
      <c r="L69" s="1318"/>
      <c r="M69" s="1318"/>
      <c r="N69" s="1318"/>
      <c r="O69" s="1318"/>
      <c r="P69" s="1318"/>
      <c r="Q69" s="1318"/>
      <c r="R69" s="1318"/>
      <c r="S69" s="1318"/>
      <c r="T69" s="1318"/>
      <c r="U69" s="1318"/>
      <c r="V69" s="1318"/>
      <c r="W69" s="1318"/>
      <c r="X69" s="1318"/>
      <c r="Y69" s="1318"/>
      <c r="Z69" s="1318"/>
      <c r="AA69" s="1318"/>
      <c r="AB69" s="1318"/>
      <c r="AC69" s="1318"/>
      <c r="AD69" s="1334" t="s">
        <v>267</v>
      </c>
      <c r="AE69" s="1048"/>
      <c r="AF69" s="1048"/>
      <c r="AG69" s="2835"/>
      <c r="AH69" s="2836"/>
      <c r="AI69" s="2836"/>
      <c r="AJ69" s="2836"/>
      <c r="AK69" s="2836"/>
      <c r="AL69" s="2836"/>
      <c r="AM69" s="2836"/>
      <c r="AN69" s="2836"/>
      <c r="AO69" s="2836"/>
      <c r="AP69" s="2836"/>
      <c r="AQ69" s="2836"/>
      <c r="AR69" s="2836"/>
      <c r="AS69" s="2836"/>
      <c r="AT69" s="2836"/>
      <c r="AU69" s="2836"/>
      <c r="AV69" s="2836"/>
      <c r="AW69" s="2836"/>
      <c r="AX69" s="2837"/>
    </row>
    <row r="70" spans="1:50" ht="60" customHeight="1" x14ac:dyDescent="0.15">
      <c r="A70" s="1293"/>
      <c r="B70" s="1294"/>
      <c r="C70" s="1333" t="s">
        <v>282</v>
      </c>
      <c r="D70" s="1318"/>
      <c r="E70" s="1318"/>
      <c r="F70" s="1318"/>
      <c r="G70" s="1318"/>
      <c r="H70" s="1318"/>
      <c r="I70" s="1318"/>
      <c r="J70" s="1318"/>
      <c r="K70" s="1318"/>
      <c r="L70" s="1318"/>
      <c r="M70" s="1318"/>
      <c r="N70" s="1318"/>
      <c r="O70" s="1318"/>
      <c r="P70" s="1318"/>
      <c r="Q70" s="1318"/>
      <c r="R70" s="1318"/>
      <c r="S70" s="1318"/>
      <c r="T70" s="1318"/>
      <c r="U70" s="1318"/>
      <c r="V70" s="1318"/>
      <c r="W70" s="1318"/>
      <c r="X70" s="1318"/>
      <c r="Y70" s="1318"/>
      <c r="Z70" s="1318"/>
      <c r="AA70" s="1318"/>
      <c r="AB70" s="1318"/>
      <c r="AC70" s="1318"/>
      <c r="AD70" s="1334" t="s">
        <v>267</v>
      </c>
      <c r="AE70" s="1048"/>
      <c r="AF70" s="1048"/>
      <c r="AG70" s="2838"/>
      <c r="AH70" s="2839"/>
      <c r="AI70" s="2839"/>
      <c r="AJ70" s="2839"/>
      <c r="AK70" s="2839"/>
      <c r="AL70" s="2839"/>
      <c r="AM70" s="2839"/>
      <c r="AN70" s="2839"/>
      <c r="AO70" s="2839"/>
      <c r="AP70" s="2839"/>
      <c r="AQ70" s="2839"/>
      <c r="AR70" s="2839"/>
      <c r="AS70" s="2839"/>
      <c r="AT70" s="2839"/>
      <c r="AU70" s="2839"/>
      <c r="AV70" s="2839"/>
      <c r="AW70" s="2839"/>
      <c r="AX70" s="2840"/>
    </row>
    <row r="71" spans="1:50" ht="26.25" customHeight="1" x14ac:dyDescent="0.15">
      <c r="A71" s="1277" t="s">
        <v>113</v>
      </c>
      <c r="B71" s="1292"/>
      <c r="C71" s="1297" t="s">
        <v>114</v>
      </c>
      <c r="D71" s="1298"/>
      <c r="E71" s="1298"/>
      <c r="F71" s="1298"/>
      <c r="G71" s="1298"/>
      <c r="H71" s="1298"/>
      <c r="I71" s="1298"/>
      <c r="J71" s="1298"/>
      <c r="K71" s="1298"/>
      <c r="L71" s="1298"/>
      <c r="M71" s="1298"/>
      <c r="N71" s="1298"/>
      <c r="O71" s="1298"/>
      <c r="P71" s="1298"/>
      <c r="Q71" s="1298"/>
      <c r="R71" s="1298"/>
      <c r="S71" s="1298"/>
      <c r="T71" s="1298"/>
      <c r="U71" s="1298"/>
      <c r="V71" s="1298"/>
      <c r="W71" s="1298"/>
      <c r="X71" s="1298"/>
      <c r="Y71" s="1298"/>
      <c r="Z71" s="1298"/>
      <c r="AA71" s="1298"/>
      <c r="AB71" s="1298"/>
      <c r="AC71" s="1299"/>
      <c r="AD71" s="1300" t="s">
        <v>279</v>
      </c>
      <c r="AE71" s="985"/>
      <c r="AF71" s="985"/>
      <c r="AG71" s="1301"/>
      <c r="AH71" s="959"/>
      <c r="AI71" s="959"/>
      <c r="AJ71" s="959"/>
      <c r="AK71" s="959"/>
      <c r="AL71" s="959"/>
      <c r="AM71" s="959"/>
      <c r="AN71" s="959"/>
      <c r="AO71" s="959"/>
      <c r="AP71" s="959"/>
      <c r="AQ71" s="959"/>
      <c r="AR71" s="959"/>
      <c r="AS71" s="959"/>
      <c r="AT71" s="959"/>
      <c r="AU71" s="959"/>
      <c r="AV71" s="959"/>
      <c r="AW71" s="959"/>
      <c r="AX71" s="1302"/>
    </row>
    <row r="72" spans="1:50" ht="15.75" customHeight="1" x14ac:dyDescent="0.15">
      <c r="A72" s="1293"/>
      <c r="B72" s="1294"/>
      <c r="C72" s="1308" t="s">
        <v>0</v>
      </c>
      <c r="D72" s="1309"/>
      <c r="E72" s="1309"/>
      <c r="F72" s="1309"/>
      <c r="G72" s="1310" t="s">
        <v>115</v>
      </c>
      <c r="H72" s="1311"/>
      <c r="I72" s="1311"/>
      <c r="J72" s="1311"/>
      <c r="K72" s="1311"/>
      <c r="L72" s="1311"/>
      <c r="M72" s="1311"/>
      <c r="N72" s="1311"/>
      <c r="O72" s="1311"/>
      <c r="P72" s="1311"/>
      <c r="Q72" s="1311"/>
      <c r="R72" s="1311"/>
      <c r="S72" s="1312"/>
      <c r="T72" s="1313" t="s">
        <v>283</v>
      </c>
      <c r="U72" s="1314"/>
      <c r="V72" s="1314"/>
      <c r="W72" s="1314"/>
      <c r="X72" s="1314"/>
      <c r="Y72" s="1314"/>
      <c r="Z72" s="1314"/>
      <c r="AA72" s="1314"/>
      <c r="AB72" s="1314"/>
      <c r="AC72" s="1314"/>
      <c r="AD72" s="1314"/>
      <c r="AE72" s="1314"/>
      <c r="AF72" s="1314"/>
      <c r="AG72" s="1303"/>
      <c r="AH72" s="1304"/>
      <c r="AI72" s="1304"/>
      <c r="AJ72" s="1304"/>
      <c r="AK72" s="1304"/>
      <c r="AL72" s="1304"/>
      <c r="AM72" s="1304"/>
      <c r="AN72" s="1304"/>
      <c r="AO72" s="1304"/>
      <c r="AP72" s="1304"/>
      <c r="AQ72" s="1304"/>
      <c r="AR72" s="1304"/>
      <c r="AS72" s="1304"/>
      <c r="AT72" s="1304"/>
      <c r="AU72" s="1304"/>
      <c r="AV72" s="1304"/>
      <c r="AW72" s="1304"/>
      <c r="AX72" s="1305"/>
    </row>
    <row r="73" spans="1:50" ht="26.25" customHeight="1" x14ac:dyDescent="0.15">
      <c r="A73" s="1293"/>
      <c r="B73" s="1294"/>
      <c r="C73" s="1315"/>
      <c r="D73" s="1316"/>
      <c r="E73" s="1316"/>
      <c r="F73" s="1316"/>
      <c r="G73" s="1317"/>
      <c r="H73" s="1318"/>
      <c r="I73" s="1318"/>
      <c r="J73" s="1318"/>
      <c r="K73" s="1318"/>
      <c r="L73" s="1318"/>
      <c r="M73" s="1318"/>
      <c r="N73" s="1318"/>
      <c r="O73" s="1318"/>
      <c r="P73" s="1318"/>
      <c r="Q73" s="1318"/>
      <c r="R73" s="1318"/>
      <c r="S73" s="1319"/>
      <c r="T73" s="1320"/>
      <c r="U73" s="1318"/>
      <c r="V73" s="1318"/>
      <c r="W73" s="1318"/>
      <c r="X73" s="1318"/>
      <c r="Y73" s="1318"/>
      <c r="Z73" s="1318"/>
      <c r="AA73" s="1318"/>
      <c r="AB73" s="1318"/>
      <c r="AC73" s="1318"/>
      <c r="AD73" s="1318"/>
      <c r="AE73" s="1318"/>
      <c r="AF73" s="1318"/>
      <c r="AG73" s="1303"/>
      <c r="AH73" s="1304"/>
      <c r="AI73" s="1304"/>
      <c r="AJ73" s="1304"/>
      <c r="AK73" s="1304"/>
      <c r="AL73" s="1304"/>
      <c r="AM73" s="1304"/>
      <c r="AN73" s="1304"/>
      <c r="AO73" s="1304"/>
      <c r="AP73" s="1304"/>
      <c r="AQ73" s="1304"/>
      <c r="AR73" s="1304"/>
      <c r="AS73" s="1304"/>
      <c r="AT73" s="1304"/>
      <c r="AU73" s="1304"/>
      <c r="AV73" s="1304"/>
      <c r="AW73" s="1304"/>
      <c r="AX73" s="1305"/>
    </row>
    <row r="74" spans="1:50" ht="26.25" customHeight="1" x14ac:dyDescent="0.15">
      <c r="A74" s="1295"/>
      <c r="B74" s="1296"/>
      <c r="C74" s="1270"/>
      <c r="D74" s="1271"/>
      <c r="E74" s="1271"/>
      <c r="F74" s="1271"/>
      <c r="G74" s="1272"/>
      <c r="H74" s="1273"/>
      <c r="I74" s="1273"/>
      <c r="J74" s="1273"/>
      <c r="K74" s="1273"/>
      <c r="L74" s="1273"/>
      <c r="M74" s="1273"/>
      <c r="N74" s="1273"/>
      <c r="O74" s="1273"/>
      <c r="P74" s="1273"/>
      <c r="Q74" s="1273"/>
      <c r="R74" s="1273"/>
      <c r="S74" s="1274"/>
      <c r="T74" s="1275"/>
      <c r="U74" s="1276"/>
      <c r="V74" s="1276"/>
      <c r="W74" s="1276"/>
      <c r="X74" s="1276"/>
      <c r="Y74" s="1276"/>
      <c r="Z74" s="1276"/>
      <c r="AA74" s="1276"/>
      <c r="AB74" s="1276"/>
      <c r="AC74" s="1276"/>
      <c r="AD74" s="1276"/>
      <c r="AE74" s="1276"/>
      <c r="AF74" s="1276"/>
      <c r="AG74" s="1306"/>
      <c r="AH74" s="1061"/>
      <c r="AI74" s="1061"/>
      <c r="AJ74" s="1061"/>
      <c r="AK74" s="1061"/>
      <c r="AL74" s="1061"/>
      <c r="AM74" s="1061"/>
      <c r="AN74" s="1061"/>
      <c r="AO74" s="1061"/>
      <c r="AP74" s="1061"/>
      <c r="AQ74" s="1061"/>
      <c r="AR74" s="1061"/>
      <c r="AS74" s="1061"/>
      <c r="AT74" s="1061"/>
      <c r="AU74" s="1061"/>
      <c r="AV74" s="1061"/>
      <c r="AW74" s="1061"/>
      <c r="AX74" s="1307"/>
    </row>
    <row r="75" spans="1:50" ht="131.25" customHeight="1" x14ac:dyDescent="0.15">
      <c r="A75" s="1277" t="s">
        <v>117</v>
      </c>
      <c r="B75" s="1278"/>
      <c r="C75" s="998" t="s">
        <v>118</v>
      </c>
      <c r="D75" s="1005"/>
      <c r="E75" s="1005"/>
      <c r="F75" s="2075"/>
      <c r="G75" s="2826" t="s">
        <v>284</v>
      </c>
      <c r="H75" s="2827"/>
      <c r="I75" s="2827"/>
      <c r="J75" s="2827"/>
      <c r="K75" s="2827"/>
      <c r="L75" s="2827"/>
      <c r="M75" s="2827"/>
      <c r="N75" s="2827"/>
      <c r="O75" s="2827"/>
      <c r="P75" s="2827"/>
      <c r="Q75" s="2827"/>
      <c r="R75" s="2827"/>
      <c r="S75" s="2827"/>
      <c r="T75" s="2827"/>
      <c r="U75" s="2827"/>
      <c r="V75" s="2827"/>
      <c r="W75" s="2827"/>
      <c r="X75" s="2827"/>
      <c r="Y75" s="2827"/>
      <c r="Z75" s="2827"/>
      <c r="AA75" s="2827"/>
      <c r="AB75" s="2827"/>
      <c r="AC75" s="2827"/>
      <c r="AD75" s="2827"/>
      <c r="AE75" s="2827"/>
      <c r="AF75" s="2827"/>
      <c r="AG75" s="2827"/>
      <c r="AH75" s="2827"/>
      <c r="AI75" s="2827"/>
      <c r="AJ75" s="2827"/>
      <c r="AK75" s="2827"/>
      <c r="AL75" s="2827"/>
      <c r="AM75" s="2827"/>
      <c r="AN75" s="2827"/>
      <c r="AO75" s="2827"/>
      <c r="AP75" s="2827"/>
      <c r="AQ75" s="2827"/>
      <c r="AR75" s="2827"/>
      <c r="AS75" s="2827"/>
      <c r="AT75" s="2827"/>
      <c r="AU75" s="2827"/>
      <c r="AV75" s="2827"/>
      <c r="AW75" s="2827"/>
      <c r="AX75" s="2828"/>
    </row>
    <row r="76" spans="1:50" ht="111" customHeight="1" thickBot="1" x14ac:dyDescent="0.2">
      <c r="A76" s="2073"/>
      <c r="B76" s="2074"/>
      <c r="C76" s="1286" t="s">
        <v>120</v>
      </c>
      <c r="D76" s="2078"/>
      <c r="E76" s="2078"/>
      <c r="F76" s="2079"/>
      <c r="G76" s="2829" t="s">
        <v>285</v>
      </c>
      <c r="H76" s="2830"/>
      <c r="I76" s="2830"/>
      <c r="J76" s="2830"/>
      <c r="K76" s="2830"/>
      <c r="L76" s="2830"/>
      <c r="M76" s="2830"/>
      <c r="N76" s="2830"/>
      <c r="O76" s="2830"/>
      <c r="P76" s="2830"/>
      <c r="Q76" s="2830"/>
      <c r="R76" s="2830"/>
      <c r="S76" s="2830"/>
      <c r="T76" s="2830"/>
      <c r="U76" s="2830"/>
      <c r="V76" s="2830"/>
      <c r="W76" s="2830"/>
      <c r="X76" s="2830"/>
      <c r="Y76" s="2830"/>
      <c r="Z76" s="2830"/>
      <c r="AA76" s="2830"/>
      <c r="AB76" s="2830"/>
      <c r="AC76" s="2830"/>
      <c r="AD76" s="2830"/>
      <c r="AE76" s="2830"/>
      <c r="AF76" s="2830"/>
      <c r="AG76" s="2830"/>
      <c r="AH76" s="2830"/>
      <c r="AI76" s="2830"/>
      <c r="AJ76" s="2830"/>
      <c r="AK76" s="2830"/>
      <c r="AL76" s="2830"/>
      <c r="AM76" s="2830"/>
      <c r="AN76" s="2830"/>
      <c r="AO76" s="2830"/>
      <c r="AP76" s="2830"/>
      <c r="AQ76" s="2830"/>
      <c r="AR76" s="2830"/>
      <c r="AS76" s="2830"/>
      <c r="AT76" s="2830"/>
      <c r="AU76" s="2830"/>
      <c r="AV76" s="2830"/>
      <c r="AW76" s="2830"/>
      <c r="AX76" s="2831"/>
    </row>
    <row r="77" spans="1:50" ht="21" customHeight="1" x14ac:dyDescent="0.15">
      <c r="A77" s="1258" t="s">
        <v>122</v>
      </c>
      <c r="B77" s="1259"/>
      <c r="C77" s="1259"/>
      <c r="D77" s="1259"/>
      <c r="E77" s="1259"/>
      <c r="F77" s="1259"/>
      <c r="G77" s="1259"/>
      <c r="H77" s="1259"/>
      <c r="I77" s="1259"/>
      <c r="J77" s="1259"/>
      <c r="K77" s="1259"/>
      <c r="L77" s="1259"/>
      <c r="M77" s="1259"/>
      <c r="N77" s="1259"/>
      <c r="O77" s="1259"/>
      <c r="P77" s="1259"/>
      <c r="Q77" s="1259"/>
      <c r="R77" s="1259"/>
      <c r="S77" s="1259"/>
      <c r="T77" s="1259"/>
      <c r="U77" s="1259"/>
      <c r="V77" s="1259"/>
      <c r="W77" s="1259"/>
      <c r="X77" s="1259"/>
      <c r="Y77" s="1259"/>
      <c r="Z77" s="1259"/>
      <c r="AA77" s="1259"/>
      <c r="AB77" s="1259"/>
      <c r="AC77" s="1259"/>
      <c r="AD77" s="1259"/>
      <c r="AE77" s="1259"/>
      <c r="AF77" s="1259"/>
      <c r="AG77" s="1259"/>
      <c r="AH77" s="1259"/>
      <c r="AI77" s="1259"/>
      <c r="AJ77" s="1259"/>
      <c r="AK77" s="1259"/>
      <c r="AL77" s="1259"/>
      <c r="AM77" s="1259"/>
      <c r="AN77" s="1259"/>
      <c r="AO77" s="1259"/>
      <c r="AP77" s="1259"/>
      <c r="AQ77" s="1259"/>
      <c r="AR77" s="1259"/>
      <c r="AS77" s="1259"/>
      <c r="AT77" s="1259"/>
      <c r="AU77" s="1259"/>
      <c r="AV77" s="1259"/>
      <c r="AW77" s="1259"/>
      <c r="AX77" s="1260"/>
    </row>
    <row r="78" spans="1:50" ht="39" customHeight="1" thickBot="1" x14ac:dyDescent="0.2">
      <c r="A78" s="1238"/>
      <c r="B78" s="1261"/>
      <c r="C78" s="1261"/>
      <c r="D78" s="1261"/>
      <c r="E78" s="1261"/>
      <c r="F78" s="1261"/>
      <c r="G78" s="1261"/>
      <c r="H78" s="1261"/>
      <c r="I78" s="1261"/>
      <c r="J78" s="1261"/>
      <c r="K78" s="1261"/>
      <c r="L78" s="1261"/>
      <c r="M78" s="1261"/>
      <c r="N78" s="1261"/>
      <c r="O78" s="1261"/>
      <c r="P78" s="1261"/>
      <c r="Q78" s="1261"/>
      <c r="R78" s="1261"/>
      <c r="S78" s="1261"/>
      <c r="T78" s="1261"/>
      <c r="U78" s="1261"/>
      <c r="V78" s="1261"/>
      <c r="W78" s="1261"/>
      <c r="X78" s="1261"/>
      <c r="Y78" s="1261"/>
      <c r="Z78" s="1261"/>
      <c r="AA78" s="1261"/>
      <c r="AB78" s="1261"/>
      <c r="AC78" s="1261"/>
      <c r="AD78" s="1261"/>
      <c r="AE78" s="1261"/>
      <c r="AF78" s="1261"/>
      <c r="AG78" s="1261"/>
      <c r="AH78" s="1261"/>
      <c r="AI78" s="1261"/>
      <c r="AJ78" s="1261"/>
      <c r="AK78" s="1261"/>
      <c r="AL78" s="1261"/>
      <c r="AM78" s="1261"/>
      <c r="AN78" s="1261"/>
      <c r="AO78" s="1261"/>
      <c r="AP78" s="1261"/>
      <c r="AQ78" s="1261"/>
      <c r="AR78" s="1261"/>
      <c r="AS78" s="1261"/>
      <c r="AT78" s="1261"/>
      <c r="AU78" s="1261"/>
      <c r="AV78" s="1261"/>
      <c r="AW78" s="1261"/>
      <c r="AX78" s="1262"/>
    </row>
    <row r="79" spans="1:50" ht="21" customHeight="1" x14ac:dyDescent="0.15">
      <c r="A79" s="1263" t="s">
        <v>123</v>
      </c>
      <c r="B79" s="1264"/>
      <c r="C79" s="1264"/>
      <c r="D79" s="1264"/>
      <c r="E79" s="1264"/>
      <c r="F79" s="1264"/>
      <c r="G79" s="1264"/>
      <c r="H79" s="1264"/>
      <c r="I79" s="1264"/>
      <c r="J79" s="1264"/>
      <c r="K79" s="1264"/>
      <c r="L79" s="1264"/>
      <c r="M79" s="1264"/>
      <c r="N79" s="1264"/>
      <c r="O79" s="1264"/>
      <c r="P79" s="1264"/>
      <c r="Q79" s="1264"/>
      <c r="R79" s="1264"/>
      <c r="S79" s="1264"/>
      <c r="T79" s="1264"/>
      <c r="U79" s="1264"/>
      <c r="V79" s="1264"/>
      <c r="W79" s="1264"/>
      <c r="X79" s="1264"/>
      <c r="Y79" s="1264"/>
      <c r="Z79" s="1264"/>
      <c r="AA79" s="1264"/>
      <c r="AB79" s="1264"/>
      <c r="AC79" s="1264"/>
      <c r="AD79" s="1264"/>
      <c r="AE79" s="1264"/>
      <c r="AF79" s="1264"/>
      <c r="AG79" s="1264"/>
      <c r="AH79" s="1264"/>
      <c r="AI79" s="1264"/>
      <c r="AJ79" s="1264"/>
      <c r="AK79" s="1264"/>
      <c r="AL79" s="1264"/>
      <c r="AM79" s="1264"/>
      <c r="AN79" s="1264"/>
      <c r="AO79" s="1264"/>
      <c r="AP79" s="1264"/>
      <c r="AQ79" s="1264"/>
      <c r="AR79" s="1264"/>
      <c r="AS79" s="1264"/>
      <c r="AT79" s="1264"/>
      <c r="AU79" s="1264"/>
      <c r="AV79" s="1264"/>
      <c r="AW79" s="1264"/>
      <c r="AX79" s="1265"/>
    </row>
    <row r="80" spans="1:50" ht="39" customHeight="1" thickBot="1" x14ac:dyDescent="0.2">
      <c r="A80" s="1238"/>
      <c r="B80" s="1261"/>
      <c r="C80" s="1261"/>
      <c r="D80" s="1261"/>
      <c r="E80" s="1266"/>
      <c r="F80" s="1267"/>
      <c r="G80" s="1268"/>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9"/>
    </row>
    <row r="81" spans="1:50" ht="21" customHeight="1" x14ac:dyDescent="0.15">
      <c r="A81" s="1263" t="s">
        <v>124</v>
      </c>
      <c r="B81" s="1264"/>
      <c r="C81" s="1264"/>
      <c r="D81" s="1264"/>
      <c r="E81" s="1264"/>
      <c r="F81" s="126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c r="AL81" s="1264"/>
      <c r="AM81" s="1264"/>
      <c r="AN81" s="1264"/>
      <c r="AO81" s="1264"/>
      <c r="AP81" s="1264"/>
      <c r="AQ81" s="1264"/>
      <c r="AR81" s="1264"/>
      <c r="AS81" s="1264"/>
      <c r="AT81" s="1264"/>
      <c r="AU81" s="1264"/>
      <c r="AV81" s="1264"/>
      <c r="AW81" s="1264"/>
      <c r="AX81" s="1265"/>
    </row>
    <row r="82" spans="1:50" ht="39" customHeight="1" thickBot="1" x14ac:dyDescent="0.2">
      <c r="A82" s="1238"/>
      <c r="B82" s="1239"/>
      <c r="C82" s="1239"/>
      <c r="D82" s="1239"/>
      <c r="E82" s="1240"/>
      <c r="F82" s="1239"/>
      <c r="G82" s="1239"/>
      <c r="H82" s="1239"/>
      <c r="I82" s="1239"/>
      <c r="J82" s="1239"/>
      <c r="K82" s="1239"/>
      <c r="L82" s="1239"/>
      <c r="M82" s="1239"/>
      <c r="N82" s="1239"/>
      <c r="O82" s="1239"/>
      <c r="P82" s="1239"/>
      <c r="Q82" s="1239"/>
      <c r="R82" s="1239"/>
      <c r="S82" s="1239"/>
      <c r="T82" s="1239"/>
      <c r="U82" s="1239"/>
      <c r="V82" s="1239"/>
      <c r="W82" s="1239"/>
      <c r="X82" s="1239"/>
      <c r="Y82" s="1239"/>
      <c r="Z82" s="1239"/>
      <c r="AA82" s="1239"/>
      <c r="AB82" s="1239"/>
      <c r="AC82" s="1239"/>
      <c r="AD82" s="1239"/>
      <c r="AE82" s="1239"/>
      <c r="AF82" s="1239"/>
      <c r="AG82" s="1239"/>
      <c r="AH82" s="1239"/>
      <c r="AI82" s="1239"/>
      <c r="AJ82" s="1239"/>
      <c r="AK82" s="1239"/>
      <c r="AL82" s="1239"/>
      <c r="AM82" s="1239"/>
      <c r="AN82" s="1239"/>
      <c r="AO82" s="1239"/>
      <c r="AP82" s="1239"/>
      <c r="AQ82" s="1239"/>
      <c r="AR82" s="1239"/>
      <c r="AS82" s="1239"/>
      <c r="AT82" s="1239"/>
      <c r="AU82" s="1239"/>
      <c r="AV82" s="1239"/>
      <c r="AW82" s="1239"/>
      <c r="AX82" s="1241"/>
    </row>
    <row r="83" spans="1:50" ht="21" customHeight="1" x14ac:dyDescent="0.15">
      <c r="A83" s="1242" t="s">
        <v>125</v>
      </c>
      <c r="B83" s="1243"/>
      <c r="C83" s="1243"/>
      <c r="D83" s="1243"/>
      <c r="E83" s="1243"/>
      <c r="F83" s="1243"/>
      <c r="G83" s="1243"/>
      <c r="H83" s="1243"/>
      <c r="I83" s="1243"/>
      <c r="J83" s="1243"/>
      <c r="K83" s="1243"/>
      <c r="L83" s="1243"/>
      <c r="M83" s="1243"/>
      <c r="N83" s="1243"/>
      <c r="O83" s="1243"/>
      <c r="P83" s="1243"/>
      <c r="Q83" s="1243"/>
      <c r="R83" s="1243"/>
      <c r="S83" s="1243"/>
      <c r="T83" s="1243"/>
      <c r="U83" s="1243"/>
      <c r="V83" s="1243"/>
      <c r="W83" s="1243"/>
      <c r="X83" s="1243"/>
      <c r="Y83" s="1243"/>
      <c r="Z83" s="1243"/>
      <c r="AA83" s="1243"/>
      <c r="AB83" s="1243"/>
      <c r="AC83" s="1243"/>
      <c r="AD83" s="1243"/>
      <c r="AE83" s="1243"/>
      <c r="AF83" s="1243"/>
      <c r="AG83" s="1243"/>
      <c r="AH83" s="1243"/>
      <c r="AI83" s="1243"/>
      <c r="AJ83" s="1243"/>
      <c r="AK83" s="1243"/>
      <c r="AL83" s="1243"/>
      <c r="AM83" s="1243"/>
      <c r="AN83" s="1243"/>
      <c r="AO83" s="1243"/>
      <c r="AP83" s="1243"/>
      <c r="AQ83" s="1243"/>
      <c r="AR83" s="1243"/>
      <c r="AS83" s="1243"/>
      <c r="AT83" s="1243"/>
      <c r="AU83" s="1243"/>
      <c r="AV83" s="1243"/>
      <c r="AW83" s="1243"/>
      <c r="AX83" s="1244"/>
    </row>
    <row r="84" spans="1:50" ht="59.25" customHeight="1" thickBot="1" x14ac:dyDescent="0.2">
      <c r="A84" s="2822" t="s">
        <v>2388</v>
      </c>
      <c r="B84" s="2823"/>
      <c r="C84" s="2823"/>
      <c r="D84" s="2823"/>
      <c r="E84" s="2823"/>
      <c r="F84" s="2823"/>
      <c r="G84" s="2823"/>
      <c r="H84" s="2823"/>
      <c r="I84" s="2823"/>
      <c r="J84" s="2823"/>
      <c r="K84" s="2823"/>
      <c r="L84" s="2823"/>
      <c r="M84" s="2823"/>
      <c r="N84" s="2823"/>
      <c r="O84" s="2823"/>
      <c r="P84" s="2823"/>
      <c r="Q84" s="2823"/>
      <c r="R84" s="2823"/>
      <c r="S84" s="2823"/>
      <c r="T84" s="2823"/>
      <c r="U84" s="2823"/>
      <c r="V84" s="2823"/>
      <c r="W84" s="2823"/>
      <c r="X84" s="2823"/>
      <c r="Y84" s="2823"/>
      <c r="Z84" s="2823"/>
      <c r="AA84" s="2823"/>
      <c r="AB84" s="2823"/>
      <c r="AC84" s="2823"/>
      <c r="AD84" s="2823"/>
      <c r="AE84" s="2823"/>
      <c r="AF84" s="2823"/>
      <c r="AG84" s="2823"/>
      <c r="AH84" s="2823"/>
      <c r="AI84" s="2823"/>
      <c r="AJ84" s="2823"/>
      <c r="AK84" s="2823"/>
      <c r="AL84" s="2823"/>
      <c r="AM84" s="2823"/>
      <c r="AN84" s="2823"/>
      <c r="AO84" s="2823"/>
      <c r="AP84" s="2823"/>
      <c r="AQ84" s="2823"/>
      <c r="AR84" s="2823"/>
      <c r="AS84" s="2823"/>
      <c r="AT84" s="2823"/>
      <c r="AU84" s="2823"/>
      <c r="AV84" s="2823"/>
      <c r="AW84" s="2823"/>
      <c r="AX84" s="2824"/>
    </row>
    <row r="85" spans="1:50" ht="19.7" customHeight="1" x14ac:dyDescent="0.15">
      <c r="A85" s="1248" t="s">
        <v>126</v>
      </c>
      <c r="B85" s="1249"/>
      <c r="C85" s="1249"/>
      <c r="D85" s="1249"/>
      <c r="E85" s="1249"/>
      <c r="F85" s="1249"/>
      <c r="G85" s="1249"/>
      <c r="H85" s="1249"/>
      <c r="I85" s="1249"/>
      <c r="J85" s="1249"/>
      <c r="K85" s="1249"/>
      <c r="L85" s="1249"/>
      <c r="M85" s="1249"/>
      <c r="N85" s="1249"/>
      <c r="O85" s="1249"/>
      <c r="P85" s="1249"/>
      <c r="Q85" s="1249"/>
      <c r="R85" s="1249"/>
      <c r="S85" s="1249"/>
      <c r="T85" s="1249"/>
      <c r="U85" s="1249"/>
      <c r="V85" s="1249"/>
      <c r="W85" s="1249"/>
      <c r="X85" s="1249"/>
      <c r="Y85" s="1249"/>
      <c r="Z85" s="1249"/>
      <c r="AA85" s="1249"/>
      <c r="AB85" s="1249"/>
      <c r="AC85" s="1249"/>
      <c r="AD85" s="1249"/>
      <c r="AE85" s="1249"/>
      <c r="AF85" s="1249"/>
      <c r="AG85" s="1249"/>
      <c r="AH85" s="1249"/>
      <c r="AI85" s="1249"/>
      <c r="AJ85" s="1249"/>
      <c r="AK85" s="1249"/>
      <c r="AL85" s="1249"/>
      <c r="AM85" s="1249"/>
      <c r="AN85" s="1249"/>
      <c r="AO85" s="1249"/>
      <c r="AP85" s="1249"/>
      <c r="AQ85" s="1249"/>
      <c r="AR85" s="1249"/>
      <c r="AS85" s="1249"/>
      <c r="AT85" s="1249"/>
      <c r="AU85" s="1249"/>
      <c r="AV85" s="1249"/>
      <c r="AW85" s="1249"/>
      <c r="AX85" s="1250"/>
    </row>
    <row r="86" spans="1:50" ht="19.899999999999999" customHeight="1" thickBot="1" x14ac:dyDescent="0.2">
      <c r="A86" s="1251"/>
      <c r="B86" s="1252"/>
      <c r="C86" s="1224" t="s">
        <v>286</v>
      </c>
      <c r="D86" s="1035"/>
      <c r="E86" s="1035"/>
      <c r="F86" s="1035"/>
      <c r="G86" s="1035"/>
      <c r="H86" s="1035"/>
      <c r="I86" s="1035"/>
      <c r="J86" s="1036"/>
      <c r="K86" s="2825">
        <v>613635644655</v>
      </c>
      <c r="L86" s="1632"/>
      <c r="M86" s="1632"/>
      <c r="N86" s="1632"/>
      <c r="O86" s="1632"/>
      <c r="P86" s="1632"/>
      <c r="Q86" s="1632"/>
      <c r="R86" s="1632"/>
      <c r="S86" s="1224" t="s">
        <v>287</v>
      </c>
      <c r="T86" s="1035"/>
      <c r="U86" s="1035"/>
      <c r="V86" s="1035"/>
      <c r="W86" s="1035"/>
      <c r="X86" s="1035"/>
      <c r="Y86" s="1035"/>
      <c r="Z86" s="1036"/>
      <c r="AA86" s="1633">
        <v>292</v>
      </c>
      <c r="AB86" s="1632"/>
      <c r="AC86" s="1632"/>
      <c r="AD86" s="1632"/>
      <c r="AE86" s="1632"/>
      <c r="AF86" s="1632"/>
      <c r="AG86" s="1632"/>
      <c r="AH86" s="1632"/>
      <c r="AI86" s="1224" t="s">
        <v>288</v>
      </c>
      <c r="AJ86" s="1225"/>
      <c r="AK86" s="1225"/>
      <c r="AL86" s="1225"/>
      <c r="AM86" s="1225"/>
      <c r="AN86" s="1225"/>
      <c r="AO86" s="1225"/>
      <c r="AP86" s="1226"/>
      <c r="AQ86" s="1624" t="s">
        <v>289</v>
      </c>
      <c r="AR86" s="1227"/>
      <c r="AS86" s="1227"/>
      <c r="AT86" s="1227"/>
      <c r="AU86" s="1227"/>
      <c r="AV86" s="1227"/>
      <c r="AW86" s="1227"/>
      <c r="AX86" s="1228"/>
    </row>
    <row r="87" spans="1:50" ht="14.25" thickBot="1" x14ac:dyDescent="0.2">
      <c r="A87" s="4"/>
      <c r="B87" s="4"/>
      <c r="C87" s="4"/>
      <c r="D87" s="4"/>
      <c r="E87" s="4"/>
      <c r="F87" s="4"/>
      <c r="G87" s="5"/>
      <c r="H87" s="5"/>
      <c r="I87" s="5"/>
      <c r="J87" s="5"/>
      <c r="K87" s="5"/>
      <c r="L87" s="6"/>
      <c r="M87" s="5"/>
      <c r="N87" s="5"/>
      <c r="O87" s="5"/>
      <c r="P87" s="5"/>
      <c r="Q87" s="5"/>
      <c r="R87" s="5"/>
      <c r="S87" s="5"/>
      <c r="T87" s="5"/>
      <c r="U87" s="5"/>
      <c r="V87" s="5"/>
      <c r="W87" s="5"/>
      <c r="X87" s="5"/>
      <c r="Y87" s="7"/>
      <c r="Z87" s="7"/>
      <c r="AA87" s="7"/>
      <c r="AB87" s="7"/>
      <c r="AC87" s="5"/>
      <c r="AD87" s="5"/>
      <c r="AE87" s="5"/>
      <c r="AF87" s="5"/>
      <c r="AG87" s="5"/>
      <c r="AH87" s="6"/>
      <c r="AI87" s="5"/>
      <c r="AJ87" s="5"/>
      <c r="AK87" s="5"/>
      <c r="AL87" s="5"/>
      <c r="AM87" s="5"/>
      <c r="AN87" s="5"/>
      <c r="AO87" s="5"/>
      <c r="AP87" s="5"/>
      <c r="AQ87" s="5"/>
      <c r="AR87" s="5"/>
      <c r="AS87" s="5"/>
      <c r="AT87" s="5"/>
      <c r="AU87" s="7"/>
      <c r="AV87" s="7"/>
      <c r="AW87" s="7"/>
      <c r="AX87" s="7"/>
    </row>
    <row r="88" spans="1:50" ht="15" customHeight="1" x14ac:dyDescent="0.15">
      <c r="A88" s="1229" t="s">
        <v>131</v>
      </c>
      <c r="B88" s="1230"/>
      <c r="C88" s="1230"/>
      <c r="D88" s="1230"/>
      <c r="E88" s="1230"/>
      <c r="F88" s="1231"/>
      <c r="G88" s="10" t="s">
        <v>132</v>
      </c>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2"/>
    </row>
    <row r="89" spans="1:50" ht="38.65" customHeight="1" x14ac:dyDescent="0.15">
      <c r="A89" s="532"/>
      <c r="B89" s="533"/>
      <c r="C89" s="533"/>
      <c r="D89" s="533"/>
      <c r="E89" s="533"/>
      <c r="F89" s="534"/>
      <c r="G89" s="13" t="s">
        <v>2389</v>
      </c>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49.5" customHeight="1" x14ac:dyDescent="0.15">
      <c r="A90" s="532"/>
      <c r="B90" s="533"/>
      <c r="C90" s="533"/>
      <c r="D90" s="533"/>
      <c r="E90" s="533"/>
      <c r="F90" s="534"/>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18" customHeight="1" x14ac:dyDescent="0.15">
      <c r="A91" s="532"/>
      <c r="B91" s="533"/>
      <c r="C91" s="533"/>
      <c r="D91" s="533"/>
      <c r="E91" s="533"/>
      <c r="F91" s="534"/>
      <c r="G91" s="13"/>
      <c r="H91" s="14"/>
      <c r="I91" s="14"/>
      <c r="J91" s="14"/>
      <c r="K91" s="2813" t="s">
        <v>290</v>
      </c>
      <c r="L91" s="2814"/>
      <c r="M91" s="2814"/>
      <c r="N91" s="2814"/>
      <c r="O91" s="2814"/>
      <c r="P91" s="2814"/>
      <c r="Q91" s="2814"/>
      <c r="R91" s="2814"/>
      <c r="S91" s="2814"/>
      <c r="T91" s="2814"/>
      <c r="U91" s="2814"/>
      <c r="V91" s="14"/>
      <c r="W91" s="14"/>
      <c r="X91" s="14"/>
      <c r="Y91" s="14"/>
      <c r="Z91" s="14"/>
      <c r="AA91" s="14"/>
      <c r="AB91" s="14"/>
      <c r="AC91" s="14"/>
      <c r="AD91" s="14"/>
      <c r="AE91" s="14"/>
      <c r="AF91" s="14"/>
      <c r="AG91" s="14"/>
      <c r="AH91" s="14"/>
      <c r="AI91" s="2813" t="s">
        <v>291</v>
      </c>
      <c r="AJ91" s="2814"/>
      <c r="AK91" s="2814"/>
      <c r="AL91" s="2814"/>
      <c r="AM91" s="2814"/>
      <c r="AN91" s="2814"/>
      <c r="AO91" s="2814"/>
      <c r="AP91" s="2814"/>
      <c r="AQ91" s="2814"/>
      <c r="AR91" s="2814"/>
      <c r="AS91" s="2814"/>
      <c r="AT91" s="14"/>
      <c r="AU91" s="14"/>
      <c r="AV91" s="14"/>
      <c r="AW91" s="14"/>
      <c r="AX91" s="15"/>
    </row>
    <row r="92" spans="1:50" ht="51" customHeight="1" x14ac:dyDescent="0.15">
      <c r="A92" s="532"/>
      <c r="B92" s="533"/>
      <c r="C92" s="533"/>
      <c r="D92" s="533"/>
      <c r="E92" s="533"/>
      <c r="F92" s="534"/>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60" customHeight="1" x14ac:dyDescent="0.15">
      <c r="A93" s="532"/>
      <c r="B93" s="533"/>
      <c r="C93" s="533"/>
      <c r="D93" s="533"/>
      <c r="E93" s="533"/>
      <c r="F93" s="534"/>
      <c r="G93" s="13"/>
      <c r="H93" s="14"/>
      <c r="I93" s="14"/>
      <c r="J93" s="14"/>
      <c r="K93" s="2816" t="s">
        <v>292</v>
      </c>
      <c r="L93" s="2817"/>
      <c r="M93" s="2817"/>
      <c r="N93" s="2817"/>
      <c r="O93" s="2817"/>
      <c r="P93" s="2817"/>
      <c r="Q93" s="2817"/>
      <c r="R93" s="2817"/>
      <c r="S93" s="2817"/>
      <c r="T93" s="2817"/>
      <c r="U93" s="2817"/>
      <c r="V93" s="14"/>
      <c r="W93" s="14"/>
      <c r="X93" s="14"/>
      <c r="Y93" s="14"/>
      <c r="Z93" s="14"/>
      <c r="AA93" s="14"/>
      <c r="AB93" s="14"/>
      <c r="AC93" s="14"/>
      <c r="AD93" s="14"/>
      <c r="AE93" s="14"/>
      <c r="AF93" s="14"/>
      <c r="AG93" s="14"/>
      <c r="AH93" s="14"/>
      <c r="AI93" s="2818" t="s">
        <v>293</v>
      </c>
      <c r="AJ93" s="2819"/>
      <c r="AK93" s="2819"/>
      <c r="AL93" s="2819"/>
      <c r="AM93" s="2819"/>
      <c r="AN93" s="2819"/>
      <c r="AO93" s="2819"/>
      <c r="AP93" s="2819"/>
      <c r="AQ93" s="2819"/>
      <c r="AR93" s="2819"/>
      <c r="AS93" s="2819"/>
      <c r="AT93" s="14"/>
      <c r="AU93" s="14"/>
      <c r="AV93" s="14"/>
      <c r="AW93" s="14"/>
      <c r="AX93" s="15"/>
    </row>
    <row r="94" spans="1:50" ht="26.25" customHeight="1" x14ac:dyDescent="0.15">
      <c r="A94" s="532"/>
      <c r="B94" s="533"/>
      <c r="C94" s="533"/>
      <c r="D94" s="533"/>
      <c r="E94" s="533"/>
      <c r="F94" s="534"/>
      <c r="G94" s="13"/>
      <c r="H94" s="14"/>
      <c r="I94" s="14"/>
      <c r="J94" s="14"/>
      <c r="K94" s="2813" t="s">
        <v>291</v>
      </c>
      <c r="L94" s="2814"/>
      <c r="M94" s="2814"/>
      <c r="N94" s="2814"/>
      <c r="O94" s="2814"/>
      <c r="P94" s="2814"/>
      <c r="Q94" s="2814"/>
      <c r="R94" s="2814"/>
      <c r="S94" s="2814"/>
      <c r="T94" s="2814"/>
      <c r="U94" s="2814"/>
      <c r="V94" s="14"/>
      <c r="W94" s="14"/>
      <c r="X94" s="14"/>
      <c r="Y94" s="14"/>
      <c r="Z94" s="14"/>
      <c r="AA94" s="14"/>
      <c r="AB94" s="14"/>
      <c r="AC94" s="14"/>
      <c r="AD94" s="14"/>
      <c r="AE94" s="14"/>
      <c r="AF94" s="14"/>
      <c r="AG94" s="14"/>
      <c r="AH94" s="14"/>
      <c r="AI94" s="2813" t="s">
        <v>291</v>
      </c>
      <c r="AJ94" s="2814"/>
      <c r="AK94" s="2814"/>
      <c r="AL94" s="2814"/>
      <c r="AM94" s="2814"/>
      <c r="AN94" s="2814"/>
      <c r="AO94" s="2814"/>
      <c r="AP94" s="2814"/>
      <c r="AQ94" s="2814"/>
      <c r="AR94" s="2814"/>
      <c r="AS94" s="2814"/>
      <c r="AT94" s="14"/>
      <c r="AU94" s="14"/>
      <c r="AV94" s="14"/>
      <c r="AW94" s="14"/>
      <c r="AX94" s="15"/>
    </row>
    <row r="95" spans="1:50" ht="49.5" customHeight="1" x14ac:dyDescent="0.15">
      <c r="A95" s="532"/>
      <c r="B95" s="533"/>
      <c r="C95" s="533"/>
      <c r="D95" s="533"/>
      <c r="E95" s="533"/>
      <c r="F95" s="534"/>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60.75" customHeight="1" x14ac:dyDescent="0.15">
      <c r="A96" s="532"/>
      <c r="B96" s="533"/>
      <c r="C96" s="533"/>
      <c r="D96" s="533"/>
      <c r="E96" s="533"/>
      <c r="F96" s="534"/>
      <c r="G96" s="13"/>
      <c r="H96" s="14"/>
      <c r="I96" s="14"/>
      <c r="J96" s="14"/>
      <c r="K96" s="2820" t="s">
        <v>294</v>
      </c>
      <c r="L96" s="2821"/>
      <c r="M96" s="2821"/>
      <c r="N96" s="2821"/>
      <c r="O96" s="2821"/>
      <c r="P96" s="2821"/>
      <c r="Q96" s="2821"/>
      <c r="R96" s="2821"/>
      <c r="S96" s="2821"/>
      <c r="T96" s="2821"/>
      <c r="U96" s="2821"/>
      <c r="V96" s="14"/>
      <c r="W96" s="14"/>
      <c r="X96" s="14"/>
      <c r="Y96" s="14"/>
      <c r="Z96" s="14"/>
      <c r="AA96" s="14"/>
      <c r="AB96" s="14"/>
      <c r="AC96" s="14"/>
      <c r="AD96" s="14"/>
      <c r="AE96" s="14"/>
      <c r="AF96" s="14"/>
      <c r="AG96" s="14"/>
      <c r="AH96" s="14"/>
      <c r="AI96" s="2816" t="s">
        <v>295</v>
      </c>
      <c r="AJ96" s="2420"/>
      <c r="AK96" s="2420"/>
      <c r="AL96" s="2420"/>
      <c r="AM96" s="2420"/>
      <c r="AN96" s="2420"/>
      <c r="AO96" s="2420"/>
      <c r="AP96" s="2420"/>
      <c r="AQ96" s="2420"/>
      <c r="AR96" s="2420"/>
      <c r="AS96" s="2420"/>
      <c r="AT96" s="14"/>
      <c r="AU96" s="14"/>
      <c r="AV96" s="14"/>
      <c r="AW96" s="14"/>
      <c r="AX96" s="15"/>
    </row>
    <row r="97" spans="1:50" ht="18" customHeight="1" x14ac:dyDescent="0.15">
      <c r="A97" s="532"/>
      <c r="B97" s="533"/>
      <c r="C97" s="533"/>
      <c r="D97" s="533"/>
      <c r="E97" s="533"/>
      <c r="F97" s="534"/>
      <c r="G97" s="13"/>
      <c r="H97" s="14"/>
      <c r="I97" s="14"/>
      <c r="J97" s="14"/>
      <c r="K97" s="2813" t="s">
        <v>296</v>
      </c>
      <c r="L97" s="2814"/>
      <c r="M97" s="2814"/>
      <c r="N97" s="2814"/>
      <c r="O97" s="2814"/>
      <c r="P97" s="2814"/>
      <c r="Q97" s="2814"/>
      <c r="R97" s="2814"/>
      <c r="S97" s="2814"/>
      <c r="T97" s="2814"/>
      <c r="U97" s="2814"/>
      <c r="V97" s="14"/>
      <c r="W97" s="14"/>
      <c r="X97" s="14"/>
      <c r="Y97" s="14"/>
      <c r="Z97" s="14"/>
      <c r="AA97" s="14"/>
      <c r="AB97" s="14"/>
      <c r="AC97" s="14"/>
      <c r="AD97" s="14"/>
      <c r="AE97" s="14"/>
      <c r="AF97" s="14"/>
      <c r="AG97" s="14"/>
      <c r="AH97" s="14"/>
      <c r="AI97" s="2813" t="s">
        <v>291</v>
      </c>
      <c r="AJ97" s="2814"/>
      <c r="AK97" s="2814"/>
      <c r="AL97" s="2814"/>
      <c r="AM97" s="2814"/>
      <c r="AN97" s="2814"/>
      <c r="AO97" s="2814"/>
      <c r="AP97" s="2814"/>
      <c r="AQ97" s="2814"/>
      <c r="AR97" s="2814"/>
      <c r="AS97" s="2814"/>
      <c r="AT97" s="14"/>
      <c r="AU97" s="14"/>
      <c r="AV97" s="14"/>
      <c r="AW97" s="14"/>
      <c r="AX97" s="15"/>
    </row>
    <row r="98" spans="1:50" ht="50.25" customHeight="1" x14ac:dyDescent="0.15">
      <c r="A98" s="532"/>
      <c r="B98" s="533"/>
      <c r="C98" s="533"/>
      <c r="D98" s="533"/>
      <c r="E98" s="533"/>
      <c r="F98" s="534"/>
      <c r="G98" s="13"/>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60" customHeight="1" x14ac:dyDescent="0.15">
      <c r="A99" s="532"/>
      <c r="B99" s="533"/>
      <c r="C99" s="533"/>
      <c r="D99" s="533"/>
      <c r="E99" s="533"/>
      <c r="F99" s="534"/>
      <c r="G99" s="13"/>
      <c r="H99" s="14"/>
      <c r="I99" s="14"/>
      <c r="J99" s="14"/>
      <c r="K99" s="2815" t="s">
        <v>297</v>
      </c>
      <c r="L99" s="2814"/>
      <c r="M99" s="2814"/>
      <c r="N99" s="2814"/>
      <c r="O99" s="2814"/>
      <c r="P99" s="2814"/>
      <c r="Q99" s="2814"/>
      <c r="R99" s="2814"/>
      <c r="S99" s="2814"/>
      <c r="T99" s="2814"/>
      <c r="U99" s="2814"/>
      <c r="V99" s="14"/>
      <c r="W99" s="14"/>
      <c r="X99" s="14"/>
      <c r="Y99" s="14"/>
      <c r="Z99" s="14"/>
      <c r="AA99" s="14"/>
      <c r="AB99" s="14"/>
      <c r="AC99" s="14"/>
      <c r="AD99" s="14"/>
      <c r="AE99" s="14"/>
      <c r="AF99" s="14"/>
      <c r="AG99" s="14"/>
      <c r="AH99" s="14"/>
      <c r="AI99" s="2815" t="s">
        <v>298</v>
      </c>
      <c r="AJ99" s="2814"/>
      <c r="AK99" s="2814"/>
      <c r="AL99" s="2814"/>
      <c r="AM99" s="2814"/>
      <c r="AN99" s="2814"/>
      <c r="AO99" s="2814"/>
      <c r="AP99" s="2814"/>
      <c r="AQ99" s="2814"/>
      <c r="AR99" s="2814"/>
      <c r="AS99" s="2814"/>
      <c r="AT99" s="14"/>
      <c r="AU99" s="14"/>
      <c r="AV99" s="14"/>
      <c r="AW99" s="14"/>
      <c r="AX99" s="15"/>
    </row>
    <row r="100" spans="1:50" ht="27" customHeight="1" x14ac:dyDescent="0.15">
      <c r="A100" s="532"/>
      <c r="B100" s="533"/>
      <c r="C100" s="533"/>
      <c r="D100" s="533"/>
      <c r="E100" s="533"/>
      <c r="F100" s="534"/>
      <c r="G100" s="13"/>
      <c r="H100" s="14"/>
      <c r="I100" s="14"/>
      <c r="J100" s="14"/>
      <c r="K100" s="2813" t="s">
        <v>296</v>
      </c>
      <c r="L100" s="2814"/>
      <c r="M100" s="2814"/>
      <c r="N100" s="2814"/>
      <c r="O100" s="2814"/>
      <c r="P100" s="2814"/>
      <c r="Q100" s="2814"/>
      <c r="R100" s="2814"/>
      <c r="S100" s="2814"/>
      <c r="T100" s="2814"/>
      <c r="U100" s="2814"/>
      <c r="V100" s="14"/>
      <c r="W100" s="14"/>
      <c r="X100" s="14"/>
      <c r="Y100" s="14"/>
      <c r="Z100" s="14"/>
      <c r="AA100" s="14"/>
      <c r="AB100" s="14"/>
      <c r="AC100" s="14"/>
      <c r="AD100" s="14"/>
      <c r="AE100" s="14"/>
      <c r="AF100" s="14"/>
      <c r="AG100" s="14"/>
      <c r="AH100" s="14"/>
      <c r="AI100" s="2813" t="s">
        <v>291</v>
      </c>
      <c r="AJ100" s="2814"/>
      <c r="AK100" s="2814"/>
      <c r="AL100" s="2814"/>
      <c r="AM100" s="2814"/>
      <c r="AN100" s="2814"/>
      <c r="AO100" s="2814"/>
      <c r="AP100" s="2814"/>
      <c r="AQ100" s="2814"/>
      <c r="AR100" s="2814"/>
      <c r="AS100" s="2814"/>
      <c r="AT100" s="14"/>
      <c r="AU100" s="14"/>
      <c r="AV100" s="14"/>
      <c r="AW100" s="14"/>
      <c r="AX100" s="15"/>
    </row>
    <row r="101" spans="1:50" ht="50.25" customHeight="1" x14ac:dyDescent="0.15">
      <c r="A101" s="532"/>
      <c r="B101" s="533"/>
      <c r="C101" s="533"/>
      <c r="D101" s="533"/>
      <c r="E101" s="533"/>
      <c r="F101" s="534"/>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60" customHeight="1" x14ac:dyDescent="0.15">
      <c r="A102" s="532"/>
      <c r="B102" s="533"/>
      <c r="C102" s="533"/>
      <c r="D102" s="533"/>
      <c r="E102" s="533"/>
      <c r="F102" s="534"/>
      <c r="G102" s="13"/>
      <c r="H102" s="14"/>
      <c r="I102" s="14"/>
      <c r="J102" s="14"/>
      <c r="K102" s="2815" t="s">
        <v>299</v>
      </c>
      <c r="L102" s="2814"/>
      <c r="M102" s="2814"/>
      <c r="N102" s="2814"/>
      <c r="O102" s="2814"/>
      <c r="P102" s="2814"/>
      <c r="Q102" s="2814"/>
      <c r="R102" s="2814"/>
      <c r="S102" s="2814"/>
      <c r="T102" s="2814"/>
      <c r="U102" s="2814"/>
      <c r="V102" s="14"/>
      <c r="W102" s="14"/>
      <c r="X102" s="14"/>
      <c r="Y102" s="14"/>
      <c r="Z102" s="14"/>
      <c r="AA102" s="14"/>
      <c r="AB102" s="14"/>
      <c r="AC102" s="14"/>
      <c r="AD102" s="14"/>
      <c r="AE102" s="14"/>
      <c r="AF102" s="14"/>
      <c r="AG102" s="14"/>
      <c r="AH102" s="14"/>
      <c r="AI102" s="2815" t="s">
        <v>300</v>
      </c>
      <c r="AJ102" s="2814"/>
      <c r="AK102" s="2814"/>
      <c r="AL102" s="2814"/>
      <c r="AM102" s="2814"/>
      <c r="AN102" s="2814"/>
      <c r="AO102" s="2814"/>
      <c r="AP102" s="2814"/>
      <c r="AQ102" s="2814"/>
      <c r="AR102" s="2814"/>
      <c r="AS102" s="2814"/>
      <c r="AT102" s="14"/>
      <c r="AU102" s="14"/>
      <c r="AV102" s="14"/>
      <c r="AW102" s="14"/>
      <c r="AX102" s="15"/>
    </row>
    <row r="103" spans="1:50" ht="18" customHeight="1" x14ac:dyDescent="0.15">
      <c r="A103" s="532"/>
      <c r="B103" s="533"/>
      <c r="C103" s="533"/>
      <c r="D103" s="533"/>
      <c r="E103" s="533"/>
      <c r="F103" s="534"/>
      <c r="G103" s="13"/>
      <c r="H103" s="14"/>
      <c r="I103" s="14"/>
      <c r="J103" s="14"/>
      <c r="K103" s="2813" t="s">
        <v>291</v>
      </c>
      <c r="L103" s="2814"/>
      <c r="M103" s="2814"/>
      <c r="N103" s="2814"/>
      <c r="O103" s="2814"/>
      <c r="P103" s="2814"/>
      <c r="Q103" s="2814"/>
      <c r="R103" s="2814"/>
      <c r="S103" s="2814"/>
      <c r="T103" s="2814"/>
      <c r="U103" s="2814"/>
      <c r="V103" s="14"/>
      <c r="W103" s="14"/>
      <c r="X103" s="14"/>
      <c r="Y103" s="14"/>
      <c r="Z103" s="14"/>
      <c r="AA103" s="14"/>
      <c r="AB103" s="14"/>
      <c r="AC103" s="14"/>
      <c r="AD103" s="14"/>
      <c r="AE103" s="14"/>
      <c r="AF103" s="14"/>
      <c r="AG103" s="14"/>
      <c r="AH103" s="14"/>
      <c r="AI103" s="2813" t="s">
        <v>291</v>
      </c>
      <c r="AJ103" s="2814"/>
      <c r="AK103" s="2814"/>
      <c r="AL103" s="2814"/>
      <c r="AM103" s="2814"/>
      <c r="AN103" s="2814"/>
      <c r="AO103" s="2814"/>
      <c r="AP103" s="2814"/>
      <c r="AQ103" s="2814"/>
      <c r="AR103" s="2814"/>
      <c r="AS103" s="2814"/>
      <c r="AT103" s="14"/>
      <c r="AU103" s="14"/>
      <c r="AV103" s="14"/>
      <c r="AW103" s="14"/>
      <c r="AX103" s="15"/>
    </row>
    <row r="104" spans="1:50" ht="50.25" customHeight="1" x14ac:dyDescent="0.15">
      <c r="A104" s="532"/>
      <c r="B104" s="533"/>
      <c r="C104" s="533"/>
      <c r="D104" s="533"/>
      <c r="E104" s="533"/>
      <c r="F104" s="534"/>
      <c r="G104" s="1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60" customHeight="1" x14ac:dyDescent="0.15">
      <c r="A105" s="532"/>
      <c r="B105" s="533"/>
      <c r="C105" s="533"/>
      <c r="D105" s="533"/>
      <c r="E105" s="533"/>
      <c r="F105" s="534"/>
      <c r="G105" s="13"/>
      <c r="H105" s="14"/>
      <c r="I105" s="14"/>
      <c r="J105" s="14"/>
      <c r="K105" s="2815" t="s">
        <v>301</v>
      </c>
      <c r="L105" s="2814"/>
      <c r="M105" s="2814"/>
      <c r="N105" s="2814"/>
      <c r="O105" s="2814"/>
      <c r="P105" s="2814"/>
      <c r="Q105" s="2814"/>
      <c r="R105" s="2814"/>
      <c r="S105" s="2814"/>
      <c r="T105" s="2814"/>
      <c r="U105" s="2814"/>
      <c r="V105" s="14"/>
      <c r="W105" s="14"/>
      <c r="X105" s="14"/>
      <c r="Y105" s="14"/>
      <c r="Z105" s="14"/>
      <c r="AA105" s="14"/>
      <c r="AB105" s="14"/>
      <c r="AC105" s="14"/>
      <c r="AD105" s="14"/>
      <c r="AE105" s="14"/>
      <c r="AF105" s="14"/>
      <c r="AG105" s="14"/>
      <c r="AH105" s="14"/>
      <c r="AI105" s="2816" t="s">
        <v>302</v>
      </c>
      <c r="AJ105" s="2420"/>
      <c r="AK105" s="2420"/>
      <c r="AL105" s="2420"/>
      <c r="AM105" s="2420"/>
      <c r="AN105" s="2420"/>
      <c r="AO105" s="2420"/>
      <c r="AP105" s="2420"/>
      <c r="AQ105" s="2420"/>
      <c r="AR105" s="2420"/>
      <c r="AS105" s="2420"/>
      <c r="AT105" s="14"/>
      <c r="AU105" s="14"/>
      <c r="AV105" s="14"/>
      <c r="AW105" s="14"/>
      <c r="AX105" s="15"/>
    </row>
    <row r="106" spans="1:50" ht="18" customHeight="1" x14ac:dyDescent="0.15">
      <c r="A106" s="532"/>
      <c r="B106" s="533"/>
      <c r="C106" s="533"/>
      <c r="D106" s="533"/>
      <c r="E106" s="533"/>
      <c r="F106" s="534"/>
      <c r="G106" s="13"/>
      <c r="H106" s="14"/>
      <c r="I106" s="14"/>
      <c r="J106" s="14"/>
      <c r="K106" s="2813" t="s">
        <v>291</v>
      </c>
      <c r="L106" s="2814"/>
      <c r="M106" s="2814"/>
      <c r="N106" s="2814"/>
      <c r="O106" s="2814"/>
      <c r="P106" s="2814"/>
      <c r="Q106" s="2814"/>
      <c r="R106" s="2814"/>
      <c r="S106" s="2814"/>
      <c r="T106" s="2814"/>
      <c r="U106" s="2814"/>
      <c r="V106" s="14"/>
      <c r="W106" s="14"/>
      <c r="X106" s="14"/>
      <c r="Y106" s="14"/>
      <c r="Z106" s="14"/>
      <c r="AA106" s="14"/>
      <c r="AB106" s="14"/>
      <c r="AC106" s="14"/>
      <c r="AD106" s="14"/>
      <c r="AE106" s="14"/>
      <c r="AF106" s="14"/>
      <c r="AG106" s="14"/>
      <c r="AH106" s="14"/>
      <c r="AI106" s="2813" t="s">
        <v>291</v>
      </c>
      <c r="AJ106" s="2814"/>
      <c r="AK106" s="2814"/>
      <c r="AL106" s="2814"/>
      <c r="AM106" s="2814"/>
      <c r="AN106" s="2814"/>
      <c r="AO106" s="2814"/>
      <c r="AP106" s="2814"/>
      <c r="AQ106" s="2814"/>
      <c r="AR106" s="2814"/>
      <c r="AS106" s="2814"/>
      <c r="AT106" s="14"/>
      <c r="AU106" s="14"/>
      <c r="AV106" s="14"/>
      <c r="AW106" s="14"/>
      <c r="AX106" s="15"/>
    </row>
    <row r="107" spans="1:50" ht="50.25" customHeight="1" x14ac:dyDescent="0.15">
      <c r="A107" s="532"/>
      <c r="B107" s="533"/>
      <c r="C107" s="533"/>
      <c r="D107" s="533"/>
      <c r="E107" s="533"/>
      <c r="F107" s="534"/>
      <c r="G107" s="13"/>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60.75" customHeight="1" x14ac:dyDescent="0.15">
      <c r="A108" s="532"/>
      <c r="B108" s="533"/>
      <c r="C108" s="533"/>
      <c r="D108" s="533"/>
      <c r="E108" s="533"/>
      <c r="F108" s="534"/>
      <c r="G108" s="13"/>
      <c r="H108" s="14"/>
      <c r="I108" s="14"/>
      <c r="J108" s="14"/>
      <c r="K108" s="2815" t="s">
        <v>301</v>
      </c>
      <c r="L108" s="2814"/>
      <c r="M108" s="2814"/>
      <c r="N108" s="2814"/>
      <c r="O108" s="2814"/>
      <c r="P108" s="2814"/>
      <c r="Q108" s="2814"/>
      <c r="R108" s="2814"/>
      <c r="S108" s="2814"/>
      <c r="T108" s="2814"/>
      <c r="U108" s="2814"/>
      <c r="V108" s="14"/>
      <c r="W108" s="14"/>
      <c r="X108" s="14"/>
      <c r="Y108" s="14"/>
      <c r="Z108" s="14"/>
      <c r="AA108" s="14"/>
      <c r="AB108" s="14"/>
      <c r="AC108" s="14"/>
      <c r="AD108" s="14"/>
      <c r="AE108" s="14"/>
      <c r="AF108" s="14"/>
      <c r="AG108" s="14"/>
      <c r="AH108" s="14"/>
      <c r="AI108" s="2815" t="s">
        <v>303</v>
      </c>
      <c r="AJ108" s="2814"/>
      <c r="AK108" s="2814"/>
      <c r="AL108" s="2814"/>
      <c r="AM108" s="2814"/>
      <c r="AN108" s="2814"/>
      <c r="AO108" s="2814"/>
      <c r="AP108" s="2814"/>
      <c r="AQ108" s="2814"/>
      <c r="AR108" s="2814"/>
      <c r="AS108" s="2814"/>
      <c r="AT108" s="14"/>
      <c r="AU108" s="14"/>
      <c r="AV108" s="14"/>
      <c r="AW108" s="14"/>
      <c r="AX108" s="15"/>
    </row>
    <row r="109" spans="1:50" ht="18" customHeight="1" x14ac:dyDescent="0.15">
      <c r="A109" s="532"/>
      <c r="B109" s="533"/>
      <c r="C109" s="533"/>
      <c r="D109" s="533"/>
      <c r="E109" s="533"/>
      <c r="F109" s="534"/>
      <c r="G109" s="13"/>
      <c r="H109" s="14"/>
      <c r="I109" s="14"/>
      <c r="J109" s="14"/>
      <c r="K109" s="2813" t="s">
        <v>296</v>
      </c>
      <c r="L109" s="2814"/>
      <c r="M109" s="2814"/>
      <c r="N109" s="2814"/>
      <c r="O109" s="2814"/>
      <c r="P109" s="2814"/>
      <c r="Q109" s="2814"/>
      <c r="R109" s="2814"/>
      <c r="S109" s="2814"/>
      <c r="T109" s="2814"/>
      <c r="U109" s="2814"/>
      <c r="V109" s="14"/>
      <c r="W109" s="14"/>
      <c r="X109" s="14"/>
      <c r="Y109" s="14"/>
      <c r="Z109" s="14"/>
      <c r="AA109" s="14"/>
      <c r="AB109" s="14"/>
      <c r="AC109" s="14"/>
      <c r="AD109" s="14"/>
      <c r="AE109" s="14"/>
      <c r="AF109" s="14"/>
      <c r="AG109" s="14"/>
      <c r="AH109" s="14"/>
      <c r="AI109" s="2813" t="s">
        <v>296</v>
      </c>
      <c r="AJ109" s="2814"/>
      <c r="AK109" s="2814"/>
      <c r="AL109" s="2814"/>
      <c r="AM109" s="2814"/>
      <c r="AN109" s="2814"/>
      <c r="AO109" s="2814"/>
      <c r="AP109" s="2814"/>
      <c r="AQ109" s="2814"/>
      <c r="AR109" s="2814"/>
      <c r="AS109" s="2814"/>
      <c r="AT109" s="14"/>
      <c r="AU109" s="14"/>
      <c r="AV109" s="14"/>
      <c r="AW109" s="14"/>
      <c r="AX109" s="15"/>
    </row>
    <row r="110" spans="1:50" ht="51.75" customHeight="1" x14ac:dyDescent="0.15">
      <c r="A110" s="532"/>
      <c r="B110" s="533"/>
      <c r="C110" s="533"/>
      <c r="D110" s="533"/>
      <c r="E110" s="533"/>
      <c r="F110" s="534"/>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60" customHeight="1" x14ac:dyDescent="0.15">
      <c r="A111" s="532"/>
      <c r="B111" s="533"/>
      <c r="C111" s="533"/>
      <c r="D111" s="533"/>
      <c r="E111" s="533"/>
      <c r="F111" s="534"/>
      <c r="G111" s="13"/>
      <c r="H111" s="14"/>
      <c r="I111" s="14"/>
      <c r="J111" s="14"/>
      <c r="K111" s="2815" t="s">
        <v>304</v>
      </c>
      <c r="L111" s="2814"/>
      <c r="M111" s="2814"/>
      <c r="N111" s="2814"/>
      <c r="O111" s="2814"/>
      <c r="P111" s="2814"/>
      <c r="Q111" s="2814"/>
      <c r="R111" s="2814"/>
      <c r="S111" s="2814"/>
      <c r="T111" s="2814"/>
      <c r="U111" s="2814"/>
      <c r="V111" s="14"/>
      <c r="W111" s="14"/>
      <c r="X111" s="14"/>
      <c r="Y111" s="14"/>
      <c r="Z111" s="14"/>
      <c r="AA111" s="14"/>
      <c r="AB111" s="14"/>
      <c r="AC111" s="14"/>
      <c r="AD111" s="14"/>
      <c r="AE111" s="14"/>
      <c r="AF111" s="14"/>
      <c r="AG111" s="14"/>
      <c r="AH111" s="14"/>
      <c r="AI111" s="2815" t="s">
        <v>305</v>
      </c>
      <c r="AJ111" s="2814"/>
      <c r="AK111" s="2814"/>
      <c r="AL111" s="2814"/>
      <c r="AM111" s="2814"/>
      <c r="AN111" s="2814"/>
      <c r="AO111" s="2814"/>
      <c r="AP111" s="2814"/>
      <c r="AQ111" s="2814"/>
      <c r="AR111" s="2814"/>
      <c r="AS111" s="2814"/>
      <c r="AT111" s="14"/>
      <c r="AU111" s="14"/>
      <c r="AV111" s="14"/>
      <c r="AW111" s="14"/>
      <c r="AX111" s="15"/>
    </row>
    <row r="112" spans="1:50" ht="60" customHeight="1" thickBot="1" x14ac:dyDescent="0.2">
      <c r="A112" s="2483"/>
      <c r="B112" s="2484"/>
      <c r="C112" s="2484"/>
      <c r="D112" s="2484"/>
      <c r="E112" s="2484"/>
      <c r="F112" s="2485"/>
      <c r="G112" s="16"/>
      <c r="H112" s="17"/>
      <c r="I112" s="17"/>
      <c r="J112" s="17"/>
      <c r="K112" s="31"/>
      <c r="L112" s="32"/>
      <c r="M112" s="32"/>
      <c r="N112" s="32"/>
      <c r="O112" s="32"/>
      <c r="P112" s="32"/>
      <c r="Q112" s="32"/>
      <c r="R112" s="32"/>
      <c r="S112" s="32"/>
      <c r="T112" s="32"/>
      <c r="U112" s="32"/>
      <c r="V112" s="17"/>
      <c r="W112" s="17"/>
      <c r="X112" s="17"/>
      <c r="Y112" s="17"/>
      <c r="Z112" s="17"/>
      <c r="AA112" s="17"/>
      <c r="AB112" s="17"/>
      <c r="AC112" s="17"/>
      <c r="AD112" s="17"/>
      <c r="AE112" s="17"/>
      <c r="AF112" s="17"/>
      <c r="AG112" s="17"/>
      <c r="AH112" s="17"/>
      <c r="AI112" s="31"/>
      <c r="AJ112" s="32"/>
      <c r="AK112" s="32"/>
      <c r="AL112" s="32"/>
      <c r="AM112" s="32"/>
      <c r="AN112" s="32"/>
      <c r="AO112" s="32"/>
      <c r="AP112" s="32"/>
      <c r="AQ112" s="32"/>
      <c r="AR112" s="32"/>
      <c r="AS112" s="32"/>
      <c r="AT112" s="17"/>
      <c r="AU112" s="17"/>
      <c r="AV112" s="17"/>
      <c r="AW112" s="17"/>
      <c r="AX112" s="18"/>
    </row>
    <row r="113" spans="1:50" ht="60" customHeight="1" x14ac:dyDescent="0.15">
      <c r="A113" s="1229"/>
      <c r="B113" s="1230"/>
      <c r="C113" s="1230"/>
      <c r="D113" s="1230"/>
      <c r="E113" s="1230"/>
      <c r="F113" s="1231"/>
      <c r="G113" s="10" t="s">
        <v>2390</v>
      </c>
      <c r="H113" s="11"/>
      <c r="I113" s="11"/>
      <c r="J113" s="11"/>
      <c r="K113" s="33"/>
      <c r="L113" s="34"/>
      <c r="M113" s="34"/>
      <c r="N113" s="34"/>
      <c r="O113" s="34"/>
      <c r="P113" s="34"/>
      <c r="Q113" s="34"/>
      <c r="R113" s="34"/>
      <c r="S113" s="34"/>
      <c r="T113" s="34"/>
      <c r="U113" s="34"/>
      <c r="V113" s="11"/>
      <c r="W113" s="11"/>
      <c r="X113" s="11"/>
      <c r="Y113" s="11"/>
      <c r="Z113" s="11"/>
      <c r="AA113" s="11"/>
      <c r="AB113" s="11"/>
      <c r="AC113" s="11"/>
      <c r="AD113" s="11"/>
      <c r="AE113" s="11"/>
      <c r="AF113" s="11"/>
      <c r="AG113" s="11"/>
      <c r="AH113" s="11"/>
      <c r="AI113" s="33"/>
      <c r="AJ113" s="34"/>
      <c r="AK113" s="34"/>
      <c r="AL113" s="34"/>
      <c r="AM113" s="34"/>
      <c r="AN113" s="34"/>
      <c r="AO113" s="34"/>
      <c r="AP113" s="34"/>
      <c r="AQ113" s="34"/>
      <c r="AR113" s="34"/>
      <c r="AS113" s="34"/>
      <c r="AT113" s="11"/>
      <c r="AU113" s="11"/>
      <c r="AV113" s="11"/>
      <c r="AW113" s="11"/>
      <c r="AX113" s="12"/>
    </row>
    <row r="114" spans="1:50" ht="60" customHeight="1" x14ac:dyDescent="0.15">
      <c r="A114" s="532"/>
      <c r="B114" s="533"/>
      <c r="C114" s="533"/>
      <c r="D114" s="533"/>
      <c r="E114" s="533"/>
      <c r="F114" s="534"/>
      <c r="G114" s="1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ht="60" customHeight="1" x14ac:dyDescent="0.15">
      <c r="A115" s="532"/>
      <c r="B115" s="533"/>
      <c r="C115" s="533"/>
      <c r="D115" s="533"/>
      <c r="E115" s="533"/>
      <c r="F115" s="534"/>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60" customHeight="1" x14ac:dyDescent="0.15">
      <c r="A116" s="532"/>
      <c r="B116" s="533"/>
      <c r="C116" s="533"/>
      <c r="D116" s="533"/>
      <c r="E116" s="533"/>
      <c r="F116" s="534"/>
      <c r="G116" s="13"/>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ht="60" customHeight="1" x14ac:dyDescent="0.15">
      <c r="A117" s="532"/>
      <c r="B117" s="533"/>
      <c r="C117" s="533"/>
      <c r="D117" s="533"/>
      <c r="E117" s="533"/>
      <c r="F117" s="534"/>
      <c r="G117" s="13"/>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50" ht="60" customHeight="1" x14ac:dyDescent="0.15">
      <c r="A118" s="532"/>
      <c r="B118" s="533"/>
      <c r="C118" s="533"/>
      <c r="D118" s="533"/>
      <c r="E118" s="533"/>
      <c r="F118" s="534"/>
      <c r="G118" s="13"/>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5"/>
    </row>
    <row r="119" spans="1:50" ht="60" customHeight="1" x14ac:dyDescent="0.15">
      <c r="A119" s="532"/>
      <c r="B119" s="533"/>
      <c r="C119" s="533"/>
      <c r="D119" s="533"/>
      <c r="E119" s="533"/>
      <c r="F119" s="534"/>
      <c r="G119" s="13"/>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50" ht="60" customHeight="1" x14ac:dyDescent="0.15">
      <c r="A120" s="532"/>
      <c r="B120" s="533"/>
      <c r="C120" s="533"/>
      <c r="D120" s="533"/>
      <c r="E120" s="533"/>
      <c r="F120" s="534"/>
      <c r="G120" s="13"/>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5"/>
    </row>
    <row r="121" spans="1:50" ht="60" customHeight="1" x14ac:dyDescent="0.15">
      <c r="A121" s="532"/>
      <c r="B121" s="533"/>
      <c r="C121" s="533"/>
      <c r="D121" s="533"/>
      <c r="E121" s="533"/>
      <c r="F121" s="534"/>
      <c r="G121" s="13"/>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5"/>
    </row>
    <row r="122" spans="1:50" ht="60" customHeight="1" x14ac:dyDescent="0.15">
      <c r="A122" s="532"/>
      <c r="B122" s="533"/>
      <c r="C122" s="533"/>
      <c r="D122" s="533"/>
      <c r="E122" s="533"/>
      <c r="F122" s="534"/>
      <c r="G122" s="13"/>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5"/>
    </row>
    <row r="123" spans="1:50" ht="60" customHeight="1" x14ac:dyDescent="0.15">
      <c r="A123" s="532"/>
      <c r="B123" s="533"/>
      <c r="C123" s="533"/>
      <c r="D123" s="533"/>
      <c r="E123" s="533"/>
      <c r="F123" s="534"/>
      <c r="G123" s="13"/>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5"/>
    </row>
    <row r="124" spans="1:50" ht="60" customHeight="1" x14ac:dyDescent="0.15">
      <c r="A124" s="532"/>
      <c r="B124" s="533"/>
      <c r="C124" s="533"/>
      <c r="D124" s="533"/>
      <c r="E124" s="533"/>
      <c r="F124" s="534"/>
      <c r="G124" s="13"/>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5"/>
    </row>
    <row r="125" spans="1:50" ht="60" customHeight="1" x14ac:dyDescent="0.15">
      <c r="A125" s="532"/>
      <c r="B125" s="533"/>
      <c r="C125" s="533"/>
      <c r="D125" s="533"/>
      <c r="E125" s="533"/>
      <c r="F125" s="534"/>
      <c r="G125" s="13"/>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5"/>
    </row>
    <row r="126" spans="1:50" ht="60" customHeight="1" x14ac:dyDescent="0.15">
      <c r="A126" s="532"/>
      <c r="B126" s="533"/>
      <c r="C126" s="533"/>
      <c r="D126" s="533"/>
      <c r="E126" s="533"/>
      <c r="F126" s="534"/>
      <c r="G126" s="13" t="s">
        <v>2391</v>
      </c>
      <c r="H126" s="14"/>
      <c r="I126" s="14"/>
      <c r="J126" s="14"/>
      <c r="K126" s="14"/>
      <c r="L126" s="14"/>
      <c r="M126" s="14"/>
      <c r="N126" s="14"/>
      <c r="O126" s="14"/>
      <c r="P126" s="14"/>
      <c r="Q126" s="14"/>
      <c r="R126" s="14"/>
      <c r="S126" s="14"/>
      <c r="T126" s="14"/>
      <c r="U126" s="14"/>
      <c r="V126" s="14"/>
      <c r="W126" s="14"/>
      <c r="X126" s="14"/>
      <c r="Y126" s="14"/>
      <c r="Z126" s="14"/>
      <c r="AA126" s="14"/>
      <c r="AB126" s="14"/>
      <c r="AC126" s="14" t="s">
        <v>2392</v>
      </c>
      <c r="AD126" s="14"/>
      <c r="AE126" s="14"/>
      <c r="AF126" s="14"/>
      <c r="AG126" s="14"/>
      <c r="AH126" s="14"/>
      <c r="AI126" s="14"/>
      <c r="AJ126" s="14"/>
      <c r="AK126" s="14"/>
      <c r="AL126" s="14"/>
      <c r="AM126" s="14"/>
      <c r="AN126" s="14"/>
      <c r="AO126" s="14"/>
      <c r="AP126" s="14"/>
      <c r="AQ126" s="14"/>
      <c r="AR126" s="14"/>
      <c r="AS126" s="14"/>
      <c r="AT126" s="14"/>
      <c r="AU126" s="14"/>
      <c r="AV126" s="14"/>
      <c r="AW126" s="14"/>
      <c r="AX126" s="15"/>
    </row>
    <row r="127" spans="1:50" ht="60" customHeight="1" x14ac:dyDescent="0.15">
      <c r="A127" s="532"/>
      <c r="B127" s="533"/>
      <c r="C127" s="533"/>
      <c r="D127" s="533"/>
      <c r="E127" s="533"/>
      <c r="F127" s="534"/>
      <c r="G127" s="13"/>
      <c r="H127" s="14"/>
      <c r="I127" s="14"/>
      <c r="J127" s="14"/>
      <c r="K127" s="14"/>
      <c r="L127" s="14"/>
      <c r="M127" s="14"/>
      <c r="N127" s="14"/>
      <c r="O127" s="14"/>
      <c r="P127" s="14"/>
      <c r="Q127" s="14"/>
      <c r="R127" s="14"/>
      <c r="S127" s="35"/>
      <c r="T127" s="35"/>
      <c r="U127" s="35"/>
      <c r="V127" s="35"/>
      <c r="W127" s="35"/>
      <c r="X127" s="35"/>
      <c r="Y127" s="35"/>
      <c r="Z127" s="35"/>
      <c r="AA127" s="35"/>
      <c r="AB127" s="35"/>
      <c r="AC127" s="35"/>
      <c r="AD127" s="35"/>
      <c r="AE127" s="35"/>
      <c r="AF127" s="35"/>
      <c r="AG127" s="35"/>
      <c r="AH127" s="35"/>
      <c r="AI127" s="35"/>
      <c r="AJ127" s="35"/>
      <c r="AK127" s="35"/>
      <c r="AL127" s="35"/>
      <c r="AM127" s="14"/>
      <c r="AN127" s="14"/>
      <c r="AO127" s="14"/>
      <c r="AP127" s="14"/>
      <c r="AQ127" s="14"/>
      <c r="AR127" s="14"/>
      <c r="AS127" s="14"/>
      <c r="AT127" s="14"/>
      <c r="AU127" s="14"/>
      <c r="AV127" s="14"/>
      <c r="AW127" s="14"/>
      <c r="AX127" s="15"/>
    </row>
    <row r="128" spans="1:50" ht="60" customHeight="1" x14ac:dyDescent="0.15">
      <c r="A128" s="532"/>
      <c r="B128" s="533"/>
      <c r="C128" s="533"/>
      <c r="D128" s="533"/>
      <c r="E128" s="533"/>
      <c r="F128" s="534"/>
      <c r="G128" s="13"/>
      <c r="H128" s="14"/>
      <c r="I128" s="14"/>
      <c r="J128" s="14"/>
      <c r="K128" s="14"/>
      <c r="L128" s="14"/>
      <c r="M128" s="14"/>
      <c r="N128" s="14"/>
      <c r="O128" s="14"/>
      <c r="P128" s="14"/>
      <c r="Q128" s="14"/>
      <c r="R128" s="14"/>
      <c r="S128" s="35"/>
      <c r="T128" s="35"/>
      <c r="U128" s="35"/>
      <c r="V128" s="35"/>
      <c r="W128" s="35"/>
      <c r="X128" s="35"/>
      <c r="Y128" s="35"/>
      <c r="Z128" s="35"/>
      <c r="AA128" s="35"/>
      <c r="AB128" s="35"/>
      <c r="AC128" s="35"/>
      <c r="AD128" s="35"/>
      <c r="AE128" s="35"/>
      <c r="AF128" s="35"/>
      <c r="AG128" s="35"/>
      <c r="AH128" s="35"/>
      <c r="AI128" s="35"/>
      <c r="AJ128" s="35"/>
      <c r="AK128" s="35"/>
      <c r="AL128" s="35"/>
      <c r="AM128" s="14"/>
      <c r="AN128" s="14"/>
      <c r="AO128" s="14"/>
      <c r="AP128" s="14"/>
      <c r="AQ128" s="14"/>
      <c r="AR128" s="14"/>
      <c r="AS128" s="14"/>
      <c r="AT128" s="14"/>
      <c r="AU128" s="14"/>
      <c r="AV128" s="14"/>
      <c r="AW128" s="14"/>
      <c r="AX128" s="15"/>
    </row>
    <row r="129" spans="1:70" ht="60" customHeight="1" x14ac:dyDescent="0.15">
      <c r="A129" s="532"/>
      <c r="B129" s="533"/>
      <c r="C129" s="533"/>
      <c r="D129" s="533"/>
      <c r="E129" s="533"/>
      <c r="F129" s="534"/>
      <c r="G129" s="13"/>
      <c r="H129" s="14"/>
      <c r="I129" s="14"/>
      <c r="J129" s="14"/>
      <c r="K129" s="14"/>
      <c r="L129" s="14"/>
      <c r="M129" s="14"/>
      <c r="N129" s="14"/>
      <c r="O129" s="14"/>
      <c r="P129" s="14"/>
      <c r="Q129" s="14"/>
      <c r="R129" s="14"/>
      <c r="S129" s="35"/>
      <c r="T129" s="35"/>
      <c r="U129" s="35"/>
      <c r="V129" s="35"/>
      <c r="W129" s="35"/>
      <c r="X129" s="35"/>
      <c r="Y129" s="35"/>
      <c r="Z129" s="35"/>
      <c r="AA129" s="35"/>
      <c r="AB129" s="35"/>
      <c r="AC129" s="35"/>
      <c r="AD129" s="35"/>
      <c r="AE129" s="35"/>
      <c r="AF129" s="35"/>
      <c r="AG129" s="35"/>
      <c r="AH129" s="35"/>
      <c r="AI129" s="35"/>
      <c r="AJ129" s="35"/>
      <c r="AK129" s="35"/>
      <c r="AL129" s="35"/>
      <c r="AM129" s="14"/>
      <c r="AN129" s="14"/>
      <c r="AO129" s="14"/>
      <c r="AP129" s="14"/>
      <c r="AQ129" s="14"/>
      <c r="AR129" s="14"/>
      <c r="AS129" s="14"/>
      <c r="AT129" s="14"/>
      <c r="AU129" s="14"/>
      <c r="AV129" s="14"/>
      <c r="AW129" s="14"/>
      <c r="AX129" s="15"/>
    </row>
    <row r="130" spans="1:70" ht="60" customHeight="1" x14ac:dyDescent="0.15">
      <c r="A130" s="532"/>
      <c r="B130" s="533"/>
      <c r="C130" s="533"/>
      <c r="D130" s="533"/>
      <c r="E130" s="533"/>
      <c r="F130" s="534"/>
      <c r="G130" s="13"/>
      <c r="H130" s="14"/>
      <c r="I130" s="14"/>
      <c r="J130" s="14"/>
      <c r="K130" s="14"/>
      <c r="L130" s="14"/>
      <c r="M130" s="14"/>
      <c r="N130" s="14"/>
      <c r="O130" s="14"/>
      <c r="P130" s="14"/>
      <c r="Q130" s="14"/>
      <c r="R130" s="14"/>
      <c r="S130" s="35"/>
      <c r="T130" s="35"/>
      <c r="U130" s="35"/>
      <c r="V130" s="35"/>
      <c r="W130" s="35"/>
      <c r="X130" s="35"/>
      <c r="Y130" s="35"/>
      <c r="Z130" s="35"/>
      <c r="AA130" s="35"/>
      <c r="AB130" s="35"/>
      <c r="AC130" s="35"/>
      <c r="AD130" s="35"/>
      <c r="AE130" s="35"/>
      <c r="AF130" s="35"/>
      <c r="AG130" s="35"/>
      <c r="AH130" s="35"/>
      <c r="AI130" s="35"/>
      <c r="AJ130" s="35"/>
      <c r="AK130" s="35"/>
      <c r="AL130" s="35"/>
      <c r="AM130" s="14"/>
      <c r="AN130" s="14"/>
      <c r="AO130" s="14"/>
      <c r="AP130" s="14"/>
      <c r="AQ130" s="14"/>
      <c r="AR130" s="14"/>
      <c r="AS130" s="14"/>
      <c r="AT130" s="14"/>
      <c r="AU130" s="14"/>
      <c r="AV130" s="14"/>
      <c r="AW130" s="14"/>
      <c r="AX130" s="15"/>
    </row>
    <row r="131" spans="1:70" ht="60" customHeight="1" x14ac:dyDescent="0.15">
      <c r="A131" s="532"/>
      <c r="B131" s="533"/>
      <c r="C131" s="533"/>
      <c r="D131" s="533"/>
      <c r="E131" s="533"/>
      <c r="F131" s="534"/>
      <c r="G131" s="13"/>
      <c r="H131" s="14"/>
      <c r="I131" s="14"/>
      <c r="J131" s="14"/>
      <c r="K131" s="14"/>
      <c r="L131" s="14"/>
      <c r="M131" s="14"/>
      <c r="N131" s="14"/>
      <c r="O131" s="14"/>
      <c r="P131" s="14"/>
      <c r="Q131" s="14"/>
      <c r="R131" s="14"/>
      <c r="S131" s="35"/>
      <c r="T131" s="35"/>
      <c r="U131" s="35"/>
      <c r="V131" s="35"/>
      <c r="W131" s="35"/>
      <c r="X131" s="35"/>
      <c r="Y131" s="35"/>
      <c r="Z131" s="35"/>
      <c r="AA131" s="35"/>
      <c r="AB131" s="35"/>
      <c r="AC131" s="35"/>
      <c r="AD131" s="35"/>
      <c r="AE131" s="35"/>
      <c r="AF131" s="35"/>
      <c r="AG131" s="35"/>
      <c r="AH131" s="35"/>
      <c r="AI131" s="35"/>
      <c r="AJ131" s="35"/>
      <c r="AK131" s="35"/>
      <c r="AL131" s="35"/>
      <c r="AM131" s="14"/>
      <c r="AN131" s="14"/>
      <c r="AO131" s="14"/>
      <c r="AP131" s="14"/>
      <c r="AQ131" s="14"/>
      <c r="AR131" s="14"/>
      <c r="AS131" s="14"/>
      <c r="AT131" s="14"/>
      <c r="AU131" s="14"/>
      <c r="AV131" s="14"/>
      <c r="AW131" s="14"/>
      <c r="AX131" s="15"/>
    </row>
    <row r="132" spans="1:70" ht="14.25" thickBot="1" x14ac:dyDescent="0.2">
      <c r="A132" s="2483"/>
      <c r="B132" s="2484"/>
      <c r="C132" s="2484"/>
      <c r="D132" s="2484"/>
      <c r="E132" s="2484"/>
      <c r="F132" s="2485"/>
      <c r="G132" s="16" t="s">
        <v>306</v>
      </c>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8"/>
    </row>
    <row r="133" spans="1:70" s="30" customFormat="1" x14ac:dyDescent="0.15">
      <c r="A133" s="19"/>
      <c r="B133" s="19"/>
      <c r="C133" s="19"/>
      <c r="D133" s="19"/>
      <c r="E133" s="19"/>
      <c r="F133" s="19"/>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row>
    <row r="134" spans="1:70" s="30" customFormat="1" ht="14.25" thickBot="1" x14ac:dyDescent="0.2">
      <c r="A134" s="20"/>
      <c r="B134" s="20"/>
      <c r="C134" s="20"/>
      <c r="D134" s="20"/>
      <c r="E134" s="20"/>
      <c r="F134" s="20"/>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row>
    <row r="135" spans="1:70" ht="25.5" customHeight="1" x14ac:dyDescent="0.15">
      <c r="A135" s="1163" t="s">
        <v>134</v>
      </c>
      <c r="B135" s="1164"/>
      <c r="C135" s="1164"/>
      <c r="D135" s="1164"/>
      <c r="E135" s="1164"/>
      <c r="F135" s="1165"/>
      <c r="G135" s="1043" t="s">
        <v>307</v>
      </c>
      <c r="H135" s="1625"/>
      <c r="I135" s="1625"/>
      <c r="J135" s="1625"/>
      <c r="K135" s="1625"/>
      <c r="L135" s="1625"/>
      <c r="M135" s="1625"/>
      <c r="N135" s="1625"/>
      <c r="O135" s="1625"/>
      <c r="P135" s="1625"/>
      <c r="Q135" s="1625"/>
      <c r="R135" s="1625"/>
      <c r="S135" s="1625"/>
      <c r="T135" s="1625"/>
      <c r="U135" s="1625"/>
      <c r="V135" s="1625"/>
      <c r="W135" s="1625"/>
      <c r="X135" s="1625"/>
      <c r="Y135" s="1625"/>
      <c r="Z135" s="1625"/>
      <c r="AA135" s="1625"/>
      <c r="AB135" s="1626"/>
      <c r="AC135" s="1043" t="s">
        <v>308</v>
      </c>
      <c r="AD135" s="1625"/>
      <c r="AE135" s="1625"/>
      <c r="AF135" s="1625"/>
      <c r="AG135" s="1625"/>
      <c r="AH135" s="1625"/>
      <c r="AI135" s="1625"/>
      <c r="AJ135" s="1625"/>
      <c r="AK135" s="1625"/>
      <c r="AL135" s="1625"/>
      <c r="AM135" s="1625"/>
      <c r="AN135" s="1625"/>
      <c r="AO135" s="1625"/>
      <c r="AP135" s="1625"/>
      <c r="AQ135" s="1625"/>
      <c r="AR135" s="1625"/>
      <c r="AS135" s="1625"/>
      <c r="AT135" s="1625"/>
      <c r="AU135" s="1625"/>
      <c r="AV135" s="1625"/>
      <c r="AW135" s="1625"/>
      <c r="AX135" s="1627"/>
      <c r="AY135" s="30"/>
    </row>
    <row r="136" spans="1:70" ht="25.5" customHeight="1" x14ac:dyDescent="0.15">
      <c r="A136" s="1166"/>
      <c r="B136" s="1167"/>
      <c r="C136" s="1167"/>
      <c r="D136" s="1167"/>
      <c r="E136" s="1167"/>
      <c r="F136" s="1168"/>
      <c r="G136" s="998" t="s">
        <v>83</v>
      </c>
      <c r="H136" s="959"/>
      <c r="I136" s="959"/>
      <c r="J136" s="959"/>
      <c r="K136" s="959"/>
      <c r="L136" s="483" t="s">
        <v>137</v>
      </c>
      <c r="M136" s="846"/>
      <c r="N136" s="846"/>
      <c r="O136" s="846"/>
      <c r="P136" s="846"/>
      <c r="Q136" s="846"/>
      <c r="R136" s="846"/>
      <c r="S136" s="846"/>
      <c r="T136" s="846"/>
      <c r="U136" s="846"/>
      <c r="V136" s="846"/>
      <c r="W136" s="846"/>
      <c r="X136" s="847"/>
      <c r="Y136" s="981" t="s">
        <v>138</v>
      </c>
      <c r="Z136" s="999"/>
      <c r="AA136" s="999"/>
      <c r="AB136" s="1602"/>
      <c r="AC136" s="998" t="s">
        <v>83</v>
      </c>
      <c r="AD136" s="959"/>
      <c r="AE136" s="959"/>
      <c r="AF136" s="959"/>
      <c r="AG136" s="959"/>
      <c r="AH136" s="483" t="s">
        <v>137</v>
      </c>
      <c r="AI136" s="846"/>
      <c r="AJ136" s="846"/>
      <c r="AK136" s="846"/>
      <c r="AL136" s="846"/>
      <c r="AM136" s="846"/>
      <c r="AN136" s="846"/>
      <c r="AO136" s="846"/>
      <c r="AP136" s="846"/>
      <c r="AQ136" s="846"/>
      <c r="AR136" s="846"/>
      <c r="AS136" s="846"/>
      <c r="AT136" s="847"/>
      <c r="AU136" s="981" t="s">
        <v>138</v>
      </c>
      <c r="AV136" s="999"/>
      <c r="AW136" s="999"/>
      <c r="AX136" s="1006"/>
      <c r="AY136" s="30"/>
    </row>
    <row r="137" spans="1:70" ht="25.5" customHeight="1" x14ac:dyDescent="0.15">
      <c r="A137" s="1166"/>
      <c r="B137" s="1167"/>
      <c r="C137" s="1167"/>
      <c r="D137" s="1167"/>
      <c r="E137" s="1167"/>
      <c r="F137" s="1168"/>
      <c r="G137" s="984" t="s">
        <v>309</v>
      </c>
      <c r="H137" s="985"/>
      <c r="I137" s="985"/>
      <c r="J137" s="985"/>
      <c r="K137" s="986"/>
      <c r="L137" s="987" t="s">
        <v>310</v>
      </c>
      <c r="M137" s="988"/>
      <c r="N137" s="988"/>
      <c r="O137" s="988"/>
      <c r="P137" s="988"/>
      <c r="Q137" s="988"/>
      <c r="R137" s="988"/>
      <c r="S137" s="988"/>
      <c r="T137" s="988"/>
      <c r="U137" s="988"/>
      <c r="V137" s="988"/>
      <c r="W137" s="988"/>
      <c r="X137" s="989"/>
      <c r="Y137" s="990">
        <v>209</v>
      </c>
      <c r="Z137" s="991"/>
      <c r="AA137" s="991"/>
      <c r="AB137" s="1599"/>
      <c r="AC137" s="984"/>
      <c r="AD137" s="985"/>
      <c r="AE137" s="985"/>
      <c r="AF137" s="985"/>
      <c r="AG137" s="986"/>
      <c r="AH137" s="987"/>
      <c r="AI137" s="988"/>
      <c r="AJ137" s="988"/>
      <c r="AK137" s="988"/>
      <c r="AL137" s="988"/>
      <c r="AM137" s="988"/>
      <c r="AN137" s="988"/>
      <c r="AO137" s="988"/>
      <c r="AP137" s="988"/>
      <c r="AQ137" s="988"/>
      <c r="AR137" s="988"/>
      <c r="AS137" s="988"/>
      <c r="AT137" s="989"/>
      <c r="AU137" s="990"/>
      <c r="AV137" s="991"/>
      <c r="AW137" s="991"/>
      <c r="AX137" s="1004"/>
      <c r="AY137" s="30"/>
    </row>
    <row r="138" spans="1:70" ht="25.5" customHeight="1" x14ac:dyDescent="0.15">
      <c r="A138" s="1166"/>
      <c r="B138" s="1167"/>
      <c r="C138" s="1167"/>
      <c r="D138" s="1167"/>
      <c r="E138" s="1167"/>
      <c r="F138" s="1168"/>
      <c r="G138" s="1064" t="s">
        <v>311</v>
      </c>
      <c r="H138" s="1048"/>
      <c r="I138" s="1048"/>
      <c r="J138" s="1048"/>
      <c r="K138" s="1049"/>
      <c r="L138" s="1050" t="s">
        <v>312</v>
      </c>
      <c r="M138" s="1596"/>
      <c r="N138" s="1596"/>
      <c r="O138" s="1596"/>
      <c r="P138" s="1596"/>
      <c r="Q138" s="1596"/>
      <c r="R138" s="1596"/>
      <c r="S138" s="1596"/>
      <c r="T138" s="1596"/>
      <c r="U138" s="1596"/>
      <c r="V138" s="1596"/>
      <c r="W138" s="1596"/>
      <c r="X138" s="1597"/>
      <c r="Y138" s="1053">
        <v>39</v>
      </c>
      <c r="Z138" s="1054"/>
      <c r="AA138" s="1054"/>
      <c r="AB138" s="1598"/>
      <c r="AC138" s="974" t="s">
        <v>44</v>
      </c>
      <c r="AD138" s="846"/>
      <c r="AE138" s="846"/>
      <c r="AF138" s="846"/>
      <c r="AG138" s="846"/>
      <c r="AH138" s="975"/>
      <c r="AI138" s="976"/>
      <c r="AJ138" s="976"/>
      <c r="AK138" s="976"/>
      <c r="AL138" s="976"/>
      <c r="AM138" s="976"/>
      <c r="AN138" s="976"/>
      <c r="AO138" s="976"/>
      <c r="AP138" s="976"/>
      <c r="AQ138" s="976"/>
      <c r="AR138" s="976"/>
      <c r="AS138" s="976"/>
      <c r="AT138" s="977"/>
      <c r="AU138" s="978">
        <f>SUM(AU137:AX137)</f>
        <v>0</v>
      </c>
      <c r="AV138" s="979"/>
      <c r="AW138" s="979"/>
      <c r="AX138" s="1003"/>
      <c r="AY138" s="30"/>
    </row>
    <row r="139" spans="1:70" ht="25.5" customHeight="1" x14ac:dyDescent="0.15">
      <c r="A139" s="1166"/>
      <c r="B139" s="1167"/>
      <c r="C139" s="1167"/>
      <c r="D139" s="1167"/>
      <c r="E139" s="1167"/>
      <c r="F139" s="1168"/>
      <c r="G139" s="1064" t="s">
        <v>311</v>
      </c>
      <c r="H139" s="1048"/>
      <c r="I139" s="1048"/>
      <c r="J139" s="1048"/>
      <c r="K139" s="1049"/>
      <c r="L139" s="1050" t="s">
        <v>313</v>
      </c>
      <c r="M139" s="1596"/>
      <c r="N139" s="1596"/>
      <c r="O139" s="1596"/>
      <c r="P139" s="1596"/>
      <c r="Q139" s="1596"/>
      <c r="R139" s="1596"/>
      <c r="S139" s="1596"/>
      <c r="T139" s="1596"/>
      <c r="U139" s="1596"/>
      <c r="V139" s="1596"/>
      <c r="W139" s="1596"/>
      <c r="X139" s="1597"/>
      <c r="Y139" s="1053">
        <v>8</v>
      </c>
      <c r="Z139" s="1054"/>
      <c r="AA139" s="1054"/>
      <c r="AB139" s="1598"/>
      <c r="AC139" s="994" t="s">
        <v>314</v>
      </c>
      <c r="AD139" s="995"/>
      <c r="AE139" s="995"/>
      <c r="AF139" s="995"/>
      <c r="AG139" s="995"/>
      <c r="AH139" s="995"/>
      <c r="AI139" s="995"/>
      <c r="AJ139" s="995"/>
      <c r="AK139" s="995"/>
      <c r="AL139" s="995"/>
      <c r="AM139" s="995"/>
      <c r="AN139" s="995"/>
      <c r="AO139" s="995"/>
      <c r="AP139" s="995"/>
      <c r="AQ139" s="995"/>
      <c r="AR139" s="995"/>
      <c r="AS139" s="995"/>
      <c r="AT139" s="995"/>
      <c r="AU139" s="995"/>
      <c r="AV139" s="995"/>
      <c r="AW139" s="995"/>
      <c r="AX139" s="1601"/>
      <c r="AY139" s="30"/>
      <c r="BA139" s="1367"/>
      <c r="BB139" s="2805"/>
      <c r="BC139" s="2805"/>
      <c r="BD139" s="2805"/>
      <c r="BE139" s="2805"/>
      <c r="BF139" s="2805"/>
      <c r="BG139" s="2805"/>
      <c r="BH139" s="2805"/>
      <c r="BI139" s="2805"/>
      <c r="BJ139" s="2805"/>
      <c r="BK139" s="2805"/>
      <c r="BL139" s="2805"/>
      <c r="BM139" s="2805"/>
    </row>
    <row r="140" spans="1:70" ht="25.5" customHeight="1" x14ac:dyDescent="0.15">
      <c r="A140" s="1166"/>
      <c r="B140" s="1167"/>
      <c r="C140" s="1167"/>
      <c r="D140" s="1167"/>
      <c r="E140" s="1167"/>
      <c r="F140" s="1168"/>
      <c r="G140" s="1064" t="s">
        <v>311</v>
      </c>
      <c r="H140" s="1048"/>
      <c r="I140" s="1048"/>
      <c r="J140" s="1048"/>
      <c r="K140" s="1049"/>
      <c r="L140" s="1050" t="s">
        <v>315</v>
      </c>
      <c r="M140" s="1596"/>
      <c r="N140" s="1596"/>
      <c r="O140" s="1596"/>
      <c r="P140" s="1596"/>
      <c r="Q140" s="1596"/>
      <c r="R140" s="1596"/>
      <c r="S140" s="1596"/>
      <c r="T140" s="1596"/>
      <c r="U140" s="1596"/>
      <c r="V140" s="1596"/>
      <c r="W140" s="1596"/>
      <c r="X140" s="1597"/>
      <c r="Y140" s="1053">
        <v>7</v>
      </c>
      <c r="Z140" s="1054"/>
      <c r="AA140" s="1054"/>
      <c r="AB140" s="1598"/>
      <c r="AC140" s="998" t="s">
        <v>83</v>
      </c>
      <c r="AD140" s="959"/>
      <c r="AE140" s="959"/>
      <c r="AF140" s="959"/>
      <c r="AG140" s="959"/>
      <c r="AH140" s="483" t="s">
        <v>137</v>
      </c>
      <c r="AI140" s="846"/>
      <c r="AJ140" s="846"/>
      <c r="AK140" s="846"/>
      <c r="AL140" s="846"/>
      <c r="AM140" s="846"/>
      <c r="AN140" s="846"/>
      <c r="AO140" s="846"/>
      <c r="AP140" s="846"/>
      <c r="AQ140" s="846"/>
      <c r="AR140" s="846"/>
      <c r="AS140" s="846"/>
      <c r="AT140" s="847"/>
      <c r="AU140" s="981" t="s">
        <v>138</v>
      </c>
      <c r="AV140" s="999"/>
      <c r="AW140" s="999"/>
      <c r="AX140" s="1006"/>
      <c r="AY140" s="30"/>
    </row>
    <row r="141" spans="1:70" ht="25.5" customHeight="1" x14ac:dyDescent="0.15">
      <c r="A141" s="1166"/>
      <c r="B141" s="1167"/>
      <c r="C141" s="1167"/>
      <c r="D141" s="1167"/>
      <c r="E141" s="1167"/>
      <c r="F141" s="1168"/>
      <c r="G141" s="974" t="s">
        <v>44</v>
      </c>
      <c r="H141" s="846"/>
      <c r="I141" s="846"/>
      <c r="J141" s="846"/>
      <c r="K141" s="846"/>
      <c r="L141" s="975"/>
      <c r="M141" s="976"/>
      <c r="N141" s="976"/>
      <c r="O141" s="976"/>
      <c r="P141" s="976"/>
      <c r="Q141" s="976"/>
      <c r="R141" s="976"/>
      <c r="S141" s="976"/>
      <c r="T141" s="976"/>
      <c r="U141" s="976"/>
      <c r="V141" s="976"/>
      <c r="W141" s="976"/>
      <c r="X141" s="977"/>
      <c r="Y141" s="978">
        <f>SUM(Y137:AB140)</f>
        <v>263</v>
      </c>
      <c r="Z141" s="979"/>
      <c r="AA141" s="979"/>
      <c r="AB141" s="1603"/>
      <c r="AC141" s="984" t="s">
        <v>316</v>
      </c>
      <c r="AD141" s="985"/>
      <c r="AE141" s="985"/>
      <c r="AF141" s="985"/>
      <c r="AG141" s="986"/>
      <c r="AH141" s="987" t="s">
        <v>317</v>
      </c>
      <c r="AI141" s="988"/>
      <c r="AJ141" s="988"/>
      <c r="AK141" s="988"/>
      <c r="AL141" s="988"/>
      <c r="AM141" s="988"/>
      <c r="AN141" s="988"/>
      <c r="AO141" s="988"/>
      <c r="AP141" s="988"/>
      <c r="AQ141" s="988"/>
      <c r="AR141" s="988"/>
      <c r="AS141" s="988"/>
      <c r="AT141" s="989"/>
      <c r="AU141" s="990">
        <v>4</v>
      </c>
      <c r="AV141" s="991"/>
      <c r="AW141" s="991"/>
      <c r="AX141" s="1004"/>
      <c r="AY141" s="30"/>
    </row>
    <row r="142" spans="1:70" ht="25.5" customHeight="1" x14ac:dyDescent="0.15">
      <c r="A142" s="1166"/>
      <c r="B142" s="1167"/>
      <c r="C142" s="1167"/>
      <c r="D142" s="1167"/>
      <c r="E142" s="1167"/>
      <c r="F142" s="1168"/>
      <c r="G142" s="994" t="s">
        <v>318</v>
      </c>
      <c r="H142" s="995"/>
      <c r="I142" s="995"/>
      <c r="J142" s="995"/>
      <c r="K142" s="995"/>
      <c r="L142" s="995"/>
      <c r="M142" s="995"/>
      <c r="N142" s="995"/>
      <c r="O142" s="995"/>
      <c r="P142" s="995"/>
      <c r="Q142" s="995"/>
      <c r="R142" s="995"/>
      <c r="S142" s="995"/>
      <c r="T142" s="995"/>
      <c r="U142" s="995"/>
      <c r="V142" s="995"/>
      <c r="W142" s="995"/>
      <c r="X142" s="995"/>
      <c r="Y142" s="995"/>
      <c r="Z142" s="995"/>
      <c r="AA142" s="995"/>
      <c r="AB142" s="1600"/>
      <c r="AC142" s="974" t="s">
        <v>44</v>
      </c>
      <c r="AD142" s="846"/>
      <c r="AE142" s="846"/>
      <c r="AF142" s="846"/>
      <c r="AG142" s="846"/>
      <c r="AH142" s="975"/>
      <c r="AI142" s="976"/>
      <c r="AJ142" s="976"/>
      <c r="AK142" s="976"/>
      <c r="AL142" s="976"/>
      <c r="AM142" s="976"/>
      <c r="AN142" s="976"/>
      <c r="AO142" s="976"/>
      <c r="AP142" s="976"/>
      <c r="AQ142" s="976"/>
      <c r="AR142" s="976"/>
      <c r="AS142" s="976"/>
      <c r="AT142" s="977"/>
      <c r="AU142" s="978">
        <f>SUM(AU141:AX141)</f>
        <v>4</v>
      </c>
      <c r="AV142" s="979"/>
      <c r="AW142" s="979"/>
      <c r="AX142" s="1003"/>
      <c r="AY142" s="30"/>
    </row>
    <row r="143" spans="1:70" ht="25.5" customHeight="1" x14ac:dyDescent="0.15">
      <c r="A143" s="1166"/>
      <c r="B143" s="1167"/>
      <c r="C143" s="1167"/>
      <c r="D143" s="1167"/>
      <c r="E143" s="1167"/>
      <c r="F143" s="1168"/>
      <c r="G143" s="998" t="s">
        <v>83</v>
      </c>
      <c r="H143" s="959"/>
      <c r="I143" s="959"/>
      <c r="J143" s="959"/>
      <c r="K143" s="959"/>
      <c r="L143" s="483" t="s">
        <v>137</v>
      </c>
      <c r="M143" s="846"/>
      <c r="N143" s="846"/>
      <c r="O143" s="846"/>
      <c r="P143" s="846"/>
      <c r="Q143" s="846"/>
      <c r="R143" s="846"/>
      <c r="S143" s="846"/>
      <c r="T143" s="846"/>
      <c r="U143" s="846"/>
      <c r="V143" s="846"/>
      <c r="W143" s="846"/>
      <c r="X143" s="847"/>
      <c r="Y143" s="981" t="s">
        <v>138</v>
      </c>
      <c r="Z143" s="999"/>
      <c r="AA143" s="999"/>
      <c r="AB143" s="1602"/>
      <c r="AC143" s="994" t="s">
        <v>319</v>
      </c>
      <c r="AD143" s="995"/>
      <c r="AE143" s="995"/>
      <c r="AF143" s="995"/>
      <c r="AG143" s="995"/>
      <c r="AH143" s="995"/>
      <c r="AI143" s="995"/>
      <c r="AJ143" s="995"/>
      <c r="AK143" s="995"/>
      <c r="AL143" s="995"/>
      <c r="AM143" s="995"/>
      <c r="AN143" s="995"/>
      <c r="AO143" s="995"/>
      <c r="AP143" s="995"/>
      <c r="AQ143" s="995"/>
      <c r="AR143" s="995"/>
      <c r="AS143" s="995"/>
      <c r="AT143" s="995"/>
      <c r="AU143" s="995"/>
      <c r="AV143" s="995"/>
      <c r="AW143" s="995"/>
      <c r="AX143" s="1601"/>
      <c r="AY143" s="30"/>
      <c r="BB143" s="1367"/>
      <c r="BC143" s="2805"/>
      <c r="BD143" s="2805"/>
      <c r="BE143" s="2805"/>
      <c r="BF143" s="2805"/>
      <c r="BG143" s="2805"/>
      <c r="BH143" s="2805"/>
      <c r="BI143" s="2805"/>
      <c r="BJ143" s="2805"/>
      <c r="BK143" s="2805"/>
      <c r="BL143" s="2805"/>
      <c r="BM143" s="2805"/>
      <c r="BN143" s="2805"/>
      <c r="BO143" s="2806"/>
      <c r="BP143" s="2806"/>
      <c r="BQ143" s="2806"/>
      <c r="BR143" s="2806"/>
    </row>
    <row r="144" spans="1:70" ht="25.5" customHeight="1" x14ac:dyDescent="0.15">
      <c r="A144" s="1166"/>
      <c r="B144" s="1167"/>
      <c r="C144" s="1167"/>
      <c r="D144" s="1167"/>
      <c r="E144" s="1167"/>
      <c r="F144" s="1168"/>
      <c r="G144" s="984" t="s">
        <v>320</v>
      </c>
      <c r="H144" s="985"/>
      <c r="I144" s="985"/>
      <c r="J144" s="985"/>
      <c r="K144" s="986"/>
      <c r="L144" s="987" t="s">
        <v>321</v>
      </c>
      <c r="M144" s="988"/>
      <c r="N144" s="988"/>
      <c r="O144" s="988"/>
      <c r="P144" s="988"/>
      <c r="Q144" s="988"/>
      <c r="R144" s="988"/>
      <c r="S144" s="988"/>
      <c r="T144" s="988"/>
      <c r="U144" s="988"/>
      <c r="V144" s="988"/>
      <c r="W144" s="988"/>
      <c r="X144" s="989"/>
      <c r="Y144" s="990">
        <v>203</v>
      </c>
      <c r="Z144" s="991"/>
      <c r="AA144" s="991"/>
      <c r="AB144" s="992"/>
      <c r="AC144" s="998" t="s">
        <v>83</v>
      </c>
      <c r="AD144" s="959"/>
      <c r="AE144" s="959"/>
      <c r="AF144" s="959"/>
      <c r="AG144" s="959"/>
      <c r="AH144" s="483" t="s">
        <v>137</v>
      </c>
      <c r="AI144" s="846"/>
      <c r="AJ144" s="846"/>
      <c r="AK144" s="846"/>
      <c r="AL144" s="846"/>
      <c r="AM144" s="846"/>
      <c r="AN144" s="846"/>
      <c r="AO144" s="846"/>
      <c r="AP144" s="846"/>
      <c r="AQ144" s="846"/>
      <c r="AR144" s="846"/>
      <c r="AS144" s="846"/>
      <c r="AT144" s="847"/>
      <c r="AU144" s="981" t="s">
        <v>138</v>
      </c>
      <c r="AV144" s="999"/>
      <c r="AW144" s="999"/>
      <c r="AX144" s="1006"/>
      <c r="AY144" s="30"/>
    </row>
    <row r="145" spans="1:70" ht="25.5" customHeight="1" x14ac:dyDescent="0.15">
      <c r="A145" s="1166"/>
      <c r="B145" s="1167"/>
      <c r="C145" s="1167"/>
      <c r="D145" s="1167"/>
      <c r="E145" s="1167"/>
      <c r="F145" s="1168"/>
      <c r="G145" s="1064" t="s">
        <v>320</v>
      </c>
      <c r="H145" s="1048"/>
      <c r="I145" s="1048"/>
      <c r="J145" s="1048"/>
      <c r="K145" s="1049"/>
      <c r="L145" s="2807" t="s">
        <v>322</v>
      </c>
      <c r="M145" s="2808"/>
      <c r="N145" s="2808"/>
      <c r="O145" s="2808"/>
      <c r="P145" s="2808"/>
      <c r="Q145" s="2808"/>
      <c r="R145" s="2808"/>
      <c r="S145" s="2808"/>
      <c r="T145" s="2808"/>
      <c r="U145" s="2808"/>
      <c r="V145" s="2808"/>
      <c r="W145" s="2808"/>
      <c r="X145" s="2809"/>
      <c r="Y145" s="2810">
        <v>3</v>
      </c>
      <c r="Z145" s="2811"/>
      <c r="AA145" s="2811"/>
      <c r="AB145" s="2812"/>
      <c r="AC145" s="984"/>
      <c r="AD145" s="985"/>
      <c r="AE145" s="985"/>
      <c r="AF145" s="985"/>
      <c r="AG145" s="986"/>
      <c r="AH145" s="987"/>
      <c r="AI145" s="988"/>
      <c r="AJ145" s="988"/>
      <c r="AK145" s="988"/>
      <c r="AL145" s="988"/>
      <c r="AM145" s="988"/>
      <c r="AN145" s="988"/>
      <c r="AO145" s="988"/>
      <c r="AP145" s="988"/>
      <c r="AQ145" s="988"/>
      <c r="AR145" s="988"/>
      <c r="AS145" s="988"/>
      <c r="AT145" s="989"/>
      <c r="AU145" s="990"/>
      <c r="AV145" s="991"/>
      <c r="AW145" s="991"/>
      <c r="AX145" s="1004"/>
      <c r="AY145" s="30"/>
      <c r="BB145" s="1367"/>
      <c r="BC145" s="2805"/>
      <c r="BD145" s="2805"/>
      <c r="BE145" s="2805"/>
      <c r="BF145" s="2805"/>
      <c r="BG145" s="2805"/>
      <c r="BH145" s="2805"/>
      <c r="BI145" s="2805"/>
      <c r="BJ145" s="2805"/>
      <c r="BK145" s="2805"/>
      <c r="BL145" s="2805"/>
      <c r="BM145" s="2805"/>
      <c r="BN145" s="2805"/>
      <c r="BO145" s="2806"/>
      <c r="BP145" s="2806"/>
      <c r="BQ145" s="2806"/>
      <c r="BR145" s="2806"/>
    </row>
    <row r="146" spans="1:70" ht="25.5" customHeight="1" x14ac:dyDescent="0.15">
      <c r="A146" s="1166"/>
      <c r="B146" s="1167"/>
      <c r="C146" s="1167"/>
      <c r="D146" s="1167"/>
      <c r="E146" s="1167"/>
      <c r="F146" s="1168"/>
      <c r="G146" s="1064" t="s">
        <v>320</v>
      </c>
      <c r="H146" s="1048"/>
      <c r="I146" s="1048"/>
      <c r="J146" s="1048"/>
      <c r="K146" s="1049"/>
      <c r="L146" s="1050" t="s">
        <v>323</v>
      </c>
      <c r="M146" s="1596"/>
      <c r="N146" s="1596"/>
      <c r="O146" s="1596"/>
      <c r="P146" s="1596"/>
      <c r="Q146" s="1596"/>
      <c r="R146" s="1596"/>
      <c r="S146" s="1596"/>
      <c r="T146" s="1596"/>
      <c r="U146" s="1596"/>
      <c r="V146" s="1596"/>
      <c r="W146" s="1596"/>
      <c r="X146" s="1597"/>
      <c r="Y146" s="1053">
        <v>3</v>
      </c>
      <c r="Z146" s="1054"/>
      <c r="AA146" s="1054"/>
      <c r="AB146" s="1598"/>
      <c r="AC146" s="958" t="s">
        <v>44</v>
      </c>
      <c r="AD146" s="959"/>
      <c r="AE146" s="959"/>
      <c r="AF146" s="959"/>
      <c r="AG146" s="959"/>
      <c r="AH146" s="961"/>
      <c r="AI146" s="2478"/>
      <c r="AJ146" s="2478"/>
      <c r="AK146" s="2478"/>
      <c r="AL146" s="2478"/>
      <c r="AM146" s="2478"/>
      <c r="AN146" s="2478"/>
      <c r="AO146" s="2478"/>
      <c r="AP146" s="2478"/>
      <c r="AQ146" s="2478"/>
      <c r="AR146" s="2478"/>
      <c r="AS146" s="2478"/>
      <c r="AT146" s="2479"/>
      <c r="AU146" s="964">
        <f>SUM(AU145:AX145)</f>
        <v>0</v>
      </c>
      <c r="AV146" s="965"/>
      <c r="AW146" s="965"/>
      <c r="AX146" s="1031"/>
      <c r="AY146" s="30"/>
    </row>
    <row r="147" spans="1:70" ht="25.5" customHeight="1" x14ac:dyDescent="0.15">
      <c r="A147" s="1166"/>
      <c r="B147" s="1167"/>
      <c r="C147" s="1167"/>
      <c r="D147" s="1167"/>
      <c r="E147" s="1167"/>
      <c r="F147" s="1168"/>
      <c r="G147" s="974" t="s">
        <v>44</v>
      </c>
      <c r="H147" s="846"/>
      <c r="I147" s="846"/>
      <c r="J147" s="846"/>
      <c r="K147" s="846"/>
      <c r="L147" s="975"/>
      <c r="M147" s="976"/>
      <c r="N147" s="976"/>
      <c r="O147" s="976"/>
      <c r="P147" s="976"/>
      <c r="Q147" s="976"/>
      <c r="R147" s="976"/>
      <c r="S147" s="976"/>
      <c r="T147" s="976"/>
      <c r="U147" s="976"/>
      <c r="V147" s="976"/>
      <c r="W147" s="976"/>
      <c r="X147" s="977"/>
      <c r="Y147" s="978">
        <f>SUM(Y144:AB146)</f>
        <v>209</v>
      </c>
      <c r="Z147" s="979"/>
      <c r="AA147" s="979"/>
      <c r="AB147" s="1603"/>
      <c r="AC147" s="994" t="s">
        <v>324</v>
      </c>
      <c r="AD147" s="995"/>
      <c r="AE147" s="995"/>
      <c r="AF147" s="995"/>
      <c r="AG147" s="995"/>
      <c r="AH147" s="995"/>
      <c r="AI147" s="995"/>
      <c r="AJ147" s="995"/>
      <c r="AK147" s="995"/>
      <c r="AL147" s="995"/>
      <c r="AM147" s="995"/>
      <c r="AN147" s="995"/>
      <c r="AO147" s="995"/>
      <c r="AP147" s="995"/>
      <c r="AQ147" s="995"/>
      <c r="AR147" s="995"/>
      <c r="AS147" s="995"/>
      <c r="AT147" s="995"/>
      <c r="AU147" s="995"/>
      <c r="AV147" s="995"/>
      <c r="AW147" s="995"/>
      <c r="AX147" s="1601"/>
      <c r="AY147" s="30"/>
    </row>
    <row r="148" spans="1:70" ht="25.5" customHeight="1" x14ac:dyDescent="0.15">
      <c r="A148" s="1166"/>
      <c r="B148" s="1167"/>
      <c r="C148" s="1167"/>
      <c r="D148" s="1167"/>
      <c r="E148" s="1167"/>
      <c r="F148" s="1168"/>
      <c r="G148" s="994" t="s">
        <v>325</v>
      </c>
      <c r="H148" s="995"/>
      <c r="I148" s="995"/>
      <c r="J148" s="995"/>
      <c r="K148" s="995"/>
      <c r="L148" s="995"/>
      <c r="M148" s="995"/>
      <c r="N148" s="995"/>
      <c r="O148" s="995"/>
      <c r="P148" s="995"/>
      <c r="Q148" s="995"/>
      <c r="R148" s="995"/>
      <c r="S148" s="995"/>
      <c r="T148" s="995"/>
      <c r="U148" s="995"/>
      <c r="V148" s="995"/>
      <c r="W148" s="995"/>
      <c r="X148" s="995"/>
      <c r="Y148" s="995"/>
      <c r="Z148" s="995"/>
      <c r="AA148" s="995"/>
      <c r="AB148" s="1600"/>
      <c r="AC148" s="998" t="s">
        <v>83</v>
      </c>
      <c r="AD148" s="959"/>
      <c r="AE148" s="959"/>
      <c r="AF148" s="959"/>
      <c r="AG148" s="959"/>
      <c r="AH148" s="483" t="s">
        <v>137</v>
      </c>
      <c r="AI148" s="846"/>
      <c r="AJ148" s="846"/>
      <c r="AK148" s="846"/>
      <c r="AL148" s="846"/>
      <c r="AM148" s="846"/>
      <c r="AN148" s="846"/>
      <c r="AO148" s="846"/>
      <c r="AP148" s="846"/>
      <c r="AQ148" s="846"/>
      <c r="AR148" s="846"/>
      <c r="AS148" s="846"/>
      <c r="AT148" s="847"/>
      <c r="AU148" s="981" t="s">
        <v>138</v>
      </c>
      <c r="AV148" s="999"/>
      <c r="AW148" s="999"/>
      <c r="AX148" s="1006"/>
      <c r="AY148" s="30"/>
    </row>
    <row r="149" spans="1:70" ht="25.5" customHeight="1" x14ac:dyDescent="0.15">
      <c r="A149" s="1166"/>
      <c r="B149" s="1167"/>
      <c r="C149" s="1167"/>
      <c r="D149" s="1167"/>
      <c r="E149" s="1167"/>
      <c r="F149" s="1168"/>
      <c r="G149" s="998" t="s">
        <v>83</v>
      </c>
      <c r="H149" s="959"/>
      <c r="I149" s="959"/>
      <c r="J149" s="959"/>
      <c r="K149" s="959"/>
      <c r="L149" s="483" t="s">
        <v>137</v>
      </c>
      <c r="M149" s="846"/>
      <c r="N149" s="846"/>
      <c r="O149" s="846"/>
      <c r="P149" s="846"/>
      <c r="Q149" s="846"/>
      <c r="R149" s="846"/>
      <c r="S149" s="846"/>
      <c r="T149" s="846"/>
      <c r="U149" s="846"/>
      <c r="V149" s="846"/>
      <c r="W149" s="846"/>
      <c r="X149" s="847"/>
      <c r="Y149" s="981" t="s">
        <v>138</v>
      </c>
      <c r="Z149" s="999"/>
      <c r="AA149" s="999"/>
      <c r="AB149" s="1602"/>
      <c r="AC149" s="984" t="s">
        <v>326</v>
      </c>
      <c r="AD149" s="985"/>
      <c r="AE149" s="985"/>
      <c r="AF149" s="985"/>
      <c r="AG149" s="986"/>
      <c r="AH149" s="987" t="s">
        <v>301</v>
      </c>
      <c r="AI149" s="988"/>
      <c r="AJ149" s="988"/>
      <c r="AK149" s="988"/>
      <c r="AL149" s="988"/>
      <c r="AM149" s="988"/>
      <c r="AN149" s="988"/>
      <c r="AO149" s="988"/>
      <c r="AP149" s="988"/>
      <c r="AQ149" s="988"/>
      <c r="AR149" s="988"/>
      <c r="AS149" s="988"/>
      <c r="AT149" s="989"/>
      <c r="AU149" s="990">
        <v>2</v>
      </c>
      <c r="AV149" s="991"/>
      <c r="AW149" s="991"/>
      <c r="AX149" s="1004"/>
      <c r="AY149" s="30"/>
    </row>
    <row r="150" spans="1:70" ht="25.5" customHeight="1" x14ac:dyDescent="0.15">
      <c r="A150" s="1166"/>
      <c r="B150" s="1167"/>
      <c r="C150" s="1167"/>
      <c r="D150" s="1167"/>
      <c r="E150" s="1167"/>
      <c r="F150" s="1168"/>
      <c r="G150" s="984" t="s">
        <v>311</v>
      </c>
      <c r="H150" s="985"/>
      <c r="I150" s="985"/>
      <c r="J150" s="985"/>
      <c r="K150" s="986"/>
      <c r="L150" s="987" t="s">
        <v>327</v>
      </c>
      <c r="M150" s="988"/>
      <c r="N150" s="988"/>
      <c r="O150" s="988"/>
      <c r="P150" s="988"/>
      <c r="Q150" s="988"/>
      <c r="R150" s="988"/>
      <c r="S150" s="988"/>
      <c r="T150" s="988"/>
      <c r="U150" s="988"/>
      <c r="V150" s="988"/>
      <c r="W150" s="988"/>
      <c r="X150" s="989"/>
      <c r="Y150" s="990">
        <v>61</v>
      </c>
      <c r="Z150" s="991"/>
      <c r="AA150" s="991"/>
      <c r="AB150" s="1599"/>
      <c r="AC150" s="974" t="s">
        <v>44</v>
      </c>
      <c r="AD150" s="846"/>
      <c r="AE150" s="846"/>
      <c r="AF150" s="846"/>
      <c r="AG150" s="846"/>
      <c r="AH150" s="975"/>
      <c r="AI150" s="976"/>
      <c r="AJ150" s="976"/>
      <c r="AK150" s="976"/>
      <c r="AL150" s="976"/>
      <c r="AM150" s="976"/>
      <c r="AN150" s="976"/>
      <c r="AO150" s="976"/>
      <c r="AP150" s="976"/>
      <c r="AQ150" s="976"/>
      <c r="AR150" s="976"/>
      <c r="AS150" s="976"/>
      <c r="AT150" s="977"/>
      <c r="AU150" s="978">
        <f>SUM(AU149:AX149)</f>
        <v>2</v>
      </c>
      <c r="AV150" s="979"/>
      <c r="AW150" s="979"/>
      <c r="AX150" s="1003"/>
      <c r="AY150" s="30"/>
    </row>
    <row r="151" spans="1:70" ht="25.5" customHeight="1" x14ac:dyDescent="0.15">
      <c r="A151" s="1166"/>
      <c r="B151" s="1167"/>
      <c r="C151" s="1167"/>
      <c r="D151" s="1167"/>
      <c r="E151" s="1167"/>
      <c r="F151" s="1168"/>
      <c r="G151" s="974" t="s">
        <v>44</v>
      </c>
      <c r="H151" s="846"/>
      <c r="I151" s="846"/>
      <c r="J151" s="846"/>
      <c r="K151" s="846"/>
      <c r="L151" s="975"/>
      <c r="M151" s="976"/>
      <c r="N151" s="976"/>
      <c r="O151" s="976"/>
      <c r="P151" s="976"/>
      <c r="Q151" s="976"/>
      <c r="R151" s="976"/>
      <c r="S151" s="976"/>
      <c r="T151" s="976"/>
      <c r="U151" s="976"/>
      <c r="V151" s="976"/>
      <c r="W151" s="976"/>
      <c r="X151" s="977"/>
      <c r="Y151" s="978">
        <f>SUM(Y150:AB150)</f>
        <v>61</v>
      </c>
      <c r="Z151" s="979"/>
      <c r="AA151" s="979"/>
      <c r="AB151" s="1603"/>
      <c r="AC151" s="994" t="s">
        <v>328</v>
      </c>
      <c r="AD151" s="995"/>
      <c r="AE151" s="995"/>
      <c r="AF151" s="995"/>
      <c r="AG151" s="995"/>
      <c r="AH151" s="995"/>
      <c r="AI151" s="995"/>
      <c r="AJ151" s="995"/>
      <c r="AK151" s="995"/>
      <c r="AL151" s="995"/>
      <c r="AM151" s="995"/>
      <c r="AN151" s="995"/>
      <c r="AO151" s="995"/>
      <c r="AP151" s="995"/>
      <c r="AQ151" s="995"/>
      <c r="AR151" s="995"/>
      <c r="AS151" s="995"/>
      <c r="AT151" s="995"/>
      <c r="AU151" s="995"/>
      <c r="AV151" s="995"/>
      <c r="AW151" s="995"/>
      <c r="AX151" s="1601"/>
      <c r="AY151" s="30"/>
    </row>
    <row r="152" spans="1:70" ht="25.5" customHeight="1" x14ac:dyDescent="0.15">
      <c r="A152" s="1166"/>
      <c r="B152" s="1167"/>
      <c r="C152" s="1167"/>
      <c r="D152" s="1167"/>
      <c r="E152" s="1167"/>
      <c r="F152" s="1168"/>
      <c r="G152" s="994" t="s">
        <v>329</v>
      </c>
      <c r="H152" s="995"/>
      <c r="I152" s="995"/>
      <c r="J152" s="995"/>
      <c r="K152" s="995"/>
      <c r="L152" s="995"/>
      <c r="M152" s="995"/>
      <c r="N152" s="995"/>
      <c r="O152" s="995"/>
      <c r="P152" s="995"/>
      <c r="Q152" s="995"/>
      <c r="R152" s="995"/>
      <c r="S152" s="995"/>
      <c r="T152" s="995"/>
      <c r="U152" s="995"/>
      <c r="V152" s="995"/>
      <c r="W152" s="995"/>
      <c r="X152" s="995"/>
      <c r="Y152" s="995"/>
      <c r="Z152" s="995"/>
      <c r="AA152" s="995"/>
      <c r="AB152" s="1600"/>
      <c r="AC152" s="998" t="s">
        <v>83</v>
      </c>
      <c r="AD152" s="959"/>
      <c r="AE152" s="959"/>
      <c r="AF152" s="959"/>
      <c r="AG152" s="959"/>
      <c r="AH152" s="483" t="s">
        <v>137</v>
      </c>
      <c r="AI152" s="846"/>
      <c r="AJ152" s="846"/>
      <c r="AK152" s="846"/>
      <c r="AL152" s="846"/>
      <c r="AM152" s="846"/>
      <c r="AN152" s="846"/>
      <c r="AO152" s="846"/>
      <c r="AP152" s="846"/>
      <c r="AQ152" s="846"/>
      <c r="AR152" s="846"/>
      <c r="AS152" s="846"/>
      <c r="AT152" s="847"/>
      <c r="AU152" s="981" t="s">
        <v>138</v>
      </c>
      <c r="AV152" s="999"/>
      <c r="AW152" s="999"/>
      <c r="AX152" s="1006"/>
      <c r="AY152" s="30"/>
    </row>
    <row r="153" spans="1:70" ht="25.5" customHeight="1" x14ac:dyDescent="0.15">
      <c r="A153" s="1166"/>
      <c r="B153" s="1167"/>
      <c r="C153" s="1167"/>
      <c r="D153" s="1167"/>
      <c r="E153" s="1167"/>
      <c r="F153" s="1168"/>
      <c r="G153" s="998" t="s">
        <v>83</v>
      </c>
      <c r="H153" s="959"/>
      <c r="I153" s="959"/>
      <c r="J153" s="959"/>
      <c r="K153" s="959"/>
      <c r="L153" s="483" t="s">
        <v>137</v>
      </c>
      <c r="M153" s="846"/>
      <c r="N153" s="846"/>
      <c r="O153" s="846"/>
      <c r="P153" s="846"/>
      <c r="Q153" s="846"/>
      <c r="R153" s="846"/>
      <c r="S153" s="846"/>
      <c r="T153" s="846"/>
      <c r="U153" s="846"/>
      <c r="V153" s="846"/>
      <c r="W153" s="846"/>
      <c r="X153" s="847"/>
      <c r="Y153" s="981" t="s">
        <v>138</v>
      </c>
      <c r="Z153" s="999"/>
      <c r="AA153" s="999"/>
      <c r="AB153" s="1602"/>
      <c r="AC153" s="984" t="s">
        <v>330</v>
      </c>
      <c r="AD153" s="985"/>
      <c r="AE153" s="985"/>
      <c r="AF153" s="985"/>
      <c r="AG153" s="986"/>
      <c r="AH153" s="987" t="s">
        <v>331</v>
      </c>
      <c r="AI153" s="988"/>
      <c r="AJ153" s="988"/>
      <c r="AK153" s="988"/>
      <c r="AL153" s="988"/>
      <c r="AM153" s="988"/>
      <c r="AN153" s="988"/>
      <c r="AO153" s="988"/>
      <c r="AP153" s="988"/>
      <c r="AQ153" s="988"/>
      <c r="AR153" s="988"/>
      <c r="AS153" s="988"/>
      <c r="AT153" s="989"/>
      <c r="AU153" s="990">
        <v>3</v>
      </c>
      <c r="AV153" s="991"/>
      <c r="AW153" s="991"/>
      <c r="AX153" s="1004"/>
      <c r="AY153" s="30"/>
    </row>
    <row r="154" spans="1:70" ht="25.5" customHeight="1" x14ac:dyDescent="0.15">
      <c r="A154" s="1166"/>
      <c r="B154" s="1167"/>
      <c r="C154" s="1167"/>
      <c r="D154" s="1167"/>
      <c r="E154" s="1167"/>
      <c r="F154" s="1168"/>
      <c r="G154" s="984" t="s">
        <v>311</v>
      </c>
      <c r="H154" s="985"/>
      <c r="I154" s="985"/>
      <c r="J154" s="985"/>
      <c r="K154" s="986"/>
      <c r="L154" s="987" t="s">
        <v>332</v>
      </c>
      <c r="M154" s="988"/>
      <c r="N154" s="988"/>
      <c r="O154" s="988"/>
      <c r="P154" s="988"/>
      <c r="Q154" s="988"/>
      <c r="R154" s="988"/>
      <c r="S154" s="988"/>
      <c r="T154" s="988"/>
      <c r="U154" s="988"/>
      <c r="V154" s="988"/>
      <c r="W154" s="988"/>
      <c r="X154" s="989"/>
      <c r="Y154" s="990">
        <v>1</v>
      </c>
      <c r="Z154" s="991"/>
      <c r="AA154" s="991"/>
      <c r="AB154" s="1599"/>
      <c r="AC154" s="958" t="s">
        <v>44</v>
      </c>
      <c r="AD154" s="959"/>
      <c r="AE154" s="959"/>
      <c r="AF154" s="959"/>
      <c r="AG154" s="959"/>
      <c r="AH154" s="961"/>
      <c r="AI154" s="2478"/>
      <c r="AJ154" s="2478"/>
      <c r="AK154" s="2478"/>
      <c r="AL154" s="2478"/>
      <c r="AM154" s="2478"/>
      <c r="AN154" s="2478"/>
      <c r="AO154" s="2478"/>
      <c r="AP154" s="2478"/>
      <c r="AQ154" s="2478"/>
      <c r="AR154" s="2478"/>
      <c r="AS154" s="2478"/>
      <c r="AT154" s="2479"/>
      <c r="AU154" s="964">
        <f>SUM(AU153:AX153)</f>
        <v>3</v>
      </c>
      <c r="AV154" s="965"/>
      <c r="AW154" s="965"/>
      <c r="AX154" s="1031"/>
      <c r="AY154" s="30"/>
    </row>
    <row r="155" spans="1:70" ht="25.5" customHeight="1" x14ac:dyDescent="0.15">
      <c r="A155" s="1166"/>
      <c r="B155" s="1167"/>
      <c r="C155" s="1167"/>
      <c r="D155" s="1167"/>
      <c r="E155" s="1167"/>
      <c r="F155" s="1168"/>
      <c r="G155" s="974" t="s">
        <v>44</v>
      </c>
      <c r="H155" s="846"/>
      <c r="I155" s="846"/>
      <c r="J155" s="846"/>
      <c r="K155" s="846"/>
      <c r="L155" s="975"/>
      <c r="M155" s="976"/>
      <c r="N155" s="976"/>
      <c r="O155" s="976"/>
      <c r="P155" s="976"/>
      <c r="Q155" s="976"/>
      <c r="R155" s="976"/>
      <c r="S155" s="976"/>
      <c r="T155" s="976"/>
      <c r="U155" s="976"/>
      <c r="V155" s="976"/>
      <c r="W155" s="976"/>
      <c r="X155" s="977"/>
      <c r="Y155" s="978">
        <f>SUM(Y154:AB154)</f>
        <v>1</v>
      </c>
      <c r="Z155" s="979"/>
      <c r="AA155" s="979"/>
      <c r="AB155" s="1603"/>
      <c r="AC155" s="994" t="s">
        <v>333</v>
      </c>
      <c r="AD155" s="995"/>
      <c r="AE155" s="995"/>
      <c r="AF155" s="995"/>
      <c r="AG155" s="995"/>
      <c r="AH155" s="995"/>
      <c r="AI155" s="995"/>
      <c r="AJ155" s="995"/>
      <c r="AK155" s="995"/>
      <c r="AL155" s="995"/>
      <c r="AM155" s="995"/>
      <c r="AN155" s="995"/>
      <c r="AO155" s="995"/>
      <c r="AP155" s="995"/>
      <c r="AQ155" s="995"/>
      <c r="AR155" s="995"/>
      <c r="AS155" s="995"/>
      <c r="AT155" s="995"/>
      <c r="AU155" s="995"/>
      <c r="AV155" s="995"/>
      <c r="AW155" s="995"/>
      <c r="AX155" s="1601"/>
      <c r="AY155" s="30"/>
    </row>
    <row r="156" spans="1:70" ht="25.5" customHeight="1" x14ac:dyDescent="0.15">
      <c r="A156" s="1166"/>
      <c r="B156" s="1167"/>
      <c r="C156" s="1167"/>
      <c r="D156" s="1167"/>
      <c r="E156" s="1167"/>
      <c r="F156" s="1168"/>
      <c r="G156" s="1012" t="s">
        <v>334</v>
      </c>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6"/>
      <c r="AC156" s="998" t="s">
        <v>83</v>
      </c>
      <c r="AD156" s="959"/>
      <c r="AE156" s="959"/>
      <c r="AF156" s="959"/>
      <c r="AG156" s="959"/>
      <c r="AH156" s="483" t="s">
        <v>137</v>
      </c>
      <c r="AI156" s="846"/>
      <c r="AJ156" s="846"/>
      <c r="AK156" s="846"/>
      <c r="AL156" s="846"/>
      <c r="AM156" s="846"/>
      <c r="AN156" s="846"/>
      <c r="AO156" s="846"/>
      <c r="AP156" s="846"/>
      <c r="AQ156" s="846"/>
      <c r="AR156" s="846"/>
      <c r="AS156" s="846"/>
      <c r="AT156" s="847"/>
      <c r="AU156" s="981" t="s">
        <v>138</v>
      </c>
      <c r="AV156" s="999"/>
      <c r="AW156" s="999"/>
      <c r="AX156" s="1006"/>
      <c r="AY156" s="30"/>
    </row>
    <row r="157" spans="1:70" ht="25.5" customHeight="1" x14ac:dyDescent="0.15">
      <c r="A157" s="1166"/>
      <c r="B157" s="1167"/>
      <c r="C157" s="1167"/>
      <c r="D157" s="1167"/>
      <c r="E157" s="1167"/>
      <c r="F157" s="1168"/>
      <c r="G157" s="998" t="s">
        <v>83</v>
      </c>
      <c r="H157" s="959"/>
      <c r="I157" s="959"/>
      <c r="J157" s="959"/>
      <c r="K157" s="959"/>
      <c r="L157" s="483" t="s">
        <v>137</v>
      </c>
      <c r="M157" s="846"/>
      <c r="N157" s="846"/>
      <c r="O157" s="846"/>
      <c r="P157" s="846"/>
      <c r="Q157" s="846"/>
      <c r="R157" s="846"/>
      <c r="S157" s="846"/>
      <c r="T157" s="846"/>
      <c r="U157" s="846"/>
      <c r="V157" s="846"/>
      <c r="W157" s="846"/>
      <c r="X157" s="847"/>
      <c r="Y157" s="981" t="s">
        <v>138</v>
      </c>
      <c r="Z157" s="999"/>
      <c r="AA157" s="999"/>
      <c r="AB157" s="1006"/>
      <c r="AC157" s="984" t="s">
        <v>335</v>
      </c>
      <c r="AD157" s="985"/>
      <c r="AE157" s="985"/>
      <c r="AF157" s="985"/>
      <c r="AG157" s="986"/>
      <c r="AH157" s="987" t="s">
        <v>336</v>
      </c>
      <c r="AI157" s="988"/>
      <c r="AJ157" s="988"/>
      <c r="AK157" s="988"/>
      <c r="AL157" s="988"/>
      <c r="AM157" s="988"/>
      <c r="AN157" s="988"/>
      <c r="AO157" s="988"/>
      <c r="AP157" s="988"/>
      <c r="AQ157" s="988"/>
      <c r="AR157" s="988"/>
      <c r="AS157" s="988"/>
      <c r="AT157" s="989"/>
      <c r="AU157" s="990">
        <v>1</v>
      </c>
      <c r="AV157" s="991"/>
      <c r="AW157" s="991"/>
      <c r="AX157" s="1004"/>
      <c r="AY157" s="30"/>
    </row>
    <row r="158" spans="1:70" ht="25.5" customHeight="1" x14ac:dyDescent="0.15">
      <c r="A158" s="1166"/>
      <c r="B158" s="1167"/>
      <c r="C158" s="1167"/>
      <c r="D158" s="1167"/>
      <c r="E158" s="1167"/>
      <c r="F158" s="1168"/>
      <c r="G158" s="984" t="s">
        <v>320</v>
      </c>
      <c r="H158" s="985"/>
      <c r="I158" s="985"/>
      <c r="J158" s="985"/>
      <c r="K158" s="986"/>
      <c r="L158" s="987" t="s">
        <v>337</v>
      </c>
      <c r="M158" s="988"/>
      <c r="N158" s="988"/>
      <c r="O158" s="988"/>
      <c r="P158" s="988"/>
      <c r="Q158" s="988"/>
      <c r="R158" s="988"/>
      <c r="S158" s="988"/>
      <c r="T158" s="988"/>
      <c r="U158" s="988"/>
      <c r="V158" s="988"/>
      <c r="W158" s="988"/>
      <c r="X158" s="989"/>
      <c r="Y158" s="990">
        <v>6</v>
      </c>
      <c r="Z158" s="991"/>
      <c r="AA158" s="991"/>
      <c r="AB158" s="1004"/>
      <c r="AC158" s="974" t="s">
        <v>44</v>
      </c>
      <c r="AD158" s="846"/>
      <c r="AE158" s="846"/>
      <c r="AF158" s="846"/>
      <c r="AG158" s="846"/>
      <c r="AH158" s="975"/>
      <c r="AI158" s="976"/>
      <c r="AJ158" s="976"/>
      <c r="AK158" s="976"/>
      <c r="AL158" s="976"/>
      <c r="AM158" s="976"/>
      <c r="AN158" s="976"/>
      <c r="AO158" s="976"/>
      <c r="AP158" s="976"/>
      <c r="AQ158" s="976"/>
      <c r="AR158" s="976"/>
      <c r="AS158" s="976"/>
      <c r="AT158" s="977"/>
      <c r="AU158" s="978">
        <f>SUM(AU157:AX157)</f>
        <v>1</v>
      </c>
      <c r="AV158" s="979"/>
      <c r="AW158" s="979"/>
      <c r="AX158" s="1003"/>
      <c r="AY158" s="30"/>
    </row>
    <row r="159" spans="1:70" ht="25.5" customHeight="1" x14ac:dyDescent="0.15">
      <c r="A159" s="1166"/>
      <c r="B159" s="1167"/>
      <c r="C159" s="1167"/>
      <c r="D159" s="1167"/>
      <c r="E159" s="1167"/>
      <c r="F159" s="1168"/>
      <c r="G159" s="974" t="s">
        <v>44</v>
      </c>
      <c r="H159" s="846"/>
      <c r="I159" s="846"/>
      <c r="J159" s="846"/>
      <c r="K159" s="846"/>
      <c r="L159" s="975"/>
      <c r="M159" s="976"/>
      <c r="N159" s="976"/>
      <c r="O159" s="976"/>
      <c r="P159" s="976"/>
      <c r="Q159" s="976"/>
      <c r="R159" s="976"/>
      <c r="S159" s="976"/>
      <c r="T159" s="976"/>
      <c r="U159" s="976"/>
      <c r="V159" s="976"/>
      <c r="W159" s="976"/>
      <c r="X159" s="977"/>
      <c r="Y159" s="978">
        <f>SUM(Y158:AB158)</f>
        <v>6</v>
      </c>
      <c r="Z159" s="979"/>
      <c r="AA159" s="979"/>
      <c r="AB159" s="1003"/>
      <c r="AC159" s="994" t="s">
        <v>338</v>
      </c>
      <c r="AD159" s="995"/>
      <c r="AE159" s="995"/>
      <c r="AF159" s="995"/>
      <c r="AG159" s="995"/>
      <c r="AH159" s="995"/>
      <c r="AI159" s="995"/>
      <c r="AJ159" s="995"/>
      <c r="AK159" s="995"/>
      <c r="AL159" s="995"/>
      <c r="AM159" s="995"/>
      <c r="AN159" s="995"/>
      <c r="AO159" s="995"/>
      <c r="AP159" s="995"/>
      <c r="AQ159" s="995"/>
      <c r="AR159" s="995"/>
      <c r="AS159" s="995"/>
      <c r="AT159" s="995"/>
      <c r="AU159" s="995"/>
      <c r="AV159" s="995"/>
      <c r="AW159" s="995"/>
      <c r="AX159" s="1601"/>
      <c r="AY159" s="30"/>
    </row>
    <row r="160" spans="1:70" ht="25.5" customHeight="1" x14ac:dyDescent="0.15">
      <c r="A160" s="1166"/>
      <c r="B160" s="1167"/>
      <c r="C160" s="1167"/>
      <c r="D160" s="1167"/>
      <c r="E160" s="1167"/>
      <c r="F160" s="1168"/>
      <c r="G160" s="994" t="s">
        <v>339</v>
      </c>
      <c r="H160" s="995"/>
      <c r="I160" s="995"/>
      <c r="J160" s="995"/>
      <c r="K160" s="995"/>
      <c r="L160" s="995"/>
      <c r="M160" s="995"/>
      <c r="N160" s="995"/>
      <c r="O160" s="995"/>
      <c r="P160" s="995"/>
      <c r="Q160" s="995"/>
      <c r="R160" s="995"/>
      <c r="S160" s="995"/>
      <c r="T160" s="995"/>
      <c r="U160" s="995"/>
      <c r="V160" s="995"/>
      <c r="W160" s="995"/>
      <c r="X160" s="995"/>
      <c r="Y160" s="995"/>
      <c r="Z160" s="995"/>
      <c r="AA160" s="995"/>
      <c r="AB160" s="1601"/>
      <c r="AC160" s="998" t="s">
        <v>83</v>
      </c>
      <c r="AD160" s="959"/>
      <c r="AE160" s="959"/>
      <c r="AF160" s="959"/>
      <c r="AG160" s="959"/>
      <c r="AH160" s="483" t="s">
        <v>137</v>
      </c>
      <c r="AI160" s="846"/>
      <c r="AJ160" s="846"/>
      <c r="AK160" s="846"/>
      <c r="AL160" s="846"/>
      <c r="AM160" s="846"/>
      <c r="AN160" s="846"/>
      <c r="AO160" s="846"/>
      <c r="AP160" s="846"/>
      <c r="AQ160" s="846"/>
      <c r="AR160" s="846"/>
      <c r="AS160" s="846"/>
      <c r="AT160" s="847"/>
      <c r="AU160" s="981" t="s">
        <v>138</v>
      </c>
      <c r="AV160" s="999"/>
      <c r="AW160" s="999"/>
      <c r="AX160" s="1006"/>
      <c r="AY160" s="30"/>
    </row>
    <row r="161" spans="1:51" ht="25.5" customHeight="1" x14ac:dyDescent="0.15">
      <c r="A161" s="1166"/>
      <c r="B161" s="1167"/>
      <c r="C161" s="1167"/>
      <c r="D161" s="1167"/>
      <c r="E161" s="1167"/>
      <c r="F161" s="1168"/>
      <c r="G161" s="998" t="s">
        <v>83</v>
      </c>
      <c r="H161" s="959"/>
      <c r="I161" s="959"/>
      <c r="J161" s="959"/>
      <c r="K161" s="959"/>
      <c r="L161" s="483" t="s">
        <v>137</v>
      </c>
      <c r="M161" s="846"/>
      <c r="N161" s="846"/>
      <c r="O161" s="846"/>
      <c r="P161" s="846"/>
      <c r="Q161" s="846"/>
      <c r="R161" s="846"/>
      <c r="S161" s="846"/>
      <c r="T161" s="846"/>
      <c r="U161" s="846"/>
      <c r="V161" s="846"/>
      <c r="W161" s="846"/>
      <c r="X161" s="847"/>
      <c r="Y161" s="981" t="s">
        <v>138</v>
      </c>
      <c r="Z161" s="999"/>
      <c r="AA161" s="999"/>
      <c r="AB161" s="1006"/>
      <c r="AC161" s="984" t="s">
        <v>311</v>
      </c>
      <c r="AD161" s="985"/>
      <c r="AE161" s="985"/>
      <c r="AF161" s="985"/>
      <c r="AG161" s="986"/>
      <c r="AH161" s="987" t="s">
        <v>340</v>
      </c>
      <c r="AI161" s="988"/>
      <c r="AJ161" s="988"/>
      <c r="AK161" s="988"/>
      <c r="AL161" s="988"/>
      <c r="AM161" s="988"/>
      <c r="AN161" s="988"/>
      <c r="AO161" s="988"/>
      <c r="AP161" s="988"/>
      <c r="AQ161" s="988"/>
      <c r="AR161" s="988"/>
      <c r="AS161" s="988"/>
      <c r="AT161" s="989"/>
      <c r="AU161" s="990">
        <v>3</v>
      </c>
      <c r="AV161" s="991"/>
      <c r="AW161" s="991"/>
      <c r="AX161" s="1004"/>
      <c r="AY161" s="30"/>
    </row>
    <row r="162" spans="1:51" ht="25.5" customHeight="1" x14ac:dyDescent="0.15">
      <c r="A162" s="1166"/>
      <c r="B162" s="1167"/>
      <c r="C162" s="1167"/>
      <c r="D162" s="1167"/>
      <c r="E162" s="1167"/>
      <c r="F162" s="1168"/>
      <c r="G162" s="984" t="s">
        <v>309</v>
      </c>
      <c r="H162" s="985"/>
      <c r="I162" s="985"/>
      <c r="J162" s="985"/>
      <c r="K162" s="986"/>
      <c r="L162" s="987" t="s">
        <v>341</v>
      </c>
      <c r="M162" s="988"/>
      <c r="N162" s="988"/>
      <c r="O162" s="988"/>
      <c r="P162" s="988"/>
      <c r="Q162" s="988"/>
      <c r="R162" s="988"/>
      <c r="S162" s="988"/>
      <c r="T162" s="988"/>
      <c r="U162" s="988"/>
      <c r="V162" s="988"/>
      <c r="W162" s="988"/>
      <c r="X162" s="989"/>
      <c r="Y162" s="990">
        <v>193</v>
      </c>
      <c r="Z162" s="991"/>
      <c r="AA162" s="991"/>
      <c r="AB162" s="1004"/>
      <c r="AC162" s="974" t="s">
        <v>44</v>
      </c>
      <c r="AD162" s="846"/>
      <c r="AE162" s="846"/>
      <c r="AF162" s="846"/>
      <c r="AG162" s="846"/>
      <c r="AH162" s="975"/>
      <c r="AI162" s="976"/>
      <c r="AJ162" s="976"/>
      <c r="AK162" s="976"/>
      <c r="AL162" s="976"/>
      <c r="AM162" s="976"/>
      <c r="AN162" s="976"/>
      <c r="AO162" s="976"/>
      <c r="AP162" s="976"/>
      <c r="AQ162" s="976"/>
      <c r="AR162" s="976"/>
      <c r="AS162" s="976"/>
      <c r="AT162" s="977"/>
      <c r="AU162" s="978">
        <f>SUM(AU161:AX161)</f>
        <v>3</v>
      </c>
      <c r="AV162" s="979"/>
      <c r="AW162" s="979"/>
      <c r="AX162" s="1003"/>
      <c r="AY162" s="30"/>
    </row>
    <row r="163" spans="1:51" ht="25.5" customHeight="1" x14ac:dyDescent="0.15">
      <c r="A163" s="1166"/>
      <c r="B163" s="1167"/>
      <c r="C163" s="1167"/>
      <c r="D163" s="1167"/>
      <c r="E163" s="1167"/>
      <c r="F163" s="1168"/>
      <c r="G163" s="974" t="s">
        <v>44</v>
      </c>
      <c r="H163" s="846"/>
      <c r="I163" s="846"/>
      <c r="J163" s="846"/>
      <c r="K163" s="846"/>
      <c r="L163" s="975"/>
      <c r="M163" s="976"/>
      <c r="N163" s="976"/>
      <c r="O163" s="976"/>
      <c r="P163" s="976"/>
      <c r="Q163" s="976"/>
      <c r="R163" s="976"/>
      <c r="S163" s="976"/>
      <c r="T163" s="976"/>
      <c r="U163" s="976"/>
      <c r="V163" s="976"/>
      <c r="W163" s="976"/>
      <c r="X163" s="977"/>
      <c r="Y163" s="978">
        <f>SUM(Y162:AB162)</f>
        <v>193</v>
      </c>
      <c r="Z163" s="979"/>
      <c r="AA163" s="979"/>
      <c r="AB163" s="1003"/>
      <c r="AC163" s="994" t="s">
        <v>342</v>
      </c>
      <c r="AD163" s="995"/>
      <c r="AE163" s="995"/>
      <c r="AF163" s="995"/>
      <c r="AG163" s="995"/>
      <c r="AH163" s="995"/>
      <c r="AI163" s="995"/>
      <c r="AJ163" s="995"/>
      <c r="AK163" s="995"/>
      <c r="AL163" s="995"/>
      <c r="AM163" s="995"/>
      <c r="AN163" s="995"/>
      <c r="AO163" s="995"/>
      <c r="AP163" s="995"/>
      <c r="AQ163" s="995"/>
      <c r="AR163" s="995"/>
      <c r="AS163" s="995"/>
      <c r="AT163" s="995"/>
      <c r="AU163" s="995"/>
      <c r="AV163" s="995"/>
      <c r="AW163" s="995"/>
      <c r="AX163" s="1601"/>
      <c r="AY163" s="30"/>
    </row>
    <row r="164" spans="1:51" ht="25.5" customHeight="1" x14ac:dyDescent="0.15">
      <c r="A164" s="1166"/>
      <c r="B164" s="1167"/>
      <c r="C164" s="1167"/>
      <c r="D164" s="1167"/>
      <c r="E164" s="1167"/>
      <c r="F164" s="1168"/>
      <c r="G164" s="994" t="s">
        <v>343</v>
      </c>
      <c r="H164" s="995"/>
      <c r="I164" s="995"/>
      <c r="J164" s="995"/>
      <c r="K164" s="995"/>
      <c r="L164" s="995"/>
      <c r="M164" s="995"/>
      <c r="N164" s="995"/>
      <c r="O164" s="995"/>
      <c r="P164" s="995"/>
      <c r="Q164" s="995"/>
      <c r="R164" s="995"/>
      <c r="S164" s="995"/>
      <c r="T164" s="995"/>
      <c r="U164" s="995"/>
      <c r="V164" s="995"/>
      <c r="W164" s="995"/>
      <c r="X164" s="995"/>
      <c r="Y164" s="995"/>
      <c r="Z164" s="995"/>
      <c r="AA164" s="995"/>
      <c r="AB164" s="1601"/>
      <c r="AC164" s="1027" t="s">
        <v>83</v>
      </c>
      <c r="AD164" s="846"/>
      <c r="AE164" s="846"/>
      <c r="AF164" s="846"/>
      <c r="AG164" s="847"/>
      <c r="AH164" s="483" t="s">
        <v>137</v>
      </c>
      <c r="AI164" s="846"/>
      <c r="AJ164" s="846"/>
      <c r="AK164" s="846"/>
      <c r="AL164" s="846"/>
      <c r="AM164" s="846"/>
      <c r="AN164" s="846"/>
      <c r="AO164" s="846"/>
      <c r="AP164" s="846"/>
      <c r="AQ164" s="846"/>
      <c r="AR164" s="846"/>
      <c r="AS164" s="846"/>
      <c r="AT164" s="847"/>
      <c r="AU164" s="981" t="s">
        <v>138</v>
      </c>
      <c r="AV164" s="999"/>
      <c r="AW164" s="999"/>
      <c r="AX164" s="1006"/>
      <c r="AY164" s="30"/>
    </row>
    <row r="165" spans="1:51" ht="25.5" customHeight="1" x14ac:dyDescent="0.15">
      <c r="A165" s="1166"/>
      <c r="B165" s="1167"/>
      <c r="C165" s="1167"/>
      <c r="D165" s="1167"/>
      <c r="E165" s="1167"/>
      <c r="F165" s="1168"/>
      <c r="G165" s="998" t="s">
        <v>83</v>
      </c>
      <c r="H165" s="959"/>
      <c r="I165" s="959"/>
      <c r="J165" s="959"/>
      <c r="K165" s="959"/>
      <c r="L165" s="483" t="s">
        <v>137</v>
      </c>
      <c r="M165" s="846"/>
      <c r="N165" s="846"/>
      <c r="O165" s="846"/>
      <c r="P165" s="846"/>
      <c r="Q165" s="846"/>
      <c r="R165" s="846"/>
      <c r="S165" s="846"/>
      <c r="T165" s="846"/>
      <c r="U165" s="846"/>
      <c r="V165" s="846"/>
      <c r="W165" s="846"/>
      <c r="X165" s="847"/>
      <c r="Y165" s="981" t="s">
        <v>138</v>
      </c>
      <c r="Z165" s="999"/>
      <c r="AA165" s="999"/>
      <c r="AB165" s="1006"/>
      <c r="AC165" s="1060"/>
      <c r="AD165" s="1061"/>
      <c r="AE165" s="1061"/>
      <c r="AF165" s="1061"/>
      <c r="AG165" s="1062"/>
      <c r="AH165" s="1590"/>
      <c r="AI165" s="1591"/>
      <c r="AJ165" s="1591"/>
      <c r="AK165" s="1591"/>
      <c r="AL165" s="1591"/>
      <c r="AM165" s="1591"/>
      <c r="AN165" s="1591"/>
      <c r="AO165" s="1591"/>
      <c r="AP165" s="1591"/>
      <c r="AQ165" s="1591"/>
      <c r="AR165" s="1591"/>
      <c r="AS165" s="1591"/>
      <c r="AT165" s="1592"/>
      <c r="AU165" s="1593"/>
      <c r="AV165" s="1594"/>
      <c r="AW165" s="1594"/>
      <c r="AX165" s="1595"/>
      <c r="AY165" s="30"/>
    </row>
    <row r="166" spans="1:51" ht="25.5" customHeight="1" x14ac:dyDescent="0.15">
      <c r="A166" s="1166"/>
      <c r="B166" s="1167"/>
      <c r="C166" s="1167"/>
      <c r="D166" s="1167"/>
      <c r="E166" s="1167"/>
      <c r="F166" s="1168"/>
      <c r="G166" s="984" t="s">
        <v>309</v>
      </c>
      <c r="H166" s="985"/>
      <c r="I166" s="985"/>
      <c r="J166" s="985"/>
      <c r="K166" s="986"/>
      <c r="L166" s="987" t="s">
        <v>305</v>
      </c>
      <c r="M166" s="988"/>
      <c r="N166" s="988"/>
      <c r="O166" s="988"/>
      <c r="P166" s="988"/>
      <c r="Q166" s="988"/>
      <c r="R166" s="988"/>
      <c r="S166" s="988"/>
      <c r="T166" s="988"/>
      <c r="U166" s="988"/>
      <c r="V166" s="988"/>
      <c r="W166" s="988"/>
      <c r="X166" s="989"/>
      <c r="Y166" s="990">
        <v>3</v>
      </c>
      <c r="Z166" s="991"/>
      <c r="AA166" s="991"/>
      <c r="AB166" s="1004"/>
      <c r="AC166" s="958" t="s">
        <v>44</v>
      </c>
      <c r="AD166" s="959"/>
      <c r="AE166" s="959"/>
      <c r="AF166" s="959"/>
      <c r="AG166" s="959"/>
      <c r="AH166" s="961"/>
      <c r="AI166" s="2478"/>
      <c r="AJ166" s="2478"/>
      <c r="AK166" s="2478"/>
      <c r="AL166" s="2478"/>
      <c r="AM166" s="2478"/>
      <c r="AN166" s="2478"/>
      <c r="AO166" s="2478"/>
      <c r="AP166" s="2478"/>
      <c r="AQ166" s="2478"/>
      <c r="AR166" s="2478"/>
      <c r="AS166" s="2478"/>
      <c r="AT166" s="2479"/>
      <c r="AU166" s="964">
        <f>SUM(AU165:AX165)</f>
        <v>0</v>
      </c>
      <c r="AV166" s="965"/>
      <c r="AW166" s="965"/>
      <c r="AX166" s="1031"/>
      <c r="AY166" s="30"/>
    </row>
    <row r="167" spans="1:51" ht="25.5" customHeight="1" x14ac:dyDescent="0.15">
      <c r="A167" s="1166"/>
      <c r="B167" s="1167"/>
      <c r="C167" s="1167"/>
      <c r="D167" s="1167"/>
      <c r="E167" s="1167"/>
      <c r="F167" s="1168"/>
      <c r="G167" s="974" t="s">
        <v>44</v>
      </c>
      <c r="H167" s="846"/>
      <c r="I167" s="846"/>
      <c r="J167" s="846"/>
      <c r="K167" s="846"/>
      <c r="L167" s="975"/>
      <c r="M167" s="976"/>
      <c r="N167" s="976"/>
      <c r="O167" s="976"/>
      <c r="P167" s="976"/>
      <c r="Q167" s="976"/>
      <c r="R167" s="976"/>
      <c r="S167" s="976"/>
      <c r="T167" s="976"/>
      <c r="U167" s="976"/>
      <c r="V167" s="976"/>
      <c r="W167" s="976"/>
      <c r="X167" s="977"/>
      <c r="Y167" s="978">
        <f>SUM(Y166:AB166)</f>
        <v>3</v>
      </c>
      <c r="Z167" s="979"/>
      <c r="AA167" s="979"/>
      <c r="AB167" s="1003"/>
      <c r="AC167" s="994" t="s">
        <v>344</v>
      </c>
      <c r="AD167" s="995"/>
      <c r="AE167" s="995"/>
      <c r="AF167" s="995"/>
      <c r="AG167" s="995"/>
      <c r="AH167" s="995"/>
      <c r="AI167" s="995"/>
      <c r="AJ167" s="995"/>
      <c r="AK167" s="995"/>
      <c r="AL167" s="995"/>
      <c r="AM167" s="995"/>
      <c r="AN167" s="995"/>
      <c r="AO167" s="995"/>
      <c r="AP167" s="995"/>
      <c r="AQ167" s="995"/>
      <c r="AR167" s="995"/>
      <c r="AS167" s="995"/>
      <c r="AT167" s="995"/>
      <c r="AU167" s="995"/>
      <c r="AV167" s="995"/>
      <c r="AW167" s="995"/>
      <c r="AX167" s="1601"/>
      <c r="AY167" s="30"/>
    </row>
    <row r="168" spans="1:51" ht="25.5" customHeight="1" x14ac:dyDescent="0.15">
      <c r="A168" s="1166"/>
      <c r="B168" s="1167"/>
      <c r="C168" s="1167"/>
      <c r="D168" s="1167"/>
      <c r="E168" s="1167"/>
      <c r="F168" s="1168"/>
      <c r="G168" s="994" t="s">
        <v>345</v>
      </c>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8" t="s">
        <v>83</v>
      </c>
      <c r="AD168" s="959"/>
      <c r="AE168" s="959"/>
      <c r="AF168" s="959"/>
      <c r="AG168" s="959"/>
      <c r="AH168" s="483" t="s">
        <v>137</v>
      </c>
      <c r="AI168" s="846"/>
      <c r="AJ168" s="846"/>
      <c r="AK168" s="846"/>
      <c r="AL168" s="846"/>
      <c r="AM168" s="846"/>
      <c r="AN168" s="846"/>
      <c r="AO168" s="846"/>
      <c r="AP168" s="846"/>
      <c r="AQ168" s="846"/>
      <c r="AR168" s="846"/>
      <c r="AS168" s="846"/>
      <c r="AT168" s="847"/>
      <c r="AU168" s="981" t="s">
        <v>138</v>
      </c>
      <c r="AV168" s="999"/>
      <c r="AW168" s="999"/>
      <c r="AX168" s="1006"/>
      <c r="AY168" s="30"/>
    </row>
    <row r="169" spans="1:51" ht="25.5" customHeight="1" x14ac:dyDescent="0.15">
      <c r="A169" s="1166"/>
      <c r="B169" s="1167"/>
      <c r="C169" s="1167"/>
      <c r="D169" s="1167"/>
      <c r="E169" s="1167"/>
      <c r="F169" s="1168"/>
      <c r="G169" s="998" t="s">
        <v>83</v>
      </c>
      <c r="H169" s="959"/>
      <c r="I169" s="959"/>
      <c r="J169" s="959"/>
      <c r="K169" s="959"/>
      <c r="L169" s="483" t="s">
        <v>137</v>
      </c>
      <c r="M169" s="846"/>
      <c r="N169" s="846"/>
      <c r="O169" s="846"/>
      <c r="P169" s="846"/>
      <c r="Q169" s="846"/>
      <c r="R169" s="846"/>
      <c r="S169" s="846"/>
      <c r="T169" s="846"/>
      <c r="U169" s="846"/>
      <c r="V169" s="846"/>
      <c r="W169" s="846"/>
      <c r="X169" s="847"/>
      <c r="Y169" s="981" t="s">
        <v>138</v>
      </c>
      <c r="Z169" s="999"/>
      <c r="AA169" s="999"/>
      <c r="AB169" s="999"/>
      <c r="AC169" s="2789" t="s">
        <v>346</v>
      </c>
      <c r="AD169" s="2803"/>
      <c r="AE169" s="2803"/>
      <c r="AF169" s="2803"/>
      <c r="AG169" s="2804"/>
      <c r="AH169" s="987" t="s">
        <v>347</v>
      </c>
      <c r="AI169" s="988"/>
      <c r="AJ169" s="988"/>
      <c r="AK169" s="988"/>
      <c r="AL169" s="988"/>
      <c r="AM169" s="988"/>
      <c r="AN169" s="988"/>
      <c r="AO169" s="988"/>
      <c r="AP169" s="988"/>
      <c r="AQ169" s="988"/>
      <c r="AR169" s="988"/>
      <c r="AS169" s="988"/>
      <c r="AT169" s="989"/>
      <c r="AU169" s="990">
        <v>4</v>
      </c>
      <c r="AV169" s="991"/>
      <c r="AW169" s="991"/>
      <c r="AX169" s="1004"/>
      <c r="AY169" s="30"/>
    </row>
    <row r="170" spans="1:51" ht="25.5" customHeight="1" x14ac:dyDescent="0.15">
      <c r="A170" s="1166"/>
      <c r="B170" s="1167"/>
      <c r="C170" s="1167"/>
      <c r="D170" s="1167"/>
      <c r="E170" s="1167"/>
      <c r="F170" s="1168"/>
      <c r="G170" s="984"/>
      <c r="H170" s="985"/>
      <c r="I170" s="985"/>
      <c r="J170" s="985"/>
      <c r="K170" s="986"/>
      <c r="L170" s="987"/>
      <c r="M170" s="988"/>
      <c r="N170" s="988"/>
      <c r="O170" s="988"/>
      <c r="P170" s="988"/>
      <c r="Q170" s="988"/>
      <c r="R170" s="988"/>
      <c r="S170" s="988"/>
      <c r="T170" s="988"/>
      <c r="U170" s="988"/>
      <c r="V170" s="988"/>
      <c r="W170" s="988"/>
      <c r="X170" s="989"/>
      <c r="Y170" s="2269"/>
      <c r="Z170" s="2030"/>
      <c r="AA170" s="2030"/>
      <c r="AB170" s="2030"/>
      <c r="AC170" s="2800" t="s">
        <v>348</v>
      </c>
      <c r="AD170" s="2801"/>
      <c r="AE170" s="2801"/>
      <c r="AF170" s="2801"/>
      <c r="AG170" s="2802"/>
      <c r="AH170" s="1590" t="s">
        <v>349</v>
      </c>
      <c r="AI170" s="1591"/>
      <c r="AJ170" s="1591"/>
      <c r="AK170" s="1591"/>
      <c r="AL170" s="1591"/>
      <c r="AM170" s="1591"/>
      <c r="AN170" s="1591"/>
      <c r="AO170" s="1591"/>
      <c r="AP170" s="1591"/>
      <c r="AQ170" s="1591"/>
      <c r="AR170" s="1591"/>
      <c r="AS170" s="1591"/>
      <c r="AT170" s="1592"/>
      <c r="AU170" s="1593">
        <v>3</v>
      </c>
      <c r="AV170" s="1594"/>
      <c r="AW170" s="1594"/>
      <c r="AX170" s="1595"/>
      <c r="AY170" s="30"/>
    </row>
    <row r="171" spans="1:51" ht="25.5" customHeight="1" x14ac:dyDescent="0.15">
      <c r="A171" s="1166"/>
      <c r="B171" s="1167"/>
      <c r="C171" s="1167"/>
      <c r="D171" s="1167"/>
      <c r="E171" s="1167"/>
      <c r="F171" s="1168"/>
      <c r="G171" s="974" t="s">
        <v>44</v>
      </c>
      <c r="H171" s="846"/>
      <c r="I171" s="846"/>
      <c r="J171" s="846"/>
      <c r="K171" s="846"/>
      <c r="L171" s="975"/>
      <c r="M171" s="976"/>
      <c r="N171" s="976"/>
      <c r="O171" s="976"/>
      <c r="P171" s="976"/>
      <c r="Q171" s="976"/>
      <c r="R171" s="976"/>
      <c r="S171" s="976"/>
      <c r="T171" s="976"/>
      <c r="U171" s="976"/>
      <c r="V171" s="976"/>
      <c r="W171" s="976"/>
      <c r="X171" s="977"/>
      <c r="Y171" s="978">
        <v>0</v>
      </c>
      <c r="Z171" s="979"/>
      <c r="AA171" s="979"/>
      <c r="AB171" s="980"/>
      <c r="AC171" s="1060" t="s">
        <v>44</v>
      </c>
      <c r="AD171" s="1061"/>
      <c r="AE171" s="1061"/>
      <c r="AF171" s="1061"/>
      <c r="AG171" s="1061"/>
      <c r="AH171" s="2794"/>
      <c r="AI171" s="2795"/>
      <c r="AJ171" s="2795"/>
      <c r="AK171" s="2795"/>
      <c r="AL171" s="2795"/>
      <c r="AM171" s="2795"/>
      <c r="AN171" s="2795"/>
      <c r="AO171" s="2795"/>
      <c r="AP171" s="2795"/>
      <c r="AQ171" s="2795"/>
      <c r="AR171" s="2795"/>
      <c r="AS171" s="2795"/>
      <c r="AT171" s="2796"/>
      <c r="AU171" s="2797">
        <f>SUM(AU169:AX170)</f>
        <v>7</v>
      </c>
      <c r="AV171" s="2798"/>
      <c r="AW171" s="2798"/>
      <c r="AX171" s="2799"/>
      <c r="AY171" s="30"/>
    </row>
    <row r="172" spans="1:51" ht="25.5" customHeight="1" x14ac:dyDescent="0.15">
      <c r="A172" s="1166"/>
      <c r="B172" s="1167"/>
      <c r="C172" s="1167"/>
      <c r="D172" s="1167"/>
      <c r="E172" s="1167"/>
      <c r="F172" s="1168"/>
      <c r="G172" s="994" t="s">
        <v>350</v>
      </c>
      <c r="H172" s="995"/>
      <c r="I172" s="995"/>
      <c r="J172" s="995"/>
      <c r="K172" s="995"/>
      <c r="L172" s="995"/>
      <c r="M172" s="995"/>
      <c r="N172" s="995"/>
      <c r="O172" s="995"/>
      <c r="P172" s="995"/>
      <c r="Q172" s="995"/>
      <c r="R172" s="995"/>
      <c r="S172" s="995"/>
      <c r="T172" s="995"/>
      <c r="U172" s="995"/>
      <c r="V172" s="995"/>
      <c r="W172" s="995"/>
      <c r="X172" s="995"/>
      <c r="Y172" s="995"/>
      <c r="Z172" s="995"/>
      <c r="AA172" s="995"/>
      <c r="AB172" s="995"/>
      <c r="AC172" s="994" t="s">
        <v>351</v>
      </c>
      <c r="AD172" s="995"/>
      <c r="AE172" s="995"/>
      <c r="AF172" s="995"/>
      <c r="AG172" s="995"/>
      <c r="AH172" s="995"/>
      <c r="AI172" s="995"/>
      <c r="AJ172" s="995"/>
      <c r="AK172" s="995"/>
      <c r="AL172" s="995"/>
      <c r="AM172" s="995"/>
      <c r="AN172" s="995"/>
      <c r="AO172" s="995"/>
      <c r="AP172" s="995"/>
      <c r="AQ172" s="995"/>
      <c r="AR172" s="995"/>
      <c r="AS172" s="995"/>
      <c r="AT172" s="995"/>
      <c r="AU172" s="995"/>
      <c r="AV172" s="995"/>
      <c r="AW172" s="995"/>
      <c r="AX172" s="1601"/>
      <c r="AY172" s="30"/>
    </row>
    <row r="173" spans="1:51" ht="25.5" customHeight="1" x14ac:dyDescent="0.15">
      <c r="A173" s="1166"/>
      <c r="B173" s="1167"/>
      <c r="C173" s="1167"/>
      <c r="D173" s="1167"/>
      <c r="E173" s="1167"/>
      <c r="F173" s="1168"/>
      <c r="G173" s="998" t="s">
        <v>83</v>
      </c>
      <c r="H173" s="959"/>
      <c r="I173" s="959"/>
      <c r="J173" s="959"/>
      <c r="K173" s="959"/>
      <c r="L173" s="483" t="s">
        <v>137</v>
      </c>
      <c r="M173" s="846"/>
      <c r="N173" s="846"/>
      <c r="O173" s="846"/>
      <c r="P173" s="846"/>
      <c r="Q173" s="846"/>
      <c r="R173" s="846"/>
      <c r="S173" s="846"/>
      <c r="T173" s="846"/>
      <c r="U173" s="846"/>
      <c r="V173" s="846"/>
      <c r="W173" s="846"/>
      <c r="X173" s="847"/>
      <c r="Y173" s="981" t="s">
        <v>138</v>
      </c>
      <c r="Z173" s="999"/>
      <c r="AA173" s="999"/>
      <c r="AB173" s="999"/>
      <c r="AC173" s="998" t="s">
        <v>83</v>
      </c>
      <c r="AD173" s="959"/>
      <c r="AE173" s="959"/>
      <c r="AF173" s="959"/>
      <c r="AG173" s="959"/>
      <c r="AH173" s="483" t="s">
        <v>137</v>
      </c>
      <c r="AI173" s="846"/>
      <c r="AJ173" s="846"/>
      <c r="AK173" s="846"/>
      <c r="AL173" s="846"/>
      <c r="AM173" s="846"/>
      <c r="AN173" s="846"/>
      <c r="AO173" s="846"/>
      <c r="AP173" s="846"/>
      <c r="AQ173" s="846"/>
      <c r="AR173" s="846"/>
      <c r="AS173" s="846"/>
      <c r="AT173" s="847"/>
      <c r="AU173" s="981" t="s">
        <v>138</v>
      </c>
      <c r="AV173" s="999"/>
      <c r="AW173" s="999"/>
      <c r="AX173" s="1006"/>
      <c r="AY173" s="30"/>
    </row>
    <row r="174" spans="1:51" ht="25.5" customHeight="1" x14ac:dyDescent="0.15">
      <c r="A174" s="1166"/>
      <c r="B174" s="1167"/>
      <c r="C174" s="1167"/>
      <c r="D174" s="1167"/>
      <c r="E174" s="1167"/>
      <c r="F174" s="1168"/>
      <c r="G174" s="984" t="s">
        <v>316</v>
      </c>
      <c r="H174" s="985"/>
      <c r="I174" s="985"/>
      <c r="J174" s="985"/>
      <c r="K174" s="986"/>
      <c r="L174" s="987" t="s">
        <v>352</v>
      </c>
      <c r="M174" s="988"/>
      <c r="N174" s="988"/>
      <c r="O174" s="988"/>
      <c r="P174" s="988"/>
      <c r="Q174" s="988"/>
      <c r="R174" s="988"/>
      <c r="S174" s="988"/>
      <c r="T174" s="988"/>
      <c r="U174" s="988"/>
      <c r="V174" s="988"/>
      <c r="W174" s="988"/>
      <c r="X174" s="989"/>
      <c r="Y174" s="2792">
        <v>1</v>
      </c>
      <c r="Z174" s="2793"/>
      <c r="AA174" s="2793"/>
      <c r="AB174" s="2793"/>
      <c r="AC174" s="984" t="s">
        <v>353</v>
      </c>
      <c r="AD174" s="985"/>
      <c r="AE174" s="985"/>
      <c r="AF174" s="985"/>
      <c r="AG174" s="986"/>
      <c r="AH174" s="987" t="s">
        <v>354</v>
      </c>
      <c r="AI174" s="988"/>
      <c r="AJ174" s="988"/>
      <c r="AK174" s="988"/>
      <c r="AL174" s="988"/>
      <c r="AM174" s="988"/>
      <c r="AN174" s="988"/>
      <c r="AO174" s="988"/>
      <c r="AP174" s="988"/>
      <c r="AQ174" s="988"/>
      <c r="AR174" s="988"/>
      <c r="AS174" s="988"/>
      <c r="AT174" s="989"/>
      <c r="AU174" s="990">
        <v>11</v>
      </c>
      <c r="AV174" s="991"/>
      <c r="AW174" s="991"/>
      <c r="AX174" s="1004"/>
      <c r="AY174" s="30"/>
    </row>
    <row r="175" spans="1:51" ht="25.5" customHeight="1" thickBot="1" x14ac:dyDescent="0.2">
      <c r="A175" s="1166"/>
      <c r="B175" s="1167"/>
      <c r="C175" s="1167"/>
      <c r="D175" s="1167"/>
      <c r="E175" s="1167"/>
      <c r="F175" s="1168"/>
      <c r="G175" s="958" t="s">
        <v>44</v>
      </c>
      <c r="H175" s="959"/>
      <c r="I175" s="959"/>
      <c r="J175" s="959"/>
      <c r="K175" s="959"/>
      <c r="L175" s="961"/>
      <c r="M175" s="2478"/>
      <c r="N175" s="2478"/>
      <c r="O175" s="2478"/>
      <c r="P175" s="2478"/>
      <c r="Q175" s="2478"/>
      <c r="R175" s="2478"/>
      <c r="S175" s="2478"/>
      <c r="T175" s="2478"/>
      <c r="U175" s="2478"/>
      <c r="V175" s="2478"/>
      <c r="W175" s="2478"/>
      <c r="X175" s="2479"/>
      <c r="Y175" s="2790">
        <v>1</v>
      </c>
      <c r="Z175" s="2791"/>
      <c r="AA175" s="2791"/>
      <c r="AB175" s="2791"/>
      <c r="AC175" s="1070" t="s">
        <v>44</v>
      </c>
      <c r="AD175" s="1035"/>
      <c r="AE175" s="1035"/>
      <c r="AF175" s="1035"/>
      <c r="AG175" s="1035"/>
      <c r="AH175" s="1037"/>
      <c r="AI175" s="1585"/>
      <c r="AJ175" s="1585"/>
      <c r="AK175" s="1585"/>
      <c r="AL175" s="1585"/>
      <c r="AM175" s="1585"/>
      <c r="AN175" s="1585"/>
      <c r="AO175" s="1585"/>
      <c r="AP175" s="1585"/>
      <c r="AQ175" s="1585"/>
      <c r="AR175" s="1585"/>
      <c r="AS175" s="1585"/>
      <c r="AT175" s="1586"/>
      <c r="AU175" s="1040">
        <f>SUM(AU174:AX174)</f>
        <v>11</v>
      </c>
      <c r="AV175" s="1041"/>
      <c r="AW175" s="1041"/>
      <c r="AX175" s="1042"/>
      <c r="AY175" s="30"/>
    </row>
    <row r="176" spans="1:51" ht="25.5" customHeight="1" x14ac:dyDescent="0.15">
      <c r="A176" s="1166"/>
      <c r="B176" s="1167"/>
      <c r="C176" s="1167"/>
      <c r="D176" s="1167"/>
      <c r="E176" s="1167"/>
      <c r="F176" s="1168"/>
      <c r="G176" s="1043" t="s">
        <v>355</v>
      </c>
      <c r="H176" s="1625"/>
      <c r="I176" s="1625"/>
      <c r="J176" s="1625"/>
      <c r="K176" s="1625"/>
      <c r="L176" s="1625"/>
      <c r="M176" s="1625"/>
      <c r="N176" s="1625"/>
      <c r="O176" s="1625"/>
      <c r="P176" s="1625"/>
      <c r="Q176" s="1625"/>
      <c r="R176" s="1625"/>
      <c r="S176" s="1625"/>
      <c r="T176" s="1625"/>
      <c r="U176" s="1625"/>
      <c r="V176" s="1625"/>
      <c r="W176" s="1625"/>
      <c r="X176" s="1625"/>
      <c r="Y176" s="1625"/>
      <c r="Z176" s="1625"/>
      <c r="AA176" s="1625"/>
      <c r="AB176" s="1626"/>
      <c r="AC176" s="1043" t="s">
        <v>356</v>
      </c>
      <c r="AD176" s="1625"/>
      <c r="AE176" s="1625"/>
      <c r="AF176" s="1625"/>
      <c r="AG176" s="1625"/>
      <c r="AH176" s="1625"/>
      <c r="AI176" s="1625"/>
      <c r="AJ176" s="1625"/>
      <c r="AK176" s="1625"/>
      <c r="AL176" s="1625"/>
      <c r="AM176" s="1625"/>
      <c r="AN176" s="1625"/>
      <c r="AO176" s="1625"/>
      <c r="AP176" s="1625"/>
      <c r="AQ176" s="1625"/>
      <c r="AR176" s="1625"/>
      <c r="AS176" s="1625"/>
      <c r="AT176" s="1625"/>
      <c r="AU176" s="1625"/>
      <c r="AV176" s="1625"/>
      <c r="AW176" s="1625"/>
      <c r="AX176" s="1627"/>
      <c r="AY176" s="30"/>
    </row>
    <row r="177" spans="1:51" ht="25.5" customHeight="1" x14ac:dyDescent="0.15">
      <c r="A177" s="1166"/>
      <c r="B177" s="1167"/>
      <c r="C177" s="1167"/>
      <c r="D177" s="1167"/>
      <c r="E177" s="1167"/>
      <c r="F177" s="1168"/>
      <c r="G177" s="998" t="s">
        <v>83</v>
      </c>
      <c r="H177" s="959"/>
      <c r="I177" s="959"/>
      <c r="J177" s="959"/>
      <c r="K177" s="959"/>
      <c r="L177" s="483" t="s">
        <v>137</v>
      </c>
      <c r="M177" s="846"/>
      <c r="N177" s="846"/>
      <c r="O177" s="846"/>
      <c r="P177" s="846"/>
      <c r="Q177" s="846"/>
      <c r="R177" s="846"/>
      <c r="S177" s="846"/>
      <c r="T177" s="846"/>
      <c r="U177" s="846"/>
      <c r="V177" s="846"/>
      <c r="W177" s="846"/>
      <c r="X177" s="847"/>
      <c r="Y177" s="981" t="s">
        <v>138</v>
      </c>
      <c r="Z177" s="999"/>
      <c r="AA177" s="999"/>
      <c r="AB177" s="1602"/>
      <c r="AC177" s="998" t="s">
        <v>83</v>
      </c>
      <c r="AD177" s="959"/>
      <c r="AE177" s="959"/>
      <c r="AF177" s="959"/>
      <c r="AG177" s="959"/>
      <c r="AH177" s="483" t="s">
        <v>137</v>
      </c>
      <c r="AI177" s="846"/>
      <c r="AJ177" s="846"/>
      <c r="AK177" s="846"/>
      <c r="AL177" s="846"/>
      <c r="AM177" s="846"/>
      <c r="AN177" s="846"/>
      <c r="AO177" s="846"/>
      <c r="AP177" s="846"/>
      <c r="AQ177" s="846"/>
      <c r="AR177" s="846"/>
      <c r="AS177" s="846"/>
      <c r="AT177" s="847"/>
      <c r="AU177" s="981" t="s">
        <v>138</v>
      </c>
      <c r="AV177" s="999"/>
      <c r="AW177" s="999"/>
      <c r="AX177" s="1006"/>
      <c r="AY177" s="30"/>
    </row>
    <row r="178" spans="1:51" ht="25.5" customHeight="1" x14ac:dyDescent="0.15">
      <c r="A178" s="1166"/>
      <c r="B178" s="1167"/>
      <c r="C178" s="1167"/>
      <c r="D178" s="1167"/>
      <c r="E178" s="1167"/>
      <c r="F178" s="1168"/>
      <c r="G178" s="2789" t="s">
        <v>357</v>
      </c>
      <c r="H178" s="985"/>
      <c r="I178" s="985"/>
      <c r="J178" s="985"/>
      <c r="K178" s="986"/>
      <c r="L178" s="987" t="s">
        <v>358</v>
      </c>
      <c r="M178" s="988"/>
      <c r="N178" s="988"/>
      <c r="O178" s="988"/>
      <c r="P178" s="988"/>
      <c r="Q178" s="988"/>
      <c r="R178" s="988"/>
      <c r="S178" s="988"/>
      <c r="T178" s="988"/>
      <c r="U178" s="988"/>
      <c r="V178" s="988"/>
      <c r="W178" s="988"/>
      <c r="X178" s="989"/>
      <c r="Y178" s="990">
        <v>7</v>
      </c>
      <c r="Z178" s="991"/>
      <c r="AA178" s="991"/>
      <c r="AB178" s="1599"/>
      <c r="AC178" s="2789" t="s">
        <v>359</v>
      </c>
      <c r="AD178" s="985"/>
      <c r="AE178" s="985"/>
      <c r="AF178" s="985"/>
      <c r="AG178" s="986"/>
      <c r="AH178" s="987" t="s">
        <v>360</v>
      </c>
      <c r="AI178" s="988"/>
      <c r="AJ178" s="988"/>
      <c r="AK178" s="988"/>
      <c r="AL178" s="988"/>
      <c r="AM178" s="988"/>
      <c r="AN178" s="988"/>
      <c r="AO178" s="988"/>
      <c r="AP178" s="988"/>
      <c r="AQ178" s="988"/>
      <c r="AR178" s="988"/>
      <c r="AS178" s="988"/>
      <c r="AT178" s="989"/>
      <c r="AU178" s="990">
        <v>6</v>
      </c>
      <c r="AV178" s="991"/>
      <c r="AW178" s="991"/>
      <c r="AX178" s="1004"/>
      <c r="AY178" s="30"/>
    </row>
    <row r="179" spans="1:51" ht="25.5" customHeight="1" thickBot="1" x14ac:dyDescent="0.2">
      <c r="A179" s="1169"/>
      <c r="B179" s="1170"/>
      <c r="C179" s="1170"/>
      <c r="D179" s="1170"/>
      <c r="E179" s="1170"/>
      <c r="F179" s="1171"/>
      <c r="G179" s="1070" t="s">
        <v>44</v>
      </c>
      <c r="H179" s="1035"/>
      <c r="I179" s="1035"/>
      <c r="J179" s="1035"/>
      <c r="K179" s="1035"/>
      <c r="L179" s="1037"/>
      <c r="M179" s="1585"/>
      <c r="N179" s="1585"/>
      <c r="O179" s="1585"/>
      <c r="P179" s="1585"/>
      <c r="Q179" s="1585"/>
      <c r="R179" s="1585"/>
      <c r="S179" s="1585"/>
      <c r="T179" s="1585"/>
      <c r="U179" s="1585"/>
      <c r="V179" s="1585"/>
      <c r="W179" s="1585"/>
      <c r="X179" s="1586"/>
      <c r="Y179" s="1040">
        <f>SUM(Y178:AB178)</f>
        <v>7</v>
      </c>
      <c r="Z179" s="1041"/>
      <c r="AA179" s="1041"/>
      <c r="AB179" s="1587"/>
      <c r="AC179" s="1070" t="s">
        <v>44</v>
      </c>
      <c r="AD179" s="1035"/>
      <c r="AE179" s="1035"/>
      <c r="AF179" s="1035"/>
      <c r="AG179" s="1035"/>
      <c r="AH179" s="1037"/>
      <c r="AI179" s="1585"/>
      <c r="AJ179" s="1585"/>
      <c r="AK179" s="1585"/>
      <c r="AL179" s="1585"/>
      <c r="AM179" s="1585"/>
      <c r="AN179" s="1585"/>
      <c r="AO179" s="1585"/>
      <c r="AP179" s="1585"/>
      <c r="AQ179" s="1585"/>
      <c r="AR179" s="1585"/>
      <c r="AS179" s="1585"/>
      <c r="AT179" s="1586"/>
      <c r="AU179" s="1040">
        <f>SUM(AU178:AX178)</f>
        <v>6</v>
      </c>
      <c r="AV179" s="1041"/>
      <c r="AW179" s="1041"/>
      <c r="AX179" s="1042"/>
      <c r="AY179" s="30"/>
    </row>
    <row r="180" spans="1:51" ht="17.25" x14ac:dyDescent="0.15">
      <c r="A180" s="36"/>
      <c r="B180" s="36"/>
      <c r="C180" s="36"/>
      <c r="D180" s="36"/>
      <c r="E180" s="36"/>
      <c r="F180" s="36"/>
      <c r="G180" s="37"/>
      <c r="H180" s="38"/>
      <c r="I180" s="38"/>
      <c r="J180" s="38"/>
      <c r="K180" s="38"/>
      <c r="L180" s="38"/>
      <c r="M180" s="38"/>
      <c r="N180" s="38"/>
      <c r="O180" s="38"/>
      <c r="P180" s="38"/>
      <c r="Q180" s="38"/>
      <c r="R180" s="38"/>
      <c r="S180" s="38"/>
      <c r="T180" s="38"/>
      <c r="U180" s="38"/>
      <c r="V180" s="38"/>
      <c r="W180" s="38"/>
      <c r="X180" s="38"/>
      <c r="Y180" s="38"/>
      <c r="Z180" s="38"/>
      <c r="AA180" s="38"/>
      <c r="AB180" s="38"/>
      <c r="AC180" s="39"/>
      <c r="AD180" s="39"/>
      <c r="AE180" s="39"/>
      <c r="AF180" s="39"/>
      <c r="AG180" s="39"/>
      <c r="AH180" s="40"/>
      <c r="AI180" s="39"/>
      <c r="AJ180" s="39"/>
      <c r="AK180" s="39"/>
      <c r="AL180" s="39"/>
      <c r="AM180" s="39"/>
      <c r="AN180" s="39"/>
      <c r="AO180" s="39"/>
      <c r="AP180" s="39"/>
      <c r="AQ180" s="39"/>
      <c r="AR180" s="39"/>
      <c r="AS180" s="39"/>
      <c r="AT180" s="39"/>
      <c r="AU180" s="41"/>
      <c r="AV180" s="41"/>
      <c r="AW180" s="41"/>
      <c r="AX180" s="41"/>
    </row>
    <row r="181" spans="1:51" ht="14.25" x14ac:dyDescent="0.15">
      <c r="B181" s="22" t="s">
        <v>361</v>
      </c>
    </row>
    <row r="182" spans="1:51" x14ac:dyDescent="0.15">
      <c r="B182" s="21" t="s">
        <v>362</v>
      </c>
      <c r="C182" s="21" t="s">
        <v>363</v>
      </c>
    </row>
    <row r="183" spans="1:51" ht="23.25" customHeight="1" x14ac:dyDescent="0.15">
      <c r="A183" s="834"/>
      <c r="B183" s="834"/>
      <c r="C183" s="828" t="s">
        <v>364</v>
      </c>
      <c r="D183" s="828"/>
      <c r="E183" s="828"/>
      <c r="F183" s="828"/>
      <c r="G183" s="828"/>
      <c r="H183" s="828"/>
      <c r="I183" s="828"/>
      <c r="J183" s="828"/>
      <c r="K183" s="828"/>
      <c r="L183" s="828"/>
      <c r="M183" s="828" t="s">
        <v>365</v>
      </c>
      <c r="N183" s="828"/>
      <c r="O183" s="828"/>
      <c r="P183" s="828"/>
      <c r="Q183" s="828"/>
      <c r="R183" s="828"/>
      <c r="S183" s="828"/>
      <c r="T183" s="828"/>
      <c r="U183" s="828"/>
      <c r="V183" s="828"/>
      <c r="W183" s="828"/>
      <c r="X183" s="828"/>
      <c r="Y183" s="828"/>
      <c r="Z183" s="828"/>
      <c r="AA183" s="828"/>
      <c r="AB183" s="828"/>
      <c r="AC183" s="828"/>
      <c r="AD183" s="828"/>
      <c r="AE183" s="828"/>
      <c r="AF183" s="828"/>
      <c r="AG183" s="828"/>
      <c r="AH183" s="828"/>
      <c r="AI183" s="828"/>
      <c r="AJ183" s="828"/>
      <c r="AK183" s="829" t="s">
        <v>366</v>
      </c>
      <c r="AL183" s="828"/>
      <c r="AM183" s="828"/>
      <c r="AN183" s="828"/>
      <c r="AO183" s="828"/>
      <c r="AP183" s="828"/>
      <c r="AQ183" s="828" t="s">
        <v>151</v>
      </c>
      <c r="AR183" s="828"/>
      <c r="AS183" s="828"/>
      <c r="AT183" s="828"/>
      <c r="AU183" s="504" t="s">
        <v>152</v>
      </c>
      <c r="AV183" s="505"/>
      <c r="AW183" s="505"/>
      <c r="AX183" s="793"/>
    </row>
    <row r="184" spans="1:51" ht="23.25" customHeight="1" x14ac:dyDescent="0.15">
      <c r="A184" s="834">
        <v>1</v>
      </c>
      <c r="B184" s="834">
        <v>1</v>
      </c>
      <c r="C184" s="824" t="s">
        <v>363</v>
      </c>
      <c r="D184" s="824"/>
      <c r="E184" s="824"/>
      <c r="F184" s="824"/>
      <c r="G184" s="824"/>
      <c r="H184" s="824"/>
      <c r="I184" s="824"/>
      <c r="J184" s="824"/>
      <c r="K184" s="824"/>
      <c r="L184" s="824"/>
      <c r="M184" s="824" t="s">
        <v>367</v>
      </c>
      <c r="N184" s="824"/>
      <c r="O184" s="824"/>
      <c r="P184" s="824"/>
      <c r="Q184" s="824"/>
      <c r="R184" s="824"/>
      <c r="S184" s="824"/>
      <c r="T184" s="824"/>
      <c r="U184" s="824"/>
      <c r="V184" s="824"/>
      <c r="W184" s="824"/>
      <c r="X184" s="824"/>
      <c r="Y184" s="824"/>
      <c r="Z184" s="824"/>
      <c r="AA184" s="824"/>
      <c r="AB184" s="824"/>
      <c r="AC184" s="824"/>
      <c r="AD184" s="824"/>
      <c r="AE184" s="824"/>
      <c r="AF184" s="824"/>
      <c r="AG184" s="824"/>
      <c r="AH184" s="824"/>
      <c r="AI184" s="824"/>
      <c r="AJ184" s="824"/>
      <c r="AK184" s="825">
        <v>209</v>
      </c>
      <c r="AL184" s="824"/>
      <c r="AM184" s="824"/>
      <c r="AN184" s="824"/>
      <c r="AO184" s="824"/>
      <c r="AP184" s="824"/>
      <c r="AQ184" s="845" t="s">
        <v>368</v>
      </c>
      <c r="AR184" s="846"/>
      <c r="AS184" s="846"/>
      <c r="AT184" s="847"/>
      <c r="AU184" s="2781" t="s">
        <v>279</v>
      </c>
      <c r="AV184" s="2782"/>
      <c r="AW184" s="2782"/>
      <c r="AX184" s="2783"/>
    </row>
    <row r="185" spans="1:51" ht="23.25" customHeight="1" x14ac:dyDescent="0.15">
      <c r="A185" s="834">
        <v>2</v>
      </c>
      <c r="B185" s="834">
        <v>1</v>
      </c>
      <c r="C185" s="824" t="s">
        <v>363</v>
      </c>
      <c r="D185" s="824"/>
      <c r="E185" s="824"/>
      <c r="F185" s="824"/>
      <c r="G185" s="824"/>
      <c r="H185" s="824"/>
      <c r="I185" s="824"/>
      <c r="J185" s="824"/>
      <c r="K185" s="824"/>
      <c r="L185" s="824"/>
      <c r="M185" s="824" t="s">
        <v>312</v>
      </c>
      <c r="N185" s="824"/>
      <c r="O185" s="824"/>
      <c r="P185" s="824"/>
      <c r="Q185" s="824"/>
      <c r="R185" s="824"/>
      <c r="S185" s="824"/>
      <c r="T185" s="824"/>
      <c r="U185" s="824"/>
      <c r="V185" s="824"/>
      <c r="W185" s="824"/>
      <c r="X185" s="824"/>
      <c r="Y185" s="824"/>
      <c r="Z185" s="824"/>
      <c r="AA185" s="824"/>
      <c r="AB185" s="824"/>
      <c r="AC185" s="824"/>
      <c r="AD185" s="824"/>
      <c r="AE185" s="824"/>
      <c r="AF185" s="824"/>
      <c r="AG185" s="824"/>
      <c r="AH185" s="824"/>
      <c r="AI185" s="824"/>
      <c r="AJ185" s="824"/>
      <c r="AK185" s="825">
        <v>39</v>
      </c>
      <c r="AL185" s="824"/>
      <c r="AM185" s="824"/>
      <c r="AN185" s="824"/>
      <c r="AO185" s="824"/>
      <c r="AP185" s="824"/>
      <c r="AQ185" s="845" t="s">
        <v>368</v>
      </c>
      <c r="AR185" s="846"/>
      <c r="AS185" s="846"/>
      <c r="AT185" s="847"/>
      <c r="AU185" s="2781" t="s">
        <v>279</v>
      </c>
      <c r="AV185" s="2782"/>
      <c r="AW185" s="2782"/>
      <c r="AX185" s="2783"/>
    </row>
    <row r="186" spans="1:51" ht="23.25" customHeight="1" x14ac:dyDescent="0.15">
      <c r="A186" s="834">
        <v>3</v>
      </c>
      <c r="B186" s="834">
        <v>1</v>
      </c>
      <c r="C186" s="824" t="s">
        <v>363</v>
      </c>
      <c r="D186" s="824"/>
      <c r="E186" s="824"/>
      <c r="F186" s="824"/>
      <c r="G186" s="824"/>
      <c r="H186" s="824"/>
      <c r="I186" s="824"/>
      <c r="J186" s="824"/>
      <c r="K186" s="824"/>
      <c r="L186" s="824"/>
      <c r="M186" s="824" t="s">
        <v>313</v>
      </c>
      <c r="N186" s="824"/>
      <c r="O186" s="824"/>
      <c r="P186" s="824"/>
      <c r="Q186" s="824"/>
      <c r="R186" s="824"/>
      <c r="S186" s="824"/>
      <c r="T186" s="824"/>
      <c r="U186" s="824"/>
      <c r="V186" s="824"/>
      <c r="W186" s="824"/>
      <c r="X186" s="824"/>
      <c r="Y186" s="824"/>
      <c r="Z186" s="824"/>
      <c r="AA186" s="824"/>
      <c r="AB186" s="824"/>
      <c r="AC186" s="824"/>
      <c r="AD186" s="824"/>
      <c r="AE186" s="824"/>
      <c r="AF186" s="824"/>
      <c r="AG186" s="824"/>
      <c r="AH186" s="824"/>
      <c r="AI186" s="824"/>
      <c r="AJ186" s="824"/>
      <c r="AK186" s="825">
        <v>8</v>
      </c>
      <c r="AL186" s="824"/>
      <c r="AM186" s="824"/>
      <c r="AN186" s="824"/>
      <c r="AO186" s="824"/>
      <c r="AP186" s="824"/>
      <c r="AQ186" s="845" t="s">
        <v>368</v>
      </c>
      <c r="AR186" s="846"/>
      <c r="AS186" s="846"/>
      <c r="AT186" s="847"/>
      <c r="AU186" s="2781" t="s">
        <v>279</v>
      </c>
      <c r="AV186" s="2782"/>
      <c r="AW186" s="2782"/>
      <c r="AX186" s="2783"/>
    </row>
    <row r="187" spans="1:51" ht="23.25" customHeight="1" x14ac:dyDescent="0.15">
      <c r="A187" s="834">
        <v>4</v>
      </c>
      <c r="B187" s="834">
        <v>1</v>
      </c>
      <c r="C187" s="824" t="s">
        <v>363</v>
      </c>
      <c r="D187" s="824"/>
      <c r="E187" s="824"/>
      <c r="F187" s="824"/>
      <c r="G187" s="824"/>
      <c r="H187" s="824"/>
      <c r="I187" s="824"/>
      <c r="J187" s="824"/>
      <c r="K187" s="824"/>
      <c r="L187" s="824"/>
      <c r="M187" s="824" t="s">
        <v>315</v>
      </c>
      <c r="N187" s="824"/>
      <c r="O187" s="824"/>
      <c r="P187" s="824"/>
      <c r="Q187" s="824"/>
      <c r="R187" s="824"/>
      <c r="S187" s="824"/>
      <c r="T187" s="824"/>
      <c r="U187" s="824"/>
      <c r="V187" s="824"/>
      <c r="W187" s="824"/>
      <c r="X187" s="824"/>
      <c r="Y187" s="824"/>
      <c r="Z187" s="824"/>
      <c r="AA187" s="824"/>
      <c r="AB187" s="824"/>
      <c r="AC187" s="824"/>
      <c r="AD187" s="824"/>
      <c r="AE187" s="824"/>
      <c r="AF187" s="824"/>
      <c r="AG187" s="824"/>
      <c r="AH187" s="824"/>
      <c r="AI187" s="824"/>
      <c r="AJ187" s="824"/>
      <c r="AK187" s="825">
        <v>7</v>
      </c>
      <c r="AL187" s="824"/>
      <c r="AM187" s="824"/>
      <c r="AN187" s="824"/>
      <c r="AO187" s="824"/>
      <c r="AP187" s="824"/>
      <c r="AQ187" s="845" t="s">
        <v>368</v>
      </c>
      <c r="AR187" s="846"/>
      <c r="AS187" s="846"/>
      <c r="AT187" s="847"/>
      <c r="AU187" s="2781" t="s">
        <v>279</v>
      </c>
      <c r="AV187" s="2782"/>
      <c r="AW187" s="2782"/>
      <c r="AX187" s="2783"/>
    </row>
    <row r="188" spans="1:51" x14ac:dyDescent="0.15">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row>
    <row r="189" spans="1:51" x14ac:dyDescent="0.15">
      <c r="B189" s="21" t="s">
        <v>369</v>
      </c>
      <c r="C189" s="21" t="s">
        <v>370</v>
      </c>
    </row>
    <row r="190" spans="1:51" ht="23.25" customHeight="1" x14ac:dyDescent="0.15">
      <c r="A190" s="834"/>
      <c r="B190" s="834"/>
      <c r="C190" s="828" t="s">
        <v>364</v>
      </c>
      <c r="D190" s="828"/>
      <c r="E190" s="828"/>
      <c r="F190" s="828"/>
      <c r="G190" s="828"/>
      <c r="H190" s="828"/>
      <c r="I190" s="828"/>
      <c r="J190" s="828"/>
      <c r="K190" s="828"/>
      <c r="L190" s="828"/>
      <c r="M190" s="828" t="s">
        <v>365</v>
      </c>
      <c r="N190" s="828"/>
      <c r="O190" s="828"/>
      <c r="P190" s="828"/>
      <c r="Q190" s="828"/>
      <c r="R190" s="828"/>
      <c r="S190" s="828"/>
      <c r="T190" s="828"/>
      <c r="U190" s="828"/>
      <c r="V190" s="828"/>
      <c r="W190" s="828"/>
      <c r="X190" s="828"/>
      <c r="Y190" s="828"/>
      <c r="Z190" s="828"/>
      <c r="AA190" s="828"/>
      <c r="AB190" s="828"/>
      <c r="AC190" s="828"/>
      <c r="AD190" s="828"/>
      <c r="AE190" s="828"/>
      <c r="AF190" s="828"/>
      <c r="AG190" s="828"/>
      <c r="AH190" s="828"/>
      <c r="AI190" s="828"/>
      <c r="AJ190" s="828"/>
      <c r="AK190" s="829" t="s">
        <v>366</v>
      </c>
      <c r="AL190" s="828"/>
      <c r="AM190" s="828"/>
      <c r="AN190" s="828"/>
      <c r="AO190" s="828"/>
      <c r="AP190" s="828"/>
      <c r="AQ190" s="828" t="s">
        <v>151</v>
      </c>
      <c r="AR190" s="828"/>
      <c r="AS190" s="828"/>
      <c r="AT190" s="828"/>
      <c r="AU190" s="504" t="s">
        <v>152</v>
      </c>
      <c r="AV190" s="505"/>
      <c r="AW190" s="505"/>
      <c r="AX190" s="793"/>
    </row>
    <row r="191" spans="1:51" ht="23.25" customHeight="1" x14ac:dyDescent="0.15">
      <c r="A191" s="834">
        <v>1</v>
      </c>
      <c r="B191" s="834">
        <v>1</v>
      </c>
      <c r="C191" s="824" t="s">
        <v>370</v>
      </c>
      <c r="D191" s="824"/>
      <c r="E191" s="824"/>
      <c r="F191" s="824"/>
      <c r="G191" s="824"/>
      <c r="H191" s="824"/>
      <c r="I191" s="824"/>
      <c r="J191" s="824"/>
      <c r="K191" s="824"/>
      <c r="L191" s="824"/>
      <c r="M191" s="824" t="s">
        <v>321</v>
      </c>
      <c r="N191" s="824"/>
      <c r="O191" s="824"/>
      <c r="P191" s="824"/>
      <c r="Q191" s="824"/>
      <c r="R191" s="824"/>
      <c r="S191" s="824"/>
      <c r="T191" s="824"/>
      <c r="U191" s="824"/>
      <c r="V191" s="824"/>
      <c r="W191" s="824"/>
      <c r="X191" s="824"/>
      <c r="Y191" s="824"/>
      <c r="Z191" s="824"/>
      <c r="AA191" s="824"/>
      <c r="AB191" s="824"/>
      <c r="AC191" s="824"/>
      <c r="AD191" s="824"/>
      <c r="AE191" s="824"/>
      <c r="AF191" s="824"/>
      <c r="AG191" s="824"/>
      <c r="AH191" s="824"/>
      <c r="AI191" s="824"/>
      <c r="AJ191" s="824"/>
      <c r="AK191" s="825">
        <v>203</v>
      </c>
      <c r="AL191" s="824"/>
      <c r="AM191" s="824"/>
      <c r="AN191" s="824"/>
      <c r="AO191" s="824"/>
      <c r="AP191" s="824"/>
      <c r="AQ191" s="845" t="s">
        <v>368</v>
      </c>
      <c r="AR191" s="846"/>
      <c r="AS191" s="846"/>
      <c r="AT191" s="847"/>
      <c r="AU191" s="2781" t="s">
        <v>279</v>
      </c>
      <c r="AV191" s="2782"/>
      <c r="AW191" s="2782"/>
      <c r="AX191" s="2783"/>
    </row>
    <row r="192" spans="1:51" ht="23.25" customHeight="1" x14ac:dyDescent="0.15">
      <c r="A192" s="834">
        <v>2</v>
      </c>
      <c r="B192" s="834">
        <v>1</v>
      </c>
      <c r="C192" s="824" t="s">
        <v>370</v>
      </c>
      <c r="D192" s="824"/>
      <c r="E192" s="824"/>
      <c r="F192" s="824"/>
      <c r="G192" s="824"/>
      <c r="H192" s="824"/>
      <c r="I192" s="824"/>
      <c r="J192" s="824"/>
      <c r="K192" s="824"/>
      <c r="L192" s="824"/>
      <c r="M192" s="824" t="s">
        <v>322</v>
      </c>
      <c r="N192" s="824"/>
      <c r="O192" s="824"/>
      <c r="P192" s="824"/>
      <c r="Q192" s="824"/>
      <c r="R192" s="824"/>
      <c r="S192" s="824"/>
      <c r="T192" s="824"/>
      <c r="U192" s="824"/>
      <c r="V192" s="824"/>
      <c r="W192" s="824"/>
      <c r="X192" s="824"/>
      <c r="Y192" s="824"/>
      <c r="Z192" s="824"/>
      <c r="AA192" s="824"/>
      <c r="AB192" s="824"/>
      <c r="AC192" s="824"/>
      <c r="AD192" s="824"/>
      <c r="AE192" s="824"/>
      <c r="AF192" s="824"/>
      <c r="AG192" s="824"/>
      <c r="AH192" s="824"/>
      <c r="AI192" s="824"/>
      <c r="AJ192" s="824"/>
      <c r="AK192" s="825">
        <v>3</v>
      </c>
      <c r="AL192" s="824"/>
      <c r="AM192" s="824"/>
      <c r="AN192" s="824"/>
      <c r="AO192" s="824"/>
      <c r="AP192" s="824"/>
      <c r="AQ192" s="845" t="s">
        <v>368</v>
      </c>
      <c r="AR192" s="846"/>
      <c r="AS192" s="846"/>
      <c r="AT192" s="847"/>
      <c r="AU192" s="2781" t="s">
        <v>279</v>
      </c>
      <c r="AV192" s="2782"/>
      <c r="AW192" s="2782"/>
      <c r="AX192" s="2783"/>
    </row>
    <row r="193" spans="1:50" ht="23.25" customHeight="1" x14ac:dyDescent="0.15">
      <c r="A193" s="834">
        <v>3</v>
      </c>
      <c r="B193" s="834">
        <v>1</v>
      </c>
      <c r="C193" s="824" t="s">
        <v>370</v>
      </c>
      <c r="D193" s="824"/>
      <c r="E193" s="824"/>
      <c r="F193" s="824"/>
      <c r="G193" s="824"/>
      <c r="H193" s="824"/>
      <c r="I193" s="824"/>
      <c r="J193" s="824"/>
      <c r="K193" s="824"/>
      <c r="L193" s="824"/>
      <c r="M193" s="824" t="s">
        <v>323</v>
      </c>
      <c r="N193" s="824"/>
      <c r="O193" s="824"/>
      <c r="P193" s="824"/>
      <c r="Q193" s="824"/>
      <c r="R193" s="824"/>
      <c r="S193" s="824"/>
      <c r="T193" s="824"/>
      <c r="U193" s="824"/>
      <c r="V193" s="824"/>
      <c r="W193" s="824"/>
      <c r="X193" s="824"/>
      <c r="Y193" s="824"/>
      <c r="Z193" s="824"/>
      <c r="AA193" s="824"/>
      <c r="AB193" s="824"/>
      <c r="AC193" s="824"/>
      <c r="AD193" s="824"/>
      <c r="AE193" s="824"/>
      <c r="AF193" s="824"/>
      <c r="AG193" s="824"/>
      <c r="AH193" s="824"/>
      <c r="AI193" s="824"/>
      <c r="AJ193" s="824"/>
      <c r="AK193" s="825">
        <v>3</v>
      </c>
      <c r="AL193" s="824"/>
      <c r="AM193" s="824"/>
      <c r="AN193" s="824"/>
      <c r="AO193" s="824"/>
      <c r="AP193" s="824"/>
      <c r="AQ193" s="845" t="s">
        <v>368</v>
      </c>
      <c r="AR193" s="846"/>
      <c r="AS193" s="846"/>
      <c r="AT193" s="847"/>
      <c r="AU193" s="2781" t="s">
        <v>279</v>
      </c>
      <c r="AV193" s="2782"/>
      <c r="AW193" s="2782"/>
      <c r="AX193" s="2783"/>
    </row>
    <row r="195" spans="1:50" x14ac:dyDescent="0.15">
      <c r="B195" s="21" t="s">
        <v>371</v>
      </c>
      <c r="C195" s="21" t="s">
        <v>372</v>
      </c>
    </row>
    <row r="196" spans="1:50" ht="23.25" customHeight="1" x14ac:dyDescent="0.15">
      <c r="A196" s="834"/>
      <c r="B196" s="834"/>
      <c r="C196" s="828" t="s">
        <v>364</v>
      </c>
      <c r="D196" s="828"/>
      <c r="E196" s="828"/>
      <c r="F196" s="828"/>
      <c r="G196" s="828"/>
      <c r="H196" s="828"/>
      <c r="I196" s="828"/>
      <c r="J196" s="828"/>
      <c r="K196" s="828"/>
      <c r="L196" s="828"/>
      <c r="M196" s="828" t="s">
        <v>365</v>
      </c>
      <c r="N196" s="828"/>
      <c r="O196" s="828"/>
      <c r="P196" s="828"/>
      <c r="Q196" s="828"/>
      <c r="R196" s="828"/>
      <c r="S196" s="828"/>
      <c r="T196" s="828"/>
      <c r="U196" s="828"/>
      <c r="V196" s="828"/>
      <c r="W196" s="828"/>
      <c r="X196" s="828"/>
      <c r="Y196" s="828"/>
      <c r="Z196" s="828"/>
      <c r="AA196" s="828"/>
      <c r="AB196" s="828"/>
      <c r="AC196" s="828"/>
      <c r="AD196" s="828"/>
      <c r="AE196" s="828"/>
      <c r="AF196" s="828"/>
      <c r="AG196" s="828"/>
      <c r="AH196" s="828"/>
      <c r="AI196" s="828"/>
      <c r="AJ196" s="828"/>
      <c r="AK196" s="829" t="s">
        <v>366</v>
      </c>
      <c r="AL196" s="828"/>
      <c r="AM196" s="828"/>
      <c r="AN196" s="828"/>
      <c r="AO196" s="828"/>
      <c r="AP196" s="828"/>
      <c r="AQ196" s="828" t="s">
        <v>151</v>
      </c>
      <c r="AR196" s="828"/>
      <c r="AS196" s="828"/>
      <c r="AT196" s="828"/>
      <c r="AU196" s="504" t="s">
        <v>152</v>
      </c>
      <c r="AV196" s="505"/>
      <c r="AW196" s="505"/>
      <c r="AX196" s="793"/>
    </row>
    <row r="197" spans="1:50" ht="23.25" customHeight="1" x14ac:dyDescent="0.15">
      <c r="A197" s="834">
        <v>1</v>
      </c>
      <c r="B197" s="834">
        <v>1</v>
      </c>
      <c r="C197" s="824" t="s">
        <v>372</v>
      </c>
      <c r="D197" s="824"/>
      <c r="E197" s="824"/>
      <c r="F197" s="824"/>
      <c r="G197" s="824"/>
      <c r="H197" s="824"/>
      <c r="I197" s="824"/>
      <c r="J197" s="824"/>
      <c r="K197" s="824"/>
      <c r="L197" s="824"/>
      <c r="M197" s="824" t="s">
        <v>327</v>
      </c>
      <c r="N197" s="824"/>
      <c r="O197" s="824"/>
      <c r="P197" s="824"/>
      <c r="Q197" s="824"/>
      <c r="R197" s="824"/>
      <c r="S197" s="824"/>
      <c r="T197" s="824"/>
      <c r="U197" s="824"/>
      <c r="V197" s="824"/>
      <c r="W197" s="824"/>
      <c r="X197" s="824"/>
      <c r="Y197" s="824"/>
      <c r="Z197" s="824"/>
      <c r="AA197" s="824"/>
      <c r="AB197" s="824"/>
      <c r="AC197" s="824"/>
      <c r="AD197" s="824"/>
      <c r="AE197" s="824"/>
      <c r="AF197" s="824"/>
      <c r="AG197" s="824"/>
      <c r="AH197" s="824"/>
      <c r="AI197" s="824"/>
      <c r="AJ197" s="824"/>
      <c r="AK197" s="825">
        <v>61</v>
      </c>
      <c r="AL197" s="824"/>
      <c r="AM197" s="824"/>
      <c r="AN197" s="824"/>
      <c r="AO197" s="824"/>
      <c r="AP197" s="824"/>
      <c r="AQ197" s="845" t="s">
        <v>368</v>
      </c>
      <c r="AR197" s="846"/>
      <c r="AS197" s="846"/>
      <c r="AT197" s="847"/>
      <c r="AU197" s="2781" t="s">
        <v>279</v>
      </c>
      <c r="AV197" s="2782"/>
      <c r="AW197" s="2782"/>
      <c r="AX197" s="2783"/>
    </row>
    <row r="199" spans="1:50" x14ac:dyDescent="0.15">
      <c r="B199" s="21" t="s">
        <v>373</v>
      </c>
      <c r="C199" s="21" t="s">
        <v>374</v>
      </c>
    </row>
    <row r="200" spans="1:50" ht="23.25" customHeight="1" x14ac:dyDescent="0.15">
      <c r="A200" s="834"/>
      <c r="B200" s="834"/>
      <c r="C200" s="828" t="s">
        <v>364</v>
      </c>
      <c r="D200" s="828"/>
      <c r="E200" s="828"/>
      <c r="F200" s="828"/>
      <c r="G200" s="828"/>
      <c r="H200" s="828"/>
      <c r="I200" s="828"/>
      <c r="J200" s="828"/>
      <c r="K200" s="828"/>
      <c r="L200" s="828"/>
      <c r="M200" s="828" t="s">
        <v>365</v>
      </c>
      <c r="N200" s="828"/>
      <c r="O200" s="828"/>
      <c r="P200" s="828"/>
      <c r="Q200" s="828"/>
      <c r="R200" s="828"/>
      <c r="S200" s="828"/>
      <c r="T200" s="828"/>
      <c r="U200" s="828"/>
      <c r="V200" s="828"/>
      <c r="W200" s="828"/>
      <c r="X200" s="828"/>
      <c r="Y200" s="828"/>
      <c r="Z200" s="828"/>
      <c r="AA200" s="828"/>
      <c r="AB200" s="828"/>
      <c r="AC200" s="828"/>
      <c r="AD200" s="828"/>
      <c r="AE200" s="828"/>
      <c r="AF200" s="828"/>
      <c r="AG200" s="828"/>
      <c r="AH200" s="828"/>
      <c r="AI200" s="828"/>
      <c r="AJ200" s="828"/>
      <c r="AK200" s="829" t="s">
        <v>366</v>
      </c>
      <c r="AL200" s="828"/>
      <c r="AM200" s="828"/>
      <c r="AN200" s="828"/>
      <c r="AO200" s="828"/>
      <c r="AP200" s="828"/>
      <c r="AQ200" s="828" t="s">
        <v>151</v>
      </c>
      <c r="AR200" s="828"/>
      <c r="AS200" s="828"/>
      <c r="AT200" s="828"/>
      <c r="AU200" s="504" t="s">
        <v>152</v>
      </c>
      <c r="AV200" s="505"/>
      <c r="AW200" s="505"/>
      <c r="AX200" s="793"/>
    </row>
    <row r="201" spans="1:50" ht="23.25" customHeight="1" x14ac:dyDescent="0.15">
      <c r="A201" s="834">
        <v>1</v>
      </c>
      <c r="B201" s="834">
        <v>1</v>
      </c>
      <c r="C201" s="2784" t="s">
        <v>374</v>
      </c>
      <c r="D201" s="2785"/>
      <c r="E201" s="2785"/>
      <c r="F201" s="2785"/>
      <c r="G201" s="2785"/>
      <c r="H201" s="2785"/>
      <c r="I201" s="2785"/>
      <c r="J201" s="2785"/>
      <c r="K201" s="2785"/>
      <c r="L201" s="2786"/>
      <c r="M201" s="824" t="s">
        <v>332</v>
      </c>
      <c r="N201" s="824"/>
      <c r="O201" s="824"/>
      <c r="P201" s="824"/>
      <c r="Q201" s="824"/>
      <c r="R201" s="824"/>
      <c r="S201" s="824"/>
      <c r="T201" s="824"/>
      <c r="U201" s="824"/>
      <c r="V201" s="824"/>
      <c r="W201" s="824"/>
      <c r="X201" s="824"/>
      <c r="Y201" s="824"/>
      <c r="Z201" s="824"/>
      <c r="AA201" s="824"/>
      <c r="AB201" s="824"/>
      <c r="AC201" s="824"/>
      <c r="AD201" s="824"/>
      <c r="AE201" s="824"/>
      <c r="AF201" s="824"/>
      <c r="AG201" s="824"/>
      <c r="AH201" s="824"/>
      <c r="AI201" s="824"/>
      <c r="AJ201" s="824"/>
      <c r="AK201" s="825">
        <v>1</v>
      </c>
      <c r="AL201" s="824"/>
      <c r="AM201" s="824"/>
      <c r="AN201" s="824"/>
      <c r="AO201" s="824"/>
      <c r="AP201" s="824"/>
      <c r="AQ201" s="845" t="s">
        <v>368</v>
      </c>
      <c r="AR201" s="846"/>
      <c r="AS201" s="846"/>
      <c r="AT201" s="847"/>
      <c r="AU201" s="2781" t="s">
        <v>279</v>
      </c>
      <c r="AV201" s="2782"/>
      <c r="AW201" s="2782"/>
      <c r="AX201" s="2783"/>
    </row>
    <row r="202" spans="1:50" x14ac:dyDescent="0.1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4"/>
      <c r="AL202" s="23"/>
      <c r="AM202" s="23"/>
      <c r="AN202" s="23"/>
      <c r="AO202" s="23"/>
      <c r="AP202" s="23"/>
      <c r="AQ202" s="23"/>
      <c r="AR202" s="23"/>
      <c r="AS202" s="23"/>
      <c r="AT202" s="23"/>
      <c r="AU202" s="23"/>
      <c r="AV202" s="23"/>
      <c r="AW202" s="23"/>
      <c r="AX202" s="23"/>
    </row>
    <row r="203" spans="1:50" x14ac:dyDescent="0.15">
      <c r="B203" s="21" t="s">
        <v>375</v>
      </c>
      <c r="C203" s="21" t="s">
        <v>376</v>
      </c>
    </row>
    <row r="204" spans="1:50" ht="23.25" customHeight="1" x14ac:dyDescent="0.15">
      <c r="A204" s="834"/>
      <c r="B204" s="834"/>
      <c r="C204" s="828" t="s">
        <v>364</v>
      </c>
      <c r="D204" s="828"/>
      <c r="E204" s="828"/>
      <c r="F204" s="828"/>
      <c r="G204" s="828"/>
      <c r="H204" s="828"/>
      <c r="I204" s="828"/>
      <c r="J204" s="828"/>
      <c r="K204" s="828"/>
      <c r="L204" s="828"/>
      <c r="M204" s="828" t="s">
        <v>365</v>
      </c>
      <c r="N204" s="828"/>
      <c r="O204" s="828"/>
      <c r="P204" s="828"/>
      <c r="Q204" s="828"/>
      <c r="R204" s="828"/>
      <c r="S204" s="828"/>
      <c r="T204" s="828"/>
      <c r="U204" s="828"/>
      <c r="V204" s="828"/>
      <c r="W204" s="828"/>
      <c r="X204" s="828"/>
      <c r="Y204" s="828"/>
      <c r="Z204" s="828"/>
      <c r="AA204" s="828"/>
      <c r="AB204" s="828"/>
      <c r="AC204" s="828"/>
      <c r="AD204" s="828"/>
      <c r="AE204" s="828"/>
      <c r="AF204" s="828"/>
      <c r="AG204" s="828"/>
      <c r="AH204" s="828"/>
      <c r="AI204" s="828"/>
      <c r="AJ204" s="828"/>
      <c r="AK204" s="829" t="s">
        <v>366</v>
      </c>
      <c r="AL204" s="828"/>
      <c r="AM204" s="828"/>
      <c r="AN204" s="828"/>
      <c r="AO204" s="828"/>
      <c r="AP204" s="828"/>
      <c r="AQ204" s="828" t="s">
        <v>151</v>
      </c>
      <c r="AR204" s="828"/>
      <c r="AS204" s="828"/>
      <c r="AT204" s="828"/>
      <c r="AU204" s="504" t="s">
        <v>152</v>
      </c>
      <c r="AV204" s="505"/>
      <c r="AW204" s="505"/>
      <c r="AX204" s="793"/>
    </row>
    <row r="205" spans="1:50" ht="23.25" customHeight="1" x14ac:dyDescent="0.15">
      <c r="A205" s="834">
        <v>1</v>
      </c>
      <c r="B205" s="834">
        <v>1</v>
      </c>
      <c r="C205" s="824" t="s">
        <v>376</v>
      </c>
      <c r="D205" s="824"/>
      <c r="E205" s="824"/>
      <c r="F205" s="824"/>
      <c r="G205" s="824"/>
      <c r="H205" s="824"/>
      <c r="I205" s="824"/>
      <c r="J205" s="824"/>
      <c r="K205" s="824"/>
      <c r="L205" s="824"/>
      <c r="M205" s="824" t="s">
        <v>337</v>
      </c>
      <c r="N205" s="824"/>
      <c r="O205" s="824"/>
      <c r="P205" s="824"/>
      <c r="Q205" s="824"/>
      <c r="R205" s="824"/>
      <c r="S205" s="824"/>
      <c r="T205" s="824"/>
      <c r="U205" s="824"/>
      <c r="V205" s="824"/>
      <c r="W205" s="824"/>
      <c r="X205" s="824"/>
      <c r="Y205" s="824"/>
      <c r="Z205" s="824"/>
      <c r="AA205" s="824"/>
      <c r="AB205" s="824"/>
      <c r="AC205" s="824"/>
      <c r="AD205" s="824"/>
      <c r="AE205" s="824"/>
      <c r="AF205" s="824"/>
      <c r="AG205" s="824"/>
      <c r="AH205" s="824"/>
      <c r="AI205" s="824"/>
      <c r="AJ205" s="824"/>
      <c r="AK205" s="825">
        <v>6</v>
      </c>
      <c r="AL205" s="824"/>
      <c r="AM205" s="824"/>
      <c r="AN205" s="824"/>
      <c r="AO205" s="824"/>
      <c r="AP205" s="824"/>
      <c r="AQ205" s="845" t="s">
        <v>368</v>
      </c>
      <c r="AR205" s="846"/>
      <c r="AS205" s="846"/>
      <c r="AT205" s="847"/>
      <c r="AU205" s="2781" t="s">
        <v>279</v>
      </c>
      <c r="AV205" s="2782"/>
      <c r="AW205" s="2782"/>
      <c r="AX205" s="2783"/>
    </row>
    <row r="207" spans="1:50" x14ac:dyDescent="0.15">
      <c r="B207" s="21" t="s">
        <v>377</v>
      </c>
      <c r="C207" s="21" t="s">
        <v>378</v>
      </c>
    </row>
    <row r="208" spans="1:50" ht="23.25" customHeight="1" x14ac:dyDescent="0.15">
      <c r="A208" s="834"/>
      <c r="B208" s="834"/>
      <c r="C208" s="828" t="s">
        <v>364</v>
      </c>
      <c r="D208" s="828"/>
      <c r="E208" s="828"/>
      <c r="F208" s="828"/>
      <c r="G208" s="828"/>
      <c r="H208" s="828"/>
      <c r="I208" s="828"/>
      <c r="J208" s="828"/>
      <c r="K208" s="828"/>
      <c r="L208" s="828"/>
      <c r="M208" s="828" t="s">
        <v>365</v>
      </c>
      <c r="N208" s="828"/>
      <c r="O208" s="828"/>
      <c r="P208" s="828"/>
      <c r="Q208" s="828"/>
      <c r="R208" s="828"/>
      <c r="S208" s="828"/>
      <c r="T208" s="828"/>
      <c r="U208" s="828"/>
      <c r="V208" s="828"/>
      <c r="W208" s="828"/>
      <c r="X208" s="828"/>
      <c r="Y208" s="828"/>
      <c r="Z208" s="828"/>
      <c r="AA208" s="828"/>
      <c r="AB208" s="828"/>
      <c r="AC208" s="828"/>
      <c r="AD208" s="828"/>
      <c r="AE208" s="828"/>
      <c r="AF208" s="828"/>
      <c r="AG208" s="828"/>
      <c r="AH208" s="828"/>
      <c r="AI208" s="828"/>
      <c r="AJ208" s="828"/>
      <c r="AK208" s="829" t="s">
        <v>366</v>
      </c>
      <c r="AL208" s="828"/>
      <c r="AM208" s="828"/>
      <c r="AN208" s="828"/>
      <c r="AO208" s="828"/>
      <c r="AP208" s="828"/>
      <c r="AQ208" s="828" t="s">
        <v>151</v>
      </c>
      <c r="AR208" s="828"/>
      <c r="AS208" s="828"/>
      <c r="AT208" s="828"/>
      <c r="AU208" s="504" t="s">
        <v>152</v>
      </c>
      <c r="AV208" s="505"/>
      <c r="AW208" s="505"/>
      <c r="AX208" s="793"/>
    </row>
    <row r="209" spans="1:50" ht="23.25" customHeight="1" x14ac:dyDescent="0.15">
      <c r="A209" s="834">
        <v>1</v>
      </c>
      <c r="B209" s="834">
        <v>1</v>
      </c>
      <c r="C209" s="824" t="s">
        <v>378</v>
      </c>
      <c r="D209" s="824"/>
      <c r="E209" s="824"/>
      <c r="F209" s="824"/>
      <c r="G209" s="824"/>
      <c r="H209" s="824"/>
      <c r="I209" s="824"/>
      <c r="J209" s="824"/>
      <c r="K209" s="824"/>
      <c r="L209" s="824"/>
      <c r="M209" s="824" t="s">
        <v>341</v>
      </c>
      <c r="N209" s="824"/>
      <c r="O209" s="824"/>
      <c r="P209" s="824"/>
      <c r="Q209" s="824"/>
      <c r="R209" s="824"/>
      <c r="S209" s="824"/>
      <c r="T209" s="824"/>
      <c r="U209" s="824"/>
      <c r="V209" s="824"/>
      <c r="W209" s="824"/>
      <c r="X209" s="824"/>
      <c r="Y209" s="824"/>
      <c r="Z209" s="824"/>
      <c r="AA209" s="824"/>
      <c r="AB209" s="824"/>
      <c r="AC209" s="824"/>
      <c r="AD209" s="824"/>
      <c r="AE209" s="824"/>
      <c r="AF209" s="824"/>
      <c r="AG209" s="824"/>
      <c r="AH209" s="824"/>
      <c r="AI209" s="824"/>
      <c r="AJ209" s="824"/>
      <c r="AK209" s="825">
        <v>193</v>
      </c>
      <c r="AL209" s="824"/>
      <c r="AM209" s="824"/>
      <c r="AN209" s="824"/>
      <c r="AO209" s="824"/>
      <c r="AP209" s="824"/>
      <c r="AQ209" s="845" t="s">
        <v>368</v>
      </c>
      <c r="AR209" s="846"/>
      <c r="AS209" s="846"/>
      <c r="AT209" s="847"/>
      <c r="AU209" s="2781" t="s">
        <v>279</v>
      </c>
      <c r="AV209" s="2782"/>
      <c r="AW209" s="2782"/>
      <c r="AX209" s="2783"/>
    </row>
    <row r="211" spans="1:50" x14ac:dyDescent="0.15">
      <c r="B211" s="21" t="s">
        <v>379</v>
      </c>
      <c r="C211" s="21" t="s">
        <v>380</v>
      </c>
    </row>
    <row r="212" spans="1:50" ht="23.25" customHeight="1" x14ac:dyDescent="0.15">
      <c r="A212" s="834"/>
      <c r="B212" s="834"/>
      <c r="C212" s="828" t="s">
        <v>364</v>
      </c>
      <c r="D212" s="828"/>
      <c r="E212" s="828"/>
      <c r="F212" s="828"/>
      <c r="G212" s="828"/>
      <c r="H212" s="828"/>
      <c r="I212" s="828"/>
      <c r="J212" s="828"/>
      <c r="K212" s="828"/>
      <c r="L212" s="828"/>
      <c r="M212" s="828" t="s">
        <v>365</v>
      </c>
      <c r="N212" s="828"/>
      <c r="O212" s="828"/>
      <c r="P212" s="828"/>
      <c r="Q212" s="828"/>
      <c r="R212" s="828"/>
      <c r="S212" s="828"/>
      <c r="T212" s="828"/>
      <c r="U212" s="828"/>
      <c r="V212" s="828"/>
      <c r="W212" s="828"/>
      <c r="X212" s="828"/>
      <c r="Y212" s="828"/>
      <c r="Z212" s="828"/>
      <c r="AA212" s="828"/>
      <c r="AB212" s="828"/>
      <c r="AC212" s="828"/>
      <c r="AD212" s="828"/>
      <c r="AE212" s="828"/>
      <c r="AF212" s="828"/>
      <c r="AG212" s="828"/>
      <c r="AH212" s="828"/>
      <c r="AI212" s="828"/>
      <c r="AJ212" s="828"/>
      <c r="AK212" s="829" t="s">
        <v>366</v>
      </c>
      <c r="AL212" s="828"/>
      <c r="AM212" s="828"/>
      <c r="AN212" s="828"/>
      <c r="AO212" s="828"/>
      <c r="AP212" s="828"/>
      <c r="AQ212" s="828" t="s">
        <v>151</v>
      </c>
      <c r="AR212" s="828"/>
      <c r="AS212" s="828"/>
      <c r="AT212" s="828"/>
      <c r="AU212" s="504" t="s">
        <v>152</v>
      </c>
      <c r="AV212" s="505"/>
      <c r="AW212" s="505"/>
      <c r="AX212" s="793"/>
    </row>
    <row r="213" spans="1:50" ht="23.25" customHeight="1" x14ac:dyDescent="0.15">
      <c r="A213" s="834">
        <v>1</v>
      </c>
      <c r="B213" s="834">
        <v>1</v>
      </c>
      <c r="C213" s="824" t="s">
        <v>380</v>
      </c>
      <c r="D213" s="824"/>
      <c r="E213" s="824"/>
      <c r="F213" s="824"/>
      <c r="G213" s="824"/>
      <c r="H213" s="824"/>
      <c r="I213" s="824"/>
      <c r="J213" s="824"/>
      <c r="K213" s="824"/>
      <c r="L213" s="824"/>
      <c r="M213" s="824" t="s">
        <v>305</v>
      </c>
      <c r="N213" s="824"/>
      <c r="O213" s="824"/>
      <c r="P213" s="824"/>
      <c r="Q213" s="824"/>
      <c r="R213" s="824"/>
      <c r="S213" s="824"/>
      <c r="T213" s="824"/>
      <c r="U213" s="824"/>
      <c r="V213" s="824"/>
      <c r="W213" s="824"/>
      <c r="X213" s="824"/>
      <c r="Y213" s="824"/>
      <c r="Z213" s="824"/>
      <c r="AA213" s="824"/>
      <c r="AB213" s="824"/>
      <c r="AC213" s="824"/>
      <c r="AD213" s="824"/>
      <c r="AE213" s="824"/>
      <c r="AF213" s="824"/>
      <c r="AG213" s="824"/>
      <c r="AH213" s="824"/>
      <c r="AI213" s="824"/>
      <c r="AJ213" s="824"/>
      <c r="AK213" s="825">
        <v>3</v>
      </c>
      <c r="AL213" s="824"/>
      <c r="AM213" s="824"/>
      <c r="AN213" s="824"/>
      <c r="AO213" s="824"/>
      <c r="AP213" s="824"/>
      <c r="AQ213" s="824">
        <v>2</v>
      </c>
      <c r="AR213" s="824"/>
      <c r="AS213" s="824"/>
      <c r="AT213" s="824"/>
      <c r="AU213" s="826">
        <v>85.17</v>
      </c>
      <c r="AV213" s="827"/>
      <c r="AW213" s="827"/>
      <c r="AX213" s="793"/>
    </row>
    <row r="215" spans="1:50" x14ac:dyDescent="0.15">
      <c r="B215" s="21" t="s">
        <v>381</v>
      </c>
      <c r="C215" s="21" t="s">
        <v>382</v>
      </c>
    </row>
    <row r="216" spans="1:50" ht="23.25" customHeight="1" x14ac:dyDescent="0.15">
      <c r="A216" s="834"/>
      <c r="B216" s="834"/>
      <c r="C216" s="828" t="s">
        <v>364</v>
      </c>
      <c r="D216" s="828"/>
      <c r="E216" s="828"/>
      <c r="F216" s="828"/>
      <c r="G216" s="828"/>
      <c r="H216" s="828"/>
      <c r="I216" s="828"/>
      <c r="J216" s="828"/>
      <c r="K216" s="828"/>
      <c r="L216" s="828"/>
      <c r="M216" s="828" t="s">
        <v>365</v>
      </c>
      <c r="N216" s="828"/>
      <c r="O216" s="828"/>
      <c r="P216" s="828"/>
      <c r="Q216" s="828"/>
      <c r="R216" s="828"/>
      <c r="S216" s="828"/>
      <c r="T216" s="828"/>
      <c r="U216" s="828"/>
      <c r="V216" s="828"/>
      <c r="W216" s="828"/>
      <c r="X216" s="828"/>
      <c r="Y216" s="828"/>
      <c r="Z216" s="828"/>
      <c r="AA216" s="828"/>
      <c r="AB216" s="828"/>
      <c r="AC216" s="828"/>
      <c r="AD216" s="828"/>
      <c r="AE216" s="828"/>
      <c r="AF216" s="828"/>
      <c r="AG216" s="828"/>
      <c r="AH216" s="828"/>
      <c r="AI216" s="828"/>
      <c r="AJ216" s="828"/>
      <c r="AK216" s="829" t="s">
        <v>366</v>
      </c>
      <c r="AL216" s="828"/>
      <c r="AM216" s="828"/>
      <c r="AN216" s="828"/>
      <c r="AO216" s="828"/>
      <c r="AP216" s="828"/>
      <c r="AQ216" s="828" t="s">
        <v>151</v>
      </c>
      <c r="AR216" s="828"/>
      <c r="AS216" s="828"/>
      <c r="AT216" s="828"/>
      <c r="AU216" s="504" t="s">
        <v>152</v>
      </c>
      <c r="AV216" s="505"/>
      <c r="AW216" s="505"/>
      <c r="AX216" s="793"/>
    </row>
    <row r="217" spans="1:50" ht="23.25" customHeight="1" x14ac:dyDescent="0.15">
      <c r="A217" s="834">
        <v>1</v>
      </c>
      <c r="B217" s="834">
        <v>1</v>
      </c>
      <c r="C217" s="824" t="s">
        <v>383</v>
      </c>
      <c r="D217" s="824"/>
      <c r="E217" s="824"/>
      <c r="F217" s="824"/>
      <c r="G217" s="824"/>
      <c r="H217" s="824"/>
      <c r="I217" s="824"/>
      <c r="J217" s="824"/>
      <c r="K217" s="824"/>
      <c r="L217" s="824"/>
      <c r="M217" s="824" t="s">
        <v>384</v>
      </c>
      <c r="N217" s="824"/>
      <c r="O217" s="824"/>
      <c r="P217" s="824"/>
      <c r="Q217" s="824"/>
      <c r="R217" s="824"/>
      <c r="S217" s="824"/>
      <c r="T217" s="824"/>
      <c r="U217" s="824"/>
      <c r="V217" s="824"/>
      <c r="W217" s="824"/>
      <c r="X217" s="824"/>
      <c r="Y217" s="824"/>
      <c r="Z217" s="824"/>
      <c r="AA217" s="824"/>
      <c r="AB217" s="824"/>
      <c r="AC217" s="824"/>
      <c r="AD217" s="824"/>
      <c r="AE217" s="824"/>
      <c r="AF217" s="824"/>
      <c r="AG217" s="824"/>
      <c r="AH217" s="824"/>
      <c r="AI217" s="824"/>
      <c r="AJ217" s="824"/>
      <c r="AK217" s="825">
        <v>0.7</v>
      </c>
      <c r="AL217" s="824"/>
      <c r="AM217" s="824"/>
      <c r="AN217" s="824"/>
      <c r="AO217" s="824"/>
      <c r="AP217" s="824"/>
      <c r="AQ217" s="845" t="s">
        <v>368</v>
      </c>
      <c r="AR217" s="846"/>
      <c r="AS217" s="846"/>
      <c r="AT217" s="847"/>
      <c r="AU217" s="2781" t="s">
        <v>279</v>
      </c>
      <c r="AV217" s="2782"/>
      <c r="AW217" s="2782"/>
      <c r="AX217" s="2783"/>
    </row>
    <row r="218" spans="1:50" ht="23.25" customHeight="1" x14ac:dyDescent="0.15">
      <c r="A218" s="834">
        <v>2</v>
      </c>
      <c r="B218" s="834">
        <v>1</v>
      </c>
      <c r="C218" s="824" t="s">
        <v>385</v>
      </c>
      <c r="D218" s="824"/>
      <c r="E218" s="824"/>
      <c r="F218" s="824"/>
      <c r="G218" s="824"/>
      <c r="H218" s="824"/>
      <c r="I218" s="824"/>
      <c r="J218" s="824"/>
      <c r="K218" s="824"/>
      <c r="L218" s="824"/>
      <c r="M218" s="824" t="s">
        <v>386</v>
      </c>
      <c r="N218" s="824"/>
      <c r="O218" s="824"/>
      <c r="P218" s="824"/>
      <c r="Q218" s="824"/>
      <c r="R218" s="824"/>
      <c r="S218" s="824"/>
      <c r="T218" s="824"/>
      <c r="U218" s="824"/>
      <c r="V218" s="824"/>
      <c r="W218" s="824"/>
      <c r="X218" s="824"/>
      <c r="Y218" s="824"/>
      <c r="Z218" s="824"/>
      <c r="AA218" s="824"/>
      <c r="AB218" s="824"/>
      <c r="AC218" s="824"/>
      <c r="AD218" s="824"/>
      <c r="AE218" s="824"/>
      <c r="AF218" s="824"/>
      <c r="AG218" s="824"/>
      <c r="AH218" s="824"/>
      <c r="AI218" s="824"/>
      <c r="AJ218" s="824"/>
      <c r="AK218" s="825">
        <v>0.5</v>
      </c>
      <c r="AL218" s="824"/>
      <c r="AM218" s="824"/>
      <c r="AN218" s="824"/>
      <c r="AO218" s="824"/>
      <c r="AP218" s="824"/>
      <c r="AQ218" s="845" t="s">
        <v>368</v>
      </c>
      <c r="AR218" s="846"/>
      <c r="AS218" s="846"/>
      <c r="AT218" s="847"/>
      <c r="AU218" s="2781" t="s">
        <v>279</v>
      </c>
      <c r="AV218" s="2782"/>
      <c r="AW218" s="2782"/>
      <c r="AX218" s="2783"/>
    </row>
    <row r="219" spans="1:50" ht="23.25" customHeight="1" x14ac:dyDescent="0.15">
      <c r="A219" s="834">
        <v>3</v>
      </c>
      <c r="B219" s="834">
        <v>1</v>
      </c>
      <c r="C219" s="824" t="s">
        <v>387</v>
      </c>
      <c r="D219" s="824"/>
      <c r="E219" s="824"/>
      <c r="F219" s="824"/>
      <c r="G219" s="824"/>
      <c r="H219" s="824"/>
      <c r="I219" s="824"/>
      <c r="J219" s="824"/>
      <c r="K219" s="824"/>
      <c r="L219" s="824"/>
      <c r="M219" s="824" t="s">
        <v>388</v>
      </c>
      <c r="N219" s="824"/>
      <c r="O219" s="824"/>
      <c r="P219" s="824"/>
      <c r="Q219" s="824"/>
      <c r="R219" s="824"/>
      <c r="S219" s="824"/>
      <c r="T219" s="824"/>
      <c r="U219" s="824"/>
      <c r="V219" s="824"/>
      <c r="W219" s="824"/>
      <c r="X219" s="824"/>
      <c r="Y219" s="824"/>
      <c r="Z219" s="824"/>
      <c r="AA219" s="824"/>
      <c r="AB219" s="824"/>
      <c r="AC219" s="824"/>
      <c r="AD219" s="824"/>
      <c r="AE219" s="824"/>
      <c r="AF219" s="824"/>
      <c r="AG219" s="824"/>
      <c r="AH219" s="824"/>
      <c r="AI219" s="824"/>
      <c r="AJ219" s="824"/>
      <c r="AK219" s="825">
        <v>0.3</v>
      </c>
      <c r="AL219" s="824"/>
      <c r="AM219" s="824"/>
      <c r="AN219" s="824"/>
      <c r="AO219" s="824"/>
      <c r="AP219" s="824"/>
      <c r="AQ219" s="845" t="s">
        <v>368</v>
      </c>
      <c r="AR219" s="846"/>
      <c r="AS219" s="846"/>
      <c r="AT219" s="847"/>
      <c r="AU219" s="2781" t="s">
        <v>279</v>
      </c>
      <c r="AV219" s="2782"/>
      <c r="AW219" s="2782"/>
      <c r="AX219" s="2783"/>
    </row>
    <row r="220" spans="1:50" ht="23.25" customHeight="1" x14ac:dyDescent="0.15">
      <c r="A220" s="834">
        <v>4</v>
      </c>
      <c r="B220" s="834">
        <v>1</v>
      </c>
      <c r="C220" s="824" t="s">
        <v>389</v>
      </c>
      <c r="D220" s="824"/>
      <c r="E220" s="824"/>
      <c r="F220" s="824"/>
      <c r="G220" s="824"/>
      <c r="H220" s="824"/>
      <c r="I220" s="824"/>
      <c r="J220" s="824"/>
      <c r="K220" s="824"/>
      <c r="L220" s="824"/>
      <c r="M220" s="824" t="s">
        <v>388</v>
      </c>
      <c r="N220" s="824"/>
      <c r="O220" s="824"/>
      <c r="P220" s="824"/>
      <c r="Q220" s="824"/>
      <c r="R220" s="824"/>
      <c r="S220" s="824"/>
      <c r="T220" s="824"/>
      <c r="U220" s="824"/>
      <c r="V220" s="824"/>
      <c r="W220" s="824"/>
      <c r="X220" s="824"/>
      <c r="Y220" s="824"/>
      <c r="Z220" s="824"/>
      <c r="AA220" s="824"/>
      <c r="AB220" s="824"/>
      <c r="AC220" s="824"/>
      <c r="AD220" s="824"/>
      <c r="AE220" s="824"/>
      <c r="AF220" s="824"/>
      <c r="AG220" s="824"/>
      <c r="AH220" s="824"/>
      <c r="AI220" s="824"/>
      <c r="AJ220" s="824"/>
      <c r="AK220" s="825">
        <v>0.3</v>
      </c>
      <c r="AL220" s="824"/>
      <c r="AM220" s="824"/>
      <c r="AN220" s="824"/>
      <c r="AO220" s="824"/>
      <c r="AP220" s="824"/>
      <c r="AQ220" s="845" t="s">
        <v>368</v>
      </c>
      <c r="AR220" s="846"/>
      <c r="AS220" s="846"/>
      <c r="AT220" s="847"/>
      <c r="AU220" s="2781" t="s">
        <v>279</v>
      </c>
      <c r="AV220" s="2782"/>
      <c r="AW220" s="2782"/>
      <c r="AX220" s="2783"/>
    </row>
    <row r="221" spans="1:50" ht="23.25" customHeight="1" x14ac:dyDescent="0.15">
      <c r="A221" s="834">
        <v>5</v>
      </c>
      <c r="B221" s="834">
        <v>1</v>
      </c>
      <c r="C221" s="824" t="s">
        <v>390</v>
      </c>
      <c r="D221" s="824"/>
      <c r="E221" s="824"/>
      <c r="F221" s="824"/>
      <c r="G221" s="824"/>
      <c r="H221" s="824"/>
      <c r="I221" s="824"/>
      <c r="J221" s="824"/>
      <c r="K221" s="824"/>
      <c r="L221" s="824"/>
      <c r="M221" s="824" t="s">
        <v>391</v>
      </c>
      <c r="N221" s="824"/>
      <c r="O221" s="824"/>
      <c r="P221" s="824"/>
      <c r="Q221" s="824"/>
      <c r="R221" s="824"/>
      <c r="S221" s="824"/>
      <c r="T221" s="824"/>
      <c r="U221" s="824"/>
      <c r="V221" s="824"/>
      <c r="W221" s="824"/>
      <c r="X221" s="824"/>
      <c r="Y221" s="824"/>
      <c r="Z221" s="824"/>
      <c r="AA221" s="824"/>
      <c r="AB221" s="824"/>
      <c r="AC221" s="824"/>
      <c r="AD221" s="824"/>
      <c r="AE221" s="824"/>
      <c r="AF221" s="824"/>
      <c r="AG221" s="824"/>
      <c r="AH221" s="824"/>
      <c r="AI221" s="824"/>
      <c r="AJ221" s="824"/>
      <c r="AK221" s="825">
        <v>0.2</v>
      </c>
      <c r="AL221" s="824"/>
      <c r="AM221" s="824"/>
      <c r="AN221" s="824"/>
      <c r="AO221" s="824"/>
      <c r="AP221" s="824"/>
      <c r="AQ221" s="845" t="s">
        <v>368</v>
      </c>
      <c r="AR221" s="846"/>
      <c r="AS221" s="846"/>
      <c r="AT221" s="847"/>
      <c r="AU221" s="2781" t="s">
        <v>279</v>
      </c>
      <c r="AV221" s="2782"/>
      <c r="AW221" s="2782"/>
      <c r="AX221" s="2783"/>
    </row>
    <row r="222" spans="1:50" x14ac:dyDescent="0.1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4"/>
      <c r="AL222" s="23"/>
      <c r="AM222" s="23"/>
      <c r="AN222" s="23"/>
      <c r="AO222" s="23"/>
      <c r="AP222" s="23"/>
      <c r="AQ222" s="23"/>
      <c r="AR222" s="23"/>
      <c r="AS222" s="23"/>
      <c r="AT222" s="23"/>
      <c r="AU222" s="23"/>
      <c r="AV222" s="23"/>
      <c r="AW222" s="23"/>
      <c r="AX222" s="23"/>
    </row>
    <row r="223" spans="1:50" x14ac:dyDescent="0.15">
      <c r="B223" s="21" t="s">
        <v>392</v>
      </c>
      <c r="C223" s="21" t="s">
        <v>393</v>
      </c>
    </row>
    <row r="224" spans="1:50" ht="23.25" customHeight="1" x14ac:dyDescent="0.15">
      <c r="A224" s="834"/>
      <c r="B224" s="834"/>
      <c r="C224" s="828" t="s">
        <v>364</v>
      </c>
      <c r="D224" s="828"/>
      <c r="E224" s="828"/>
      <c r="F224" s="828"/>
      <c r="G224" s="828"/>
      <c r="H224" s="828"/>
      <c r="I224" s="828"/>
      <c r="J224" s="828"/>
      <c r="K224" s="828"/>
      <c r="L224" s="828"/>
      <c r="M224" s="828" t="s">
        <v>365</v>
      </c>
      <c r="N224" s="828"/>
      <c r="O224" s="828"/>
      <c r="P224" s="828"/>
      <c r="Q224" s="828"/>
      <c r="R224" s="828"/>
      <c r="S224" s="828"/>
      <c r="T224" s="828"/>
      <c r="U224" s="828"/>
      <c r="V224" s="828"/>
      <c r="W224" s="828"/>
      <c r="X224" s="828"/>
      <c r="Y224" s="828"/>
      <c r="Z224" s="828"/>
      <c r="AA224" s="828"/>
      <c r="AB224" s="828"/>
      <c r="AC224" s="828"/>
      <c r="AD224" s="828"/>
      <c r="AE224" s="828"/>
      <c r="AF224" s="828"/>
      <c r="AG224" s="828"/>
      <c r="AH224" s="828"/>
      <c r="AI224" s="828"/>
      <c r="AJ224" s="828"/>
      <c r="AK224" s="829" t="s">
        <v>366</v>
      </c>
      <c r="AL224" s="828"/>
      <c r="AM224" s="828"/>
      <c r="AN224" s="828"/>
      <c r="AO224" s="828"/>
      <c r="AP224" s="828"/>
      <c r="AQ224" s="828" t="s">
        <v>151</v>
      </c>
      <c r="AR224" s="828"/>
      <c r="AS224" s="828"/>
      <c r="AT224" s="828"/>
      <c r="AU224" s="504" t="s">
        <v>152</v>
      </c>
      <c r="AV224" s="505"/>
      <c r="AW224" s="505"/>
      <c r="AX224" s="793"/>
    </row>
    <row r="225" spans="1:50" ht="23.25" customHeight="1" x14ac:dyDescent="0.15">
      <c r="A225" s="834">
        <v>1</v>
      </c>
      <c r="B225" s="834">
        <v>1</v>
      </c>
      <c r="C225" s="824" t="s">
        <v>394</v>
      </c>
      <c r="D225" s="824"/>
      <c r="E225" s="824"/>
      <c r="F225" s="824"/>
      <c r="G225" s="824"/>
      <c r="H225" s="824"/>
      <c r="I225" s="824"/>
      <c r="J225" s="824"/>
      <c r="K225" s="824"/>
      <c r="L225" s="824"/>
      <c r="M225" s="824" t="s">
        <v>395</v>
      </c>
      <c r="N225" s="824"/>
      <c r="O225" s="824"/>
      <c r="P225" s="824"/>
      <c r="Q225" s="824"/>
      <c r="R225" s="824"/>
      <c r="S225" s="824"/>
      <c r="T225" s="824"/>
      <c r="U225" s="824"/>
      <c r="V225" s="824"/>
      <c r="W225" s="824"/>
      <c r="X225" s="824"/>
      <c r="Y225" s="824"/>
      <c r="Z225" s="824"/>
      <c r="AA225" s="824"/>
      <c r="AB225" s="824"/>
      <c r="AC225" s="824"/>
      <c r="AD225" s="824"/>
      <c r="AE225" s="824"/>
      <c r="AF225" s="824"/>
      <c r="AG225" s="824"/>
      <c r="AH225" s="824"/>
      <c r="AI225" s="824"/>
      <c r="AJ225" s="824"/>
      <c r="AK225" s="825">
        <v>0.3</v>
      </c>
      <c r="AL225" s="824"/>
      <c r="AM225" s="824"/>
      <c r="AN225" s="824"/>
      <c r="AO225" s="824"/>
      <c r="AP225" s="824"/>
      <c r="AQ225" s="2781" t="s">
        <v>279</v>
      </c>
      <c r="AR225" s="2782"/>
      <c r="AS225" s="2782"/>
      <c r="AT225" s="2783"/>
      <c r="AU225" s="2781" t="s">
        <v>279</v>
      </c>
      <c r="AV225" s="2782"/>
      <c r="AW225" s="2782"/>
      <c r="AX225" s="2783"/>
    </row>
    <row r="226" spans="1:50" ht="23.25" customHeight="1" x14ac:dyDescent="0.15">
      <c r="A226" s="834">
        <v>2</v>
      </c>
      <c r="B226" s="834">
        <v>1</v>
      </c>
      <c r="C226" s="2784" t="s">
        <v>396</v>
      </c>
      <c r="D226" s="2785"/>
      <c r="E226" s="2785"/>
      <c r="F226" s="2785"/>
      <c r="G226" s="2785"/>
      <c r="H226" s="2785"/>
      <c r="I226" s="2785"/>
      <c r="J226" s="2785"/>
      <c r="K226" s="2785"/>
      <c r="L226" s="2786"/>
      <c r="M226" s="824" t="s">
        <v>397</v>
      </c>
      <c r="N226" s="824"/>
      <c r="O226" s="824"/>
      <c r="P226" s="824"/>
      <c r="Q226" s="824"/>
      <c r="R226" s="824"/>
      <c r="S226" s="824"/>
      <c r="T226" s="824"/>
      <c r="U226" s="824"/>
      <c r="V226" s="824"/>
      <c r="W226" s="824"/>
      <c r="X226" s="824"/>
      <c r="Y226" s="824"/>
      <c r="Z226" s="824"/>
      <c r="AA226" s="824"/>
      <c r="AB226" s="824"/>
      <c r="AC226" s="824"/>
      <c r="AD226" s="824"/>
      <c r="AE226" s="824"/>
      <c r="AF226" s="824"/>
      <c r="AG226" s="824"/>
      <c r="AH226" s="824"/>
      <c r="AI226" s="824"/>
      <c r="AJ226" s="824"/>
      <c r="AK226" s="825">
        <v>0.2</v>
      </c>
      <c r="AL226" s="824"/>
      <c r="AM226" s="824"/>
      <c r="AN226" s="824"/>
      <c r="AO226" s="824"/>
      <c r="AP226" s="824"/>
      <c r="AQ226" s="2781" t="s">
        <v>279</v>
      </c>
      <c r="AR226" s="2782"/>
      <c r="AS226" s="2782"/>
      <c r="AT226" s="2783"/>
      <c r="AU226" s="2781" t="s">
        <v>279</v>
      </c>
      <c r="AV226" s="2782"/>
      <c r="AW226" s="2782"/>
      <c r="AX226" s="2783"/>
    </row>
    <row r="227" spans="1:50" ht="23.25" customHeight="1" x14ac:dyDescent="0.15">
      <c r="A227" s="834">
        <v>3</v>
      </c>
      <c r="B227" s="834">
        <v>1</v>
      </c>
      <c r="C227" s="824" t="s">
        <v>398</v>
      </c>
      <c r="D227" s="824"/>
      <c r="E227" s="824"/>
      <c r="F227" s="824"/>
      <c r="G227" s="824"/>
      <c r="H227" s="824"/>
      <c r="I227" s="824"/>
      <c r="J227" s="824"/>
      <c r="K227" s="824"/>
      <c r="L227" s="824"/>
      <c r="M227" s="824" t="s">
        <v>399</v>
      </c>
      <c r="N227" s="824"/>
      <c r="O227" s="824"/>
      <c r="P227" s="824"/>
      <c r="Q227" s="824"/>
      <c r="R227" s="824"/>
      <c r="S227" s="824"/>
      <c r="T227" s="824"/>
      <c r="U227" s="824"/>
      <c r="V227" s="824"/>
      <c r="W227" s="824"/>
      <c r="X227" s="824"/>
      <c r="Y227" s="824"/>
      <c r="Z227" s="824"/>
      <c r="AA227" s="824"/>
      <c r="AB227" s="824"/>
      <c r="AC227" s="824"/>
      <c r="AD227" s="824"/>
      <c r="AE227" s="824"/>
      <c r="AF227" s="824"/>
      <c r="AG227" s="824"/>
      <c r="AH227" s="824"/>
      <c r="AI227" s="824"/>
      <c r="AJ227" s="824"/>
      <c r="AK227" s="825">
        <v>0.2</v>
      </c>
      <c r="AL227" s="824"/>
      <c r="AM227" s="824"/>
      <c r="AN227" s="824"/>
      <c r="AO227" s="824"/>
      <c r="AP227" s="824"/>
      <c r="AQ227" s="2781" t="s">
        <v>279</v>
      </c>
      <c r="AR227" s="2782"/>
      <c r="AS227" s="2782"/>
      <c r="AT227" s="2783"/>
      <c r="AU227" s="2781" t="s">
        <v>279</v>
      </c>
      <c r="AV227" s="2782"/>
      <c r="AW227" s="2782"/>
      <c r="AX227" s="2783"/>
    </row>
    <row r="228" spans="1:50" ht="23.25" customHeight="1" x14ac:dyDescent="0.15">
      <c r="A228" s="834">
        <v>4</v>
      </c>
      <c r="B228" s="834">
        <v>1</v>
      </c>
      <c r="C228" s="824" t="s">
        <v>400</v>
      </c>
      <c r="D228" s="824"/>
      <c r="E228" s="824"/>
      <c r="F228" s="824"/>
      <c r="G228" s="824"/>
      <c r="H228" s="824"/>
      <c r="I228" s="824"/>
      <c r="J228" s="824"/>
      <c r="K228" s="824"/>
      <c r="L228" s="824"/>
      <c r="M228" s="824" t="s">
        <v>401</v>
      </c>
      <c r="N228" s="824"/>
      <c r="O228" s="824"/>
      <c r="P228" s="824"/>
      <c r="Q228" s="824"/>
      <c r="R228" s="824"/>
      <c r="S228" s="824"/>
      <c r="T228" s="824"/>
      <c r="U228" s="824"/>
      <c r="V228" s="824"/>
      <c r="W228" s="824"/>
      <c r="X228" s="824"/>
      <c r="Y228" s="824"/>
      <c r="Z228" s="824"/>
      <c r="AA228" s="824"/>
      <c r="AB228" s="824"/>
      <c r="AC228" s="824"/>
      <c r="AD228" s="824"/>
      <c r="AE228" s="824"/>
      <c r="AF228" s="824"/>
      <c r="AG228" s="824"/>
      <c r="AH228" s="824"/>
      <c r="AI228" s="824"/>
      <c r="AJ228" s="824"/>
      <c r="AK228" s="825">
        <v>0.2</v>
      </c>
      <c r="AL228" s="824"/>
      <c r="AM228" s="824"/>
      <c r="AN228" s="824"/>
      <c r="AO228" s="824"/>
      <c r="AP228" s="824"/>
      <c r="AQ228" s="2781" t="s">
        <v>279</v>
      </c>
      <c r="AR228" s="2782"/>
      <c r="AS228" s="2782"/>
      <c r="AT228" s="2783"/>
      <c r="AU228" s="2781" t="s">
        <v>279</v>
      </c>
      <c r="AV228" s="2782"/>
      <c r="AW228" s="2782"/>
      <c r="AX228" s="2783"/>
    </row>
    <row r="229" spans="1:50" s="43" customFormat="1" ht="23.25" customHeight="1" x14ac:dyDescent="0.15">
      <c r="A229" s="834">
        <v>5</v>
      </c>
      <c r="B229" s="834">
        <v>1</v>
      </c>
      <c r="C229" s="2784" t="s">
        <v>402</v>
      </c>
      <c r="D229" s="2785"/>
      <c r="E229" s="2785"/>
      <c r="F229" s="2785"/>
      <c r="G229" s="2785"/>
      <c r="H229" s="2785"/>
      <c r="I229" s="2785"/>
      <c r="J229" s="2785"/>
      <c r="K229" s="2785"/>
      <c r="L229" s="2786"/>
      <c r="M229" s="826" t="s">
        <v>403</v>
      </c>
      <c r="N229" s="827"/>
      <c r="O229" s="827"/>
      <c r="P229" s="827"/>
      <c r="Q229" s="827"/>
      <c r="R229" s="827"/>
      <c r="S229" s="827"/>
      <c r="T229" s="827"/>
      <c r="U229" s="827"/>
      <c r="V229" s="827"/>
      <c r="W229" s="827"/>
      <c r="X229" s="827"/>
      <c r="Y229" s="827"/>
      <c r="Z229" s="827"/>
      <c r="AA229" s="827"/>
      <c r="AB229" s="827"/>
      <c r="AC229" s="827"/>
      <c r="AD229" s="827"/>
      <c r="AE229" s="827"/>
      <c r="AF229" s="827"/>
      <c r="AG229" s="827"/>
      <c r="AH229" s="827"/>
      <c r="AI229" s="827"/>
      <c r="AJ229" s="793"/>
      <c r="AK229" s="825">
        <v>0.2</v>
      </c>
      <c r="AL229" s="824"/>
      <c r="AM229" s="824"/>
      <c r="AN229" s="824"/>
      <c r="AO229" s="824"/>
      <c r="AP229" s="824"/>
      <c r="AQ229" s="2781" t="s">
        <v>279</v>
      </c>
      <c r="AR229" s="2782"/>
      <c r="AS229" s="2782"/>
      <c r="AT229" s="2783"/>
      <c r="AU229" s="2781" t="s">
        <v>279</v>
      </c>
      <c r="AV229" s="2782"/>
      <c r="AW229" s="2782"/>
      <c r="AX229" s="2783"/>
    </row>
    <row r="230" spans="1:50" s="43" customFormat="1" ht="23.25" customHeight="1" x14ac:dyDescent="0.15">
      <c r="A230" s="834">
        <v>6</v>
      </c>
      <c r="B230" s="834">
        <v>1</v>
      </c>
      <c r="C230" s="824" t="s">
        <v>404</v>
      </c>
      <c r="D230" s="824"/>
      <c r="E230" s="824"/>
      <c r="F230" s="824"/>
      <c r="G230" s="824"/>
      <c r="H230" s="824"/>
      <c r="I230" s="824"/>
      <c r="J230" s="824"/>
      <c r="K230" s="824"/>
      <c r="L230" s="824"/>
      <c r="M230" s="824" t="s">
        <v>405</v>
      </c>
      <c r="N230" s="824"/>
      <c r="O230" s="824"/>
      <c r="P230" s="824"/>
      <c r="Q230" s="824"/>
      <c r="R230" s="824"/>
      <c r="S230" s="824"/>
      <c r="T230" s="824"/>
      <c r="U230" s="824"/>
      <c r="V230" s="824"/>
      <c r="W230" s="824"/>
      <c r="X230" s="824"/>
      <c r="Y230" s="824"/>
      <c r="Z230" s="824"/>
      <c r="AA230" s="824"/>
      <c r="AB230" s="824"/>
      <c r="AC230" s="824"/>
      <c r="AD230" s="824"/>
      <c r="AE230" s="824"/>
      <c r="AF230" s="824"/>
      <c r="AG230" s="824"/>
      <c r="AH230" s="824"/>
      <c r="AI230" s="824"/>
      <c r="AJ230" s="824"/>
      <c r="AK230" s="825">
        <v>0.2</v>
      </c>
      <c r="AL230" s="824"/>
      <c r="AM230" s="824"/>
      <c r="AN230" s="824"/>
      <c r="AO230" s="824"/>
      <c r="AP230" s="824"/>
      <c r="AQ230" s="2781" t="s">
        <v>279</v>
      </c>
      <c r="AR230" s="2782"/>
      <c r="AS230" s="2782"/>
      <c r="AT230" s="2783"/>
      <c r="AU230" s="2781" t="s">
        <v>279</v>
      </c>
      <c r="AV230" s="2782"/>
      <c r="AW230" s="2782"/>
      <c r="AX230" s="2783"/>
    </row>
    <row r="231" spans="1:50" s="43" customFormat="1" ht="23.25" customHeight="1" x14ac:dyDescent="0.15">
      <c r="A231" s="834">
        <v>7</v>
      </c>
      <c r="B231" s="834">
        <v>1</v>
      </c>
      <c r="C231" s="824" t="s">
        <v>406</v>
      </c>
      <c r="D231" s="824"/>
      <c r="E231" s="824"/>
      <c r="F231" s="824"/>
      <c r="G231" s="824"/>
      <c r="H231" s="824"/>
      <c r="I231" s="824"/>
      <c r="J231" s="824"/>
      <c r="K231" s="824"/>
      <c r="L231" s="824"/>
      <c r="M231" s="826" t="s">
        <v>407</v>
      </c>
      <c r="N231" s="827"/>
      <c r="O231" s="827"/>
      <c r="P231" s="827"/>
      <c r="Q231" s="827"/>
      <c r="R231" s="827"/>
      <c r="S231" s="827"/>
      <c r="T231" s="827"/>
      <c r="U231" s="827"/>
      <c r="V231" s="827"/>
      <c r="W231" s="827"/>
      <c r="X231" s="827"/>
      <c r="Y231" s="827"/>
      <c r="Z231" s="827"/>
      <c r="AA231" s="827"/>
      <c r="AB231" s="827"/>
      <c r="AC231" s="827"/>
      <c r="AD231" s="827"/>
      <c r="AE231" s="827"/>
      <c r="AF231" s="827"/>
      <c r="AG231" s="827"/>
      <c r="AH231" s="827"/>
      <c r="AI231" s="827"/>
      <c r="AJ231" s="793"/>
      <c r="AK231" s="825">
        <v>0.1</v>
      </c>
      <c r="AL231" s="824"/>
      <c r="AM231" s="824"/>
      <c r="AN231" s="824"/>
      <c r="AO231" s="824"/>
      <c r="AP231" s="824"/>
      <c r="AQ231" s="2781" t="s">
        <v>279</v>
      </c>
      <c r="AR231" s="2782"/>
      <c r="AS231" s="2782"/>
      <c r="AT231" s="2783"/>
      <c r="AU231" s="2781" t="s">
        <v>279</v>
      </c>
      <c r="AV231" s="2782"/>
      <c r="AW231" s="2782"/>
      <c r="AX231" s="2783"/>
    </row>
    <row r="232" spans="1:50" ht="23.25" customHeight="1" x14ac:dyDescent="0.15">
      <c r="A232" s="834">
        <v>8</v>
      </c>
      <c r="B232" s="834">
        <v>1</v>
      </c>
      <c r="C232" s="2784" t="s">
        <v>408</v>
      </c>
      <c r="D232" s="2785"/>
      <c r="E232" s="2785"/>
      <c r="F232" s="2785"/>
      <c r="G232" s="2785"/>
      <c r="H232" s="2785"/>
      <c r="I232" s="2785"/>
      <c r="J232" s="2785"/>
      <c r="K232" s="2785"/>
      <c r="L232" s="2786"/>
      <c r="M232" s="824" t="s">
        <v>409</v>
      </c>
      <c r="N232" s="824"/>
      <c r="O232" s="824"/>
      <c r="P232" s="824"/>
      <c r="Q232" s="824"/>
      <c r="R232" s="824"/>
      <c r="S232" s="824"/>
      <c r="T232" s="824"/>
      <c r="U232" s="824"/>
      <c r="V232" s="824"/>
      <c r="W232" s="824"/>
      <c r="X232" s="824"/>
      <c r="Y232" s="824"/>
      <c r="Z232" s="824"/>
      <c r="AA232" s="824"/>
      <c r="AB232" s="824"/>
      <c r="AC232" s="824"/>
      <c r="AD232" s="824"/>
      <c r="AE232" s="824"/>
      <c r="AF232" s="824"/>
      <c r="AG232" s="824"/>
      <c r="AH232" s="824"/>
      <c r="AI232" s="824"/>
      <c r="AJ232" s="824"/>
      <c r="AK232" s="825">
        <v>0.1</v>
      </c>
      <c r="AL232" s="824"/>
      <c r="AM232" s="824"/>
      <c r="AN232" s="824"/>
      <c r="AO232" s="824"/>
      <c r="AP232" s="824"/>
      <c r="AQ232" s="2781" t="s">
        <v>279</v>
      </c>
      <c r="AR232" s="2782"/>
      <c r="AS232" s="2782"/>
      <c r="AT232" s="2783"/>
      <c r="AU232" s="2781" t="s">
        <v>279</v>
      </c>
      <c r="AV232" s="2782"/>
      <c r="AW232" s="2782"/>
      <c r="AX232" s="2783"/>
    </row>
    <row r="233" spans="1:50" ht="23.25" customHeight="1" x14ac:dyDescent="0.15">
      <c r="A233" s="834">
        <v>9</v>
      </c>
      <c r="B233" s="834">
        <v>1</v>
      </c>
      <c r="C233" s="824" t="s">
        <v>410</v>
      </c>
      <c r="D233" s="824"/>
      <c r="E233" s="824"/>
      <c r="F233" s="824"/>
      <c r="G233" s="824"/>
      <c r="H233" s="824"/>
      <c r="I233" s="824"/>
      <c r="J233" s="824"/>
      <c r="K233" s="824"/>
      <c r="L233" s="824"/>
      <c r="M233" s="824" t="s">
        <v>411</v>
      </c>
      <c r="N233" s="824"/>
      <c r="O233" s="824"/>
      <c r="P233" s="824"/>
      <c r="Q233" s="824"/>
      <c r="R233" s="824"/>
      <c r="S233" s="824"/>
      <c r="T233" s="824"/>
      <c r="U233" s="824"/>
      <c r="V233" s="824"/>
      <c r="W233" s="824"/>
      <c r="X233" s="824"/>
      <c r="Y233" s="824"/>
      <c r="Z233" s="824"/>
      <c r="AA233" s="824"/>
      <c r="AB233" s="824"/>
      <c r="AC233" s="824"/>
      <c r="AD233" s="824"/>
      <c r="AE233" s="824"/>
      <c r="AF233" s="824"/>
      <c r="AG233" s="824"/>
      <c r="AH233" s="824"/>
      <c r="AI233" s="824"/>
      <c r="AJ233" s="824"/>
      <c r="AK233" s="825">
        <v>0.1</v>
      </c>
      <c r="AL233" s="824"/>
      <c r="AM233" s="824"/>
      <c r="AN233" s="824"/>
      <c r="AO233" s="824"/>
      <c r="AP233" s="824"/>
      <c r="AQ233" s="2781" t="s">
        <v>279</v>
      </c>
      <c r="AR233" s="2782"/>
      <c r="AS233" s="2782"/>
      <c r="AT233" s="2783"/>
      <c r="AU233" s="2781" t="s">
        <v>279</v>
      </c>
      <c r="AV233" s="2782"/>
      <c r="AW233" s="2782"/>
      <c r="AX233" s="2783"/>
    </row>
    <row r="234" spans="1:50" ht="23.25" customHeight="1" x14ac:dyDescent="0.15">
      <c r="A234" s="834">
        <v>10</v>
      </c>
      <c r="B234" s="834">
        <v>1</v>
      </c>
      <c r="C234" s="824" t="s">
        <v>412</v>
      </c>
      <c r="D234" s="824"/>
      <c r="E234" s="824"/>
      <c r="F234" s="824"/>
      <c r="G234" s="824"/>
      <c r="H234" s="824"/>
      <c r="I234" s="824"/>
      <c r="J234" s="824"/>
      <c r="K234" s="824"/>
      <c r="L234" s="824"/>
      <c r="M234" s="824" t="s">
        <v>413</v>
      </c>
      <c r="N234" s="824"/>
      <c r="O234" s="824"/>
      <c r="P234" s="824"/>
      <c r="Q234" s="824"/>
      <c r="R234" s="824"/>
      <c r="S234" s="824"/>
      <c r="T234" s="824"/>
      <c r="U234" s="824"/>
      <c r="V234" s="824"/>
      <c r="W234" s="824"/>
      <c r="X234" s="824"/>
      <c r="Y234" s="824"/>
      <c r="Z234" s="824"/>
      <c r="AA234" s="824"/>
      <c r="AB234" s="824"/>
      <c r="AC234" s="824"/>
      <c r="AD234" s="824"/>
      <c r="AE234" s="824"/>
      <c r="AF234" s="824"/>
      <c r="AG234" s="824"/>
      <c r="AH234" s="824"/>
      <c r="AI234" s="824"/>
      <c r="AJ234" s="824"/>
      <c r="AK234" s="825">
        <v>0.1</v>
      </c>
      <c r="AL234" s="824"/>
      <c r="AM234" s="824"/>
      <c r="AN234" s="824"/>
      <c r="AO234" s="824"/>
      <c r="AP234" s="824"/>
      <c r="AQ234" s="2781" t="s">
        <v>279</v>
      </c>
      <c r="AR234" s="2782"/>
      <c r="AS234" s="2782"/>
      <c r="AT234" s="2783"/>
      <c r="AU234" s="2781" t="s">
        <v>279</v>
      </c>
      <c r="AV234" s="2782"/>
      <c r="AW234" s="2782"/>
      <c r="AX234" s="2783"/>
    </row>
    <row r="236" spans="1:50" x14ac:dyDescent="0.15">
      <c r="B236" s="21" t="s">
        <v>414</v>
      </c>
      <c r="C236" s="21" t="s">
        <v>415</v>
      </c>
    </row>
    <row r="237" spans="1:50" ht="23.25" customHeight="1" x14ac:dyDescent="0.15">
      <c r="A237" s="834"/>
      <c r="B237" s="834"/>
      <c r="C237" s="828" t="s">
        <v>364</v>
      </c>
      <c r="D237" s="828"/>
      <c r="E237" s="828"/>
      <c r="F237" s="828"/>
      <c r="G237" s="828"/>
      <c r="H237" s="828"/>
      <c r="I237" s="828"/>
      <c r="J237" s="828"/>
      <c r="K237" s="828"/>
      <c r="L237" s="828"/>
      <c r="M237" s="828" t="s">
        <v>365</v>
      </c>
      <c r="N237" s="828"/>
      <c r="O237" s="828"/>
      <c r="P237" s="828"/>
      <c r="Q237" s="828"/>
      <c r="R237" s="828"/>
      <c r="S237" s="828"/>
      <c r="T237" s="828"/>
      <c r="U237" s="828"/>
      <c r="V237" s="828"/>
      <c r="W237" s="828"/>
      <c r="X237" s="828"/>
      <c r="Y237" s="828"/>
      <c r="Z237" s="828"/>
      <c r="AA237" s="828"/>
      <c r="AB237" s="828"/>
      <c r="AC237" s="828"/>
      <c r="AD237" s="828"/>
      <c r="AE237" s="828"/>
      <c r="AF237" s="828"/>
      <c r="AG237" s="828"/>
      <c r="AH237" s="828"/>
      <c r="AI237" s="828"/>
      <c r="AJ237" s="828"/>
      <c r="AK237" s="829" t="s">
        <v>366</v>
      </c>
      <c r="AL237" s="828"/>
      <c r="AM237" s="828"/>
      <c r="AN237" s="828"/>
      <c r="AO237" s="828"/>
      <c r="AP237" s="828"/>
      <c r="AQ237" s="828" t="s">
        <v>151</v>
      </c>
      <c r="AR237" s="828"/>
      <c r="AS237" s="828"/>
      <c r="AT237" s="828"/>
      <c r="AU237" s="504" t="s">
        <v>152</v>
      </c>
      <c r="AV237" s="505"/>
      <c r="AW237" s="505"/>
      <c r="AX237" s="793"/>
    </row>
    <row r="238" spans="1:50" ht="23.25" customHeight="1" x14ac:dyDescent="0.15">
      <c r="A238" s="834">
        <v>1</v>
      </c>
      <c r="B238" s="834">
        <v>1</v>
      </c>
      <c r="C238" s="824" t="s">
        <v>415</v>
      </c>
      <c r="D238" s="824"/>
      <c r="E238" s="824"/>
      <c r="F238" s="824"/>
      <c r="G238" s="824"/>
      <c r="H238" s="824"/>
      <c r="I238" s="824"/>
      <c r="J238" s="824"/>
      <c r="K238" s="824"/>
      <c r="L238" s="824"/>
      <c r="M238" s="824" t="s">
        <v>416</v>
      </c>
      <c r="N238" s="824"/>
      <c r="O238" s="824"/>
      <c r="P238" s="824"/>
      <c r="Q238" s="824"/>
      <c r="R238" s="824"/>
      <c r="S238" s="824"/>
      <c r="T238" s="824"/>
      <c r="U238" s="824"/>
      <c r="V238" s="824"/>
      <c r="W238" s="824"/>
      <c r="X238" s="824"/>
      <c r="Y238" s="824"/>
      <c r="Z238" s="824"/>
      <c r="AA238" s="824"/>
      <c r="AB238" s="824"/>
      <c r="AC238" s="824"/>
      <c r="AD238" s="824"/>
      <c r="AE238" s="824"/>
      <c r="AF238" s="824"/>
      <c r="AG238" s="824"/>
      <c r="AH238" s="824"/>
      <c r="AI238" s="824"/>
      <c r="AJ238" s="824"/>
      <c r="AK238" s="825">
        <v>1</v>
      </c>
      <c r="AL238" s="824"/>
      <c r="AM238" s="824"/>
      <c r="AN238" s="824"/>
      <c r="AO238" s="824"/>
      <c r="AP238" s="824"/>
      <c r="AQ238" s="845" t="s">
        <v>368</v>
      </c>
      <c r="AR238" s="846"/>
      <c r="AS238" s="846"/>
      <c r="AT238" s="847"/>
      <c r="AU238" s="2781" t="s">
        <v>279</v>
      </c>
      <c r="AV238" s="2782"/>
      <c r="AW238" s="2782"/>
      <c r="AX238" s="2783"/>
    </row>
    <row r="240" spans="1:50" x14ac:dyDescent="0.15">
      <c r="B240" s="21" t="s">
        <v>417</v>
      </c>
      <c r="C240" s="21" t="s">
        <v>418</v>
      </c>
    </row>
    <row r="241" spans="1:50" ht="23.25" customHeight="1" x14ac:dyDescent="0.15">
      <c r="A241" s="834"/>
      <c r="B241" s="834"/>
      <c r="C241" s="828" t="s">
        <v>364</v>
      </c>
      <c r="D241" s="828"/>
      <c r="E241" s="828"/>
      <c r="F241" s="828"/>
      <c r="G241" s="828"/>
      <c r="H241" s="828"/>
      <c r="I241" s="828"/>
      <c r="J241" s="828"/>
      <c r="K241" s="828"/>
      <c r="L241" s="828"/>
      <c r="M241" s="828" t="s">
        <v>365</v>
      </c>
      <c r="N241" s="828"/>
      <c r="O241" s="828"/>
      <c r="P241" s="828"/>
      <c r="Q241" s="828"/>
      <c r="R241" s="828"/>
      <c r="S241" s="828"/>
      <c r="T241" s="828"/>
      <c r="U241" s="828"/>
      <c r="V241" s="828"/>
      <c r="W241" s="828"/>
      <c r="X241" s="828"/>
      <c r="Y241" s="828"/>
      <c r="Z241" s="828"/>
      <c r="AA241" s="828"/>
      <c r="AB241" s="828"/>
      <c r="AC241" s="828"/>
      <c r="AD241" s="828"/>
      <c r="AE241" s="828"/>
      <c r="AF241" s="828"/>
      <c r="AG241" s="828"/>
      <c r="AH241" s="828"/>
      <c r="AI241" s="828"/>
      <c r="AJ241" s="828"/>
      <c r="AK241" s="829" t="s">
        <v>366</v>
      </c>
      <c r="AL241" s="828"/>
      <c r="AM241" s="828"/>
      <c r="AN241" s="828"/>
      <c r="AO241" s="828"/>
      <c r="AP241" s="828"/>
      <c r="AQ241" s="828" t="s">
        <v>151</v>
      </c>
      <c r="AR241" s="828"/>
      <c r="AS241" s="828"/>
      <c r="AT241" s="828"/>
      <c r="AU241" s="504" t="s">
        <v>152</v>
      </c>
      <c r="AV241" s="505"/>
      <c r="AW241" s="505"/>
      <c r="AX241" s="793"/>
    </row>
    <row r="242" spans="1:50" ht="23.25" customHeight="1" x14ac:dyDescent="0.15">
      <c r="A242" s="834">
        <v>1</v>
      </c>
      <c r="B242" s="834">
        <v>1</v>
      </c>
      <c r="C242" s="824" t="s">
        <v>418</v>
      </c>
      <c r="D242" s="824"/>
      <c r="E242" s="824"/>
      <c r="F242" s="824"/>
      <c r="G242" s="824"/>
      <c r="H242" s="824"/>
      <c r="I242" s="824"/>
      <c r="J242" s="824"/>
      <c r="K242" s="824"/>
      <c r="L242" s="824"/>
      <c r="M242" s="824" t="s">
        <v>419</v>
      </c>
      <c r="N242" s="824"/>
      <c r="O242" s="824"/>
      <c r="P242" s="824"/>
      <c r="Q242" s="824"/>
      <c r="R242" s="824"/>
      <c r="S242" s="824"/>
      <c r="T242" s="824"/>
      <c r="U242" s="824"/>
      <c r="V242" s="824"/>
      <c r="W242" s="824"/>
      <c r="X242" s="824"/>
      <c r="Y242" s="824"/>
      <c r="Z242" s="824"/>
      <c r="AA242" s="824"/>
      <c r="AB242" s="824"/>
      <c r="AC242" s="824"/>
      <c r="AD242" s="824"/>
      <c r="AE242" s="824"/>
      <c r="AF242" s="824"/>
      <c r="AG242" s="824"/>
      <c r="AH242" s="824"/>
      <c r="AI242" s="824"/>
      <c r="AJ242" s="824"/>
      <c r="AK242" s="825">
        <v>4</v>
      </c>
      <c r="AL242" s="824"/>
      <c r="AM242" s="824"/>
      <c r="AN242" s="824"/>
      <c r="AO242" s="824"/>
      <c r="AP242" s="824"/>
      <c r="AQ242" s="845" t="s">
        <v>368</v>
      </c>
      <c r="AR242" s="846"/>
      <c r="AS242" s="846"/>
      <c r="AT242" s="847"/>
      <c r="AU242" s="2781" t="s">
        <v>279</v>
      </c>
      <c r="AV242" s="2782"/>
      <c r="AW242" s="2782"/>
      <c r="AX242" s="2783"/>
    </row>
    <row r="244" spans="1:50" x14ac:dyDescent="0.15">
      <c r="B244" s="21" t="s">
        <v>420</v>
      </c>
      <c r="C244" s="21" t="s">
        <v>421</v>
      </c>
    </row>
    <row r="245" spans="1:50" ht="23.25" customHeight="1" x14ac:dyDescent="0.15">
      <c r="A245" s="834"/>
      <c r="B245" s="834"/>
      <c r="C245" s="828" t="s">
        <v>364</v>
      </c>
      <c r="D245" s="828"/>
      <c r="E245" s="828"/>
      <c r="F245" s="828"/>
      <c r="G245" s="828"/>
      <c r="H245" s="828"/>
      <c r="I245" s="828"/>
      <c r="J245" s="828"/>
      <c r="K245" s="828"/>
      <c r="L245" s="828"/>
      <c r="M245" s="828" t="s">
        <v>365</v>
      </c>
      <c r="N245" s="828"/>
      <c r="O245" s="828"/>
      <c r="P245" s="828"/>
      <c r="Q245" s="828"/>
      <c r="R245" s="828"/>
      <c r="S245" s="828"/>
      <c r="T245" s="828"/>
      <c r="U245" s="828"/>
      <c r="V245" s="828"/>
      <c r="W245" s="828"/>
      <c r="X245" s="828"/>
      <c r="Y245" s="828"/>
      <c r="Z245" s="828"/>
      <c r="AA245" s="828"/>
      <c r="AB245" s="828"/>
      <c r="AC245" s="828"/>
      <c r="AD245" s="828"/>
      <c r="AE245" s="828"/>
      <c r="AF245" s="828"/>
      <c r="AG245" s="828"/>
      <c r="AH245" s="828"/>
      <c r="AI245" s="828"/>
      <c r="AJ245" s="828"/>
      <c r="AK245" s="829" t="s">
        <v>366</v>
      </c>
      <c r="AL245" s="828"/>
      <c r="AM245" s="828"/>
      <c r="AN245" s="828"/>
      <c r="AO245" s="828"/>
      <c r="AP245" s="828"/>
      <c r="AQ245" s="828" t="s">
        <v>151</v>
      </c>
      <c r="AR245" s="828"/>
      <c r="AS245" s="828"/>
      <c r="AT245" s="828"/>
      <c r="AU245" s="504" t="s">
        <v>152</v>
      </c>
      <c r="AV245" s="505"/>
      <c r="AW245" s="505"/>
      <c r="AX245" s="793"/>
    </row>
    <row r="246" spans="1:50" ht="23.25" customHeight="1" x14ac:dyDescent="0.15">
      <c r="A246" s="834">
        <v>1</v>
      </c>
      <c r="B246" s="834">
        <v>1</v>
      </c>
      <c r="C246" s="824" t="s">
        <v>421</v>
      </c>
      <c r="D246" s="824"/>
      <c r="E246" s="824"/>
      <c r="F246" s="824"/>
      <c r="G246" s="824"/>
      <c r="H246" s="824"/>
      <c r="I246" s="824"/>
      <c r="J246" s="824"/>
      <c r="K246" s="824"/>
      <c r="L246" s="824"/>
      <c r="M246" s="824" t="s">
        <v>422</v>
      </c>
      <c r="N246" s="824"/>
      <c r="O246" s="824"/>
      <c r="P246" s="824"/>
      <c r="Q246" s="824"/>
      <c r="R246" s="824"/>
      <c r="S246" s="824"/>
      <c r="T246" s="824"/>
      <c r="U246" s="824"/>
      <c r="V246" s="824"/>
      <c r="W246" s="824"/>
      <c r="X246" s="824"/>
      <c r="Y246" s="824"/>
      <c r="Z246" s="824"/>
      <c r="AA246" s="824"/>
      <c r="AB246" s="824"/>
      <c r="AC246" s="824"/>
      <c r="AD246" s="824"/>
      <c r="AE246" s="824"/>
      <c r="AF246" s="824"/>
      <c r="AG246" s="824"/>
      <c r="AH246" s="824"/>
      <c r="AI246" s="824"/>
      <c r="AJ246" s="824"/>
      <c r="AK246" s="2787">
        <v>0.2</v>
      </c>
      <c r="AL246" s="2788"/>
      <c r="AM246" s="2788"/>
      <c r="AN246" s="2788"/>
      <c r="AO246" s="2788"/>
      <c r="AP246" s="2788"/>
      <c r="AQ246" s="845" t="s">
        <v>368</v>
      </c>
      <c r="AR246" s="846"/>
      <c r="AS246" s="846"/>
      <c r="AT246" s="847"/>
      <c r="AU246" s="2781" t="s">
        <v>279</v>
      </c>
      <c r="AV246" s="2782"/>
      <c r="AW246" s="2782"/>
      <c r="AX246" s="2783"/>
    </row>
    <row r="247" spans="1:50" x14ac:dyDescent="0.1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4"/>
      <c r="AL247" s="23"/>
      <c r="AM247" s="23"/>
      <c r="AN247" s="23"/>
      <c r="AO247" s="23"/>
      <c r="AP247" s="23"/>
      <c r="AQ247" s="23"/>
      <c r="AR247" s="23"/>
      <c r="AS247" s="23"/>
      <c r="AT247" s="23"/>
      <c r="AU247" s="23"/>
      <c r="AV247" s="23"/>
      <c r="AW247" s="23"/>
      <c r="AX247" s="23"/>
    </row>
    <row r="248" spans="1:50" x14ac:dyDescent="0.15">
      <c r="B248" s="21" t="s">
        <v>423</v>
      </c>
      <c r="C248" s="21" t="s">
        <v>424</v>
      </c>
    </row>
    <row r="249" spans="1:50" ht="23.25" customHeight="1" x14ac:dyDescent="0.15">
      <c r="A249" s="834"/>
      <c r="B249" s="834"/>
      <c r="C249" s="828" t="s">
        <v>364</v>
      </c>
      <c r="D249" s="828"/>
      <c r="E249" s="828"/>
      <c r="F249" s="828"/>
      <c r="G249" s="828"/>
      <c r="H249" s="828"/>
      <c r="I249" s="828"/>
      <c r="J249" s="828"/>
      <c r="K249" s="828"/>
      <c r="L249" s="828"/>
      <c r="M249" s="828" t="s">
        <v>365</v>
      </c>
      <c r="N249" s="828"/>
      <c r="O249" s="828"/>
      <c r="P249" s="828"/>
      <c r="Q249" s="828"/>
      <c r="R249" s="828"/>
      <c r="S249" s="828"/>
      <c r="T249" s="828"/>
      <c r="U249" s="828"/>
      <c r="V249" s="828"/>
      <c r="W249" s="828"/>
      <c r="X249" s="828"/>
      <c r="Y249" s="828"/>
      <c r="Z249" s="828"/>
      <c r="AA249" s="828"/>
      <c r="AB249" s="828"/>
      <c r="AC249" s="828"/>
      <c r="AD249" s="828"/>
      <c r="AE249" s="828"/>
      <c r="AF249" s="828"/>
      <c r="AG249" s="828"/>
      <c r="AH249" s="828"/>
      <c r="AI249" s="828"/>
      <c r="AJ249" s="828"/>
      <c r="AK249" s="829" t="s">
        <v>366</v>
      </c>
      <c r="AL249" s="828"/>
      <c r="AM249" s="828"/>
      <c r="AN249" s="828"/>
      <c r="AO249" s="828"/>
      <c r="AP249" s="828"/>
      <c r="AQ249" s="828" t="s">
        <v>151</v>
      </c>
      <c r="AR249" s="828"/>
      <c r="AS249" s="828"/>
      <c r="AT249" s="828"/>
      <c r="AU249" s="504" t="s">
        <v>152</v>
      </c>
      <c r="AV249" s="505"/>
      <c r="AW249" s="505"/>
      <c r="AX249" s="793"/>
    </row>
    <row r="250" spans="1:50" ht="23.25" customHeight="1" x14ac:dyDescent="0.15">
      <c r="A250" s="834">
        <v>1</v>
      </c>
      <c r="B250" s="834">
        <v>1</v>
      </c>
      <c r="C250" s="824" t="s">
        <v>424</v>
      </c>
      <c r="D250" s="824"/>
      <c r="E250" s="824"/>
      <c r="F250" s="824"/>
      <c r="G250" s="824"/>
      <c r="H250" s="824"/>
      <c r="I250" s="824"/>
      <c r="J250" s="824"/>
      <c r="K250" s="824"/>
      <c r="L250" s="824"/>
      <c r="M250" s="824" t="s">
        <v>422</v>
      </c>
      <c r="N250" s="824"/>
      <c r="O250" s="824"/>
      <c r="P250" s="824"/>
      <c r="Q250" s="824"/>
      <c r="R250" s="824"/>
      <c r="S250" s="824"/>
      <c r="T250" s="824"/>
      <c r="U250" s="824"/>
      <c r="V250" s="824"/>
      <c r="W250" s="824"/>
      <c r="X250" s="824"/>
      <c r="Y250" s="824"/>
      <c r="Z250" s="824"/>
      <c r="AA250" s="824"/>
      <c r="AB250" s="824"/>
      <c r="AC250" s="824"/>
      <c r="AD250" s="824"/>
      <c r="AE250" s="824"/>
      <c r="AF250" s="824"/>
      <c r="AG250" s="824"/>
      <c r="AH250" s="824"/>
      <c r="AI250" s="824"/>
      <c r="AJ250" s="824"/>
      <c r="AK250" s="825">
        <v>2</v>
      </c>
      <c r="AL250" s="824"/>
      <c r="AM250" s="824"/>
      <c r="AN250" s="824"/>
      <c r="AO250" s="824"/>
      <c r="AP250" s="824"/>
      <c r="AQ250" s="845" t="s">
        <v>368</v>
      </c>
      <c r="AR250" s="846"/>
      <c r="AS250" s="846"/>
      <c r="AT250" s="847"/>
      <c r="AU250" s="2781" t="s">
        <v>279</v>
      </c>
      <c r="AV250" s="2782"/>
      <c r="AW250" s="2782"/>
      <c r="AX250" s="2783"/>
    </row>
    <row r="252" spans="1:50" x14ac:dyDescent="0.15">
      <c r="B252" s="21" t="s">
        <v>425</v>
      </c>
      <c r="C252" s="21" t="s">
        <v>426</v>
      </c>
    </row>
    <row r="253" spans="1:50" ht="23.25" customHeight="1" x14ac:dyDescent="0.15">
      <c r="A253" s="834"/>
      <c r="B253" s="834"/>
      <c r="C253" s="828" t="s">
        <v>364</v>
      </c>
      <c r="D253" s="828"/>
      <c r="E253" s="828"/>
      <c r="F253" s="828"/>
      <c r="G253" s="828"/>
      <c r="H253" s="828"/>
      <c r="I253" s="828"/>
      <c r="J253" s="828"/>
      <c r="K253" s="828"/>
      <c r="L253" s="828"/>
      <c r="M253" s="828" t="s">
        <v>365</v>
      </c>
      <c r="N253" s="828"/>
      <c r="O253" s="828"/>
      <c r="P253" s="828"/>
      <c r="Q253" s="828"/>
      <c r="R253" s="828"/>
      <c r="S253" s="828"/>
      <c r="T253" s="828"/>
      <c r="U253" s="828"/>
      <c r="V253" s="828"/>
      <c r="W253" s="828"/>
      <c r="X253" s="828"/>
      <c r="Y253" s="828"/>
      <c r="Z253" s="828"/>
      <c r="AA253" s="828"/>
      <c r="AB253" s="828"/>
      <c r="AC253" s="828"/>
      <c r="AD253" s="828"/>
      <c r="AE253" s="828"/>
      <c r="AF253" s="828"/>
      <c r="AG253" s="828"/>
      <c r="AH253" s="828"/>
      <c r="AI253" s="828"/>
      <c r="AJ253" s="828"/>
      <c r="AK253" s="829" t="s">
        <v>366</v>
      </c>
      <c r="AL253" s="828"/>
      <c r="AM253" s="828"/>
      <c r="AN253" s="828"/>
      <c r="AO253" s="828"/>
      <c r="AP253" s="828"/>
      <c r="AQ253" s="828" t="s">
        <v>151</v>
      </c>
      <c r="AR253" s="828"/>
      <c r="AS253" s="828"/>
      <c r="AT253" s="828"/>
      <c r="AU253" s="504" t="s">
        <v>152</v>
      </c>
      <c r="AV253" s="505"/>
      <c r="AW253" s="505"/>
      <c r="AX253" s="793"/>
    </row>
    <row r="254" spans="1:50" ht="23.25" customHeight="1" x14ac:dyDescent="0.15">
      <c r="A254" s="834">
        <v>1</v>
      </c>
      <c r="B254" s="834">
        <v>1</v>
      </c>
      <c r="C254" s="2784" t="s">
        <v>426</v>
      </c>
      <c r="D254" s="2785"/>
      <c r="E254" s="2785"/>
      <c r="F254" s="2785"/>
      <c r="G254" s="2785"/>
      <c r="H254" s="2785"/>
      <c r="I254" s="2785"/>
      <c r="J254" s="2785"/>
      <c r="K254" s="2785"/>
      <c r="L254" s="2786"/>
      <c r="M254" s="824" t="s">
        <v>331</v>
      </c>
      <c r="N254" s="824"/>
      <c r="O254" s="824"/>
      <c r="P254" s="824"/>
      <c r="Q254" s="824"/>
      <c r="R254" s="824"/>
      <c r="S254" s="824"/>
      <c r="T254" s="824"/>
      <c r="U254" s="824"/>
      <c r="V254" s="824"/>
      <c r="W254" s="824"/>
      <c r="X254" s="824"/>
      <c r="Y254" s="824"/>
      <c r="Z254" s="824"/>
      <c r="AA254" s="824"/>
      <c r="AB254" s="824"/>
      <c r="AC254" s="824"/>
      <c r="AD254" s="824"/>
      <c r="AE254" s="824"/>
      <c r="AF254" s="824"/>
      <c r="AG254" s="824"/>
      <c r="AH254" s="824"/>
      <c r="AI254" s="824"/>
      <c r="AJ254" s="824"/>
      <c r="AK254" s="825">
        <v>3</v>
      </c>
      <c r="AL254" s="824"/>
      <c r="AM254" s="824"/>
      <c r="AN254" s="824"/>
      <c r="AO254" s="824"/>
      <c r="AP254" s="824"/>
      <c r="AQ254" s="845" t="s">
        <v>368</v>
      </c>
      <c r="AR254" s="846"/>
      <c r="AS254" s="846"/>
      <c r="AT254" s="847"/>
      <c r="AU254" s="2781" t="s">
        <v>279</v>
      </c>
      <c r="AV254" s="2782"/>
      <c r="AW254" s="2782"/>
      <c r="AX254" s="2783"/>
    </row>
    <row r="256" spans="1:50" x14ac:dyDescent="0.15">
      <c r="B256" s="21" t="s">
        <v>427</v>
      </c>
      <c r="C256" s="21" t="s">
        <v>428</v>
      </c>
    </row>
    <row r="257" spans="1:50" ht="23.25" customHeight="1" x14ac:dyDescent="0.15">
      <c r="A257" s="834"/>
      <c r="B257" s="834"/>
      <c r="C257" s="828" t="s">
        <v>364</v>
      </c>
      <c r="D257" s="828"/>
      <c r="E257" s="828"/>
      <c r="F257" s="828"/>
      <c r="G257" s="828"/>
      <c r="H257" s="828"/>
      <c r="I257" s="828"/>
      <c r="J257" s="828"/>
      <c r="K257" s="828"/>
      <c r="L257" s="828"/>
      <c r="M257" s="828" t="s">
        <v>365</v>
      </c>
      <c r="N257" s="828"/>
      <c r="O257" s="828"/>
      <c r="P257" s="828"/>
      <c r="Q257" s="828"/>
      <c r="R257" s="828"/>
      <c r="S257" s="828"/>
      <c r="T257" s="828"/>
      <c r="U257" s="828"/>
      <c r="V257" s="828"/>
      <c r="W257" s="828"/>
      <c r="X257" s="828"/>
      <c r="Y257" s="828"/>
      <c r="Z257" s="828"/>
      <c r="AA257" s="828"/>
      <c r="AB257" s="828"/>
      <c r="AC257" s="828"/>
      <c r="AD257" s="828"/>
      <c r="AE257" s="828"/>
      <c r="AF257" s="828"/>
      <c r="AG257" s="828"/>
      <c r="AH257" s="828"/>
      <c r="AI257" s="828"/>
      <c r="AJ257" s="828"/>
      <c r="AK257" s="829" t="s">
        <v>366</v>
      </c>
      <c r="AL257" s="828"/>
      <c r="AM257" s="828"/>
      <c r="AN257" s="828"/>
      <c r="AO257" s="828"/>
      <c r="AP257" s="828"/>
      <c r="AQ257" s="828" t="s">
        <v>151</v>
      </c>
      <c r="AR257" s="828"/>
      <c r="AS257" s="828"/>
      <c r="AT257" s="828"/>
      <c r="AU257" s="504" t="s">
        <v>152</v>
      </c>
      <c r="AV257" s="505"/>
      <c r="AW257" s="505"/>
      <c r="AX257" s="793"/>
    </row>
    <row r="258" spans="1:50" ht="23.25" customHeight="1" x14ac:dyDescent="0.15">
      <c r="A258" s="834">
        <v>1</v>
      </c>
      <c r="B258" s="834">
        <v>1</v>
      </c>
      <c r="C258" s="824" t="s">
        <v>429</v>
      </c>
      <c r="D258" s="824"/>
      <c r="E258" s="824"/>
      <c r="F258" s="824"/>
      <c r="G258" s="824"/>
      <c r="H258" s="824"/>
      <c r="I258" s="824"/>
      <c r="J258" s="824"/>
      <c r="K258" s="824"/>
      <c r="L258" s="824"/>
      <c r="M258" s="824" t="s">
        <v>430</v>
      </c>
      <c r="N258" s="824"/>
      <c r="O258" s="824"/>
      <c r="P258" s="824"/>
      <c r="Q258" s="824"/>
      <c r="R258" s="824"/>
      <c r="S258" s="824"/>
      <c r="T258" s="824"/>
      <c r="U258" s="824"/>
      <c r="V258" s="824"/>
      <c r="W258" s="824"/>
      <c r="X258" s="824"/>
      <c r="Y258" s="824"/>
      <c r="Z258" s="824"/>
      <c r="AA258" s="824"/>
      <c r="AB258" s="824"/>
      <c r="AC258" s="824"/>
      <c r="AD258" s="824"/>
      <c r="AE258" s="824"/>
      <c r="AF258" s="824"/>
      <c r="AG258" s="824"/>
      <c r="AH258" s="824"/>
      <c r="AI258" s="824"/>
      <c r="AJ258" s="824"/>
      <c r="AK258" s="825">
        <v>1</v>
      </c>
      <c r="AL258" s="824"/>
      <c r="AM258" s="824"/>
      <c r="AN258" s="824"/>
      <c r="AO258" s="824"/>
      <c r="AP258" s="824"/>
      <c r="AQ258" s="835" t="s">
        <v>368</v>
      </c>
      <c r="AR258" s="835"/>
      <c r="AS258" s="835"/>
      <c r="AT258" s="835"/>
      <c r="AU258" s="2781" t="s">
        <v>279</v>
      </c>
      <c r="AV258" s="2782"/>
      <c r="AW258" s="2782"/>
      <c r="AX258" s="2783"/>
    </row>
    <row r="259" spans="1:50" ht="23.25" customHeight="1" x14ac:dyDescent="0.15">
      <c r="A259" s="834">
        <v>2</v>
      </c>
      <c r="B259" s="834">
        <v>1</v>
      </c>
      <c r="C259" s="824" t="s">
        <v>431</v>
      </c>
      <c r="D259" s="824"/>
      <c r="E259" s="824"/>
      <c r="F259" s="824"/>
      <c r="G259" s="824"/>
      <c r="H259" s="824"/>
      <c r="I259" s="824"/>
      <c r="J259" s="824"/>
      <c r="K259" s="824"/>
      <c r="L259" s="824"/>
      <c r="M259" s="824" t="s">
        <v>432</v>
      </c>
      <c r="N259" s="824"/>
      <c r="O259" s="824"/>
      <c r="P259" s="824"/>
      <c r="Q259" s="824"/>
      <c r="R259" s="824"/>
      <c r="S259" s="824"/>
      <c r="T259" s="824"/>
      <c r="U259" s="824"/>
      <c r="V259" s="824"/>
      <c r="W259" s="824"/>
      <c r="X259" s="824"/>
      <c r="Y259" s="824"/>
      <c r="Z259" s="824"/>
      <c r="AA259" s="824"/>
      <c r="AB259" s="824"/>
      <c r="AC259" s="824"/>
      <c r="AD259" s="824"/>
      <c r="AE259" s="824"/>
      <c r="AF259" s="824"/>
      <c r="AG259" s="824"/>
      <c r="AH259" s="824"/>
      <c r="AI259" s="824"/>
      <c r="AJ259" s="824"/>
      <c r="AK259" s="825">
        <v>0.03</v>
      </c>
      <c r="AL259" s="824"/>
      <c r="AM259" s="824"/>
      <c r="AN259" s="824"/>
      <c r="AO259" s="824"/>
      <c r="AP259" s="824"/>
      <c r="AQ259" s="835" t="s">
        <v>368</v>
      </c>
      <c r="AR259" s="835"/>
      <c r="AS259" s="835"/>
      <c r="AT259" s="835"/>
      <c r="AU259" s="2781" t="s">
        <v>279</v>
      </c>
      <c r="AV259" s="2782"/>
      <c r="AW259" s="2782"/>
      <c r="AX259" s="2783"/>
    </row>
    <row r="260" spans="1:50" ht="23.25" customHeight="1" x14ac:dyDescent="0.15">
      <c r="A260" s="834">
        <v>3</v>
      </c>
      <c r="B260" s="834">
        <v>1</v>
      </c>
      <c r="C260" s="824" t="s">
        <v>433</v>
      </c>
      <c r="D260" s="824"/>
      <c r="E260" s="824"/>
      <c r="F260" s="824"/>
      <c r="G260" s="824"/>
      <c r="H260" s="824"/>
      <c r="I260" s="824"/>
      <c r="J260" s="824"/>
      <c r="K260" s="824"/>
      <c r="L260" s="824"/>
      <c r="M260" s="824" t="s">
        <v>434</v>
      </c>
      <c r="N260" s="824"/>
      <c r="O260" s="824"/>
      <c r="P260" s="824"/>
      <c r="Q260" s="824"/>
      <c r="R260" s="824"/>
      <c r="S260" s="824"/>
      <c r="T260" s="824"/>
      <c r="U260" s="824"/>
      <c r="V260" s="824"/>
      <c r="W260" s="824"/>
      <c r="X260" s="824"/>
      <c r="Y260" s="824"/>
      <c r="Z260" s="824"/>
      <c r="AA260" s="824"/>
      <c r="AB260" s="824"/>
      <c r="AC260" s="824"/>
      <c r="AD260" s="824"/>
      <c r="AE260" s="824"/>
      <c r="AF260" s="824"/>
      <c r="AG260" s="824"/>
      <c r="AH260" s="824"/>
      <c r="AI260" s="824"/>
      <c r="AJ260" s="824"/>
      <c r="AK260" s="825">
        <v>0.01</v>
      </c>
      <c r="AL260" s="824"/>
      <c r="AM260" s="824"/>
      <c r="AN260" s="824"/>
      <c r="AO260" s="824"/>
      <c r="AP260" s="824"/>
      <c r="AQ260" s="835" t="s">
        <v>368</v>
      </c>
      <c r="AR260" s="835"/>
      <c r="AS260" s="835"/>
      <c r="AT260" s="835"/>
      <c r="AU260" s="2781" t="s">
        <v>279</v>
      </c>
      <c r="AV260" s="2782"/>
      <c r="AW260" s="2782"/>
      <c r="AX260" s="2783"/>
    </row>
    <row r="261" spans="1:50" ht="23.25" customHeight="1" x14ac:dyDescent="0.15">
      <c r="A261" s="834">
        <v>4</v>
      </c>
      <c r="B261" s="834">
        <v>1</v>
      </c>
      <c r="C261" s="824" t="s">
        <v>435</v>
      </c>
      <c r="D261" s="824"/>
      <c r="E261" s="824"/>
      <c r="F261" s="824"/>
      <c r="G261" s="824"/>
      <c r="H261" s="824"/>
      <c r="I261" s="824"/>
      <c r="J261" s="824"/>
      <c r="K261" s="824"/>
      <c r="L261" s="824"/>
      <c r="M261" s="824" t="s">
        <v>434</v>
      </c>
      <c r="N261" s="824"/>
      <c r="O261" s="824"/>
      <c r="P261" s="824"/>
      <c r="Q261" s="824"/>
      <c r="R261" s="824"/>
      <c r="S261" s="824"/>
      <c r="T261" s="824"/>
      <c r="U261" s="824"/>
      <c r="V261" s="824"/>
      <c r="W261" s="824"/>
      <c r="X261" s="824"/>
      <c r="Y261" s="824"/>
      <c r="Z261" s="824"/>
      <c r="AA261" s="824"/>
      <c r="AB261" s="824"/>
      <c r="AC261" s="824"/>
      <c r="AD261" s="824"/>
      <c r="AE261" s="824"/>
      <c r="AF261" s="824"/>
      <c r="AG261" s="824"/>
      <c r="AH261" s="824"/>
      <c r="AI261" s="824"/>
      <c r="AJ261" s="824"/>
      <c r="AK261" s="825">
        <v>0.01</v>
      </c>
      <c r="AL261" s="824"/>
      <c r="AM261" s="824"/>
      <c r="AN261" s="824"/>
      <c r="AO261" s="824"/>
      <c r="AP261" s="824"/>
      <c r="AQ261" s="835" t="s">
        <v>368</v>
      </c>
      <c r="AR261" s="835"/>
      <c r="AS261" s="835"/>
      <c r="AT261" s="835"/>
      <c r="AU261" s="2781" t="s">
        <v>279</v>
      </c>
      <c r="AV261" s="2782"/>
      <c r="AW261" s="2782"/>
      <c r="AX261" s="2783"/>
    </row>
    <row r="263" spans="1:50" x14ac:dyDescent="0.15">
      <c r="B263" s="21" t="s">
        <v>436</v>
      </c>
      <c r="C263" s="21" t="s">
        <v>437</v>
      </c>
    </row>
    <row r="264" spans="1:50" ht="23.25" customHeight="1" x14ac:dyDescent="0.15">
      <c r="A264" s="834"/>
      <c r="B264" s="834"/>
      <c r="C264" s="828" t="s">
        <v>364</v>
      </c>
      <c r="D264" s="828"/>
      <c r="E264" s="828"/>
      <c r="F264" s="828"/>
      <c r="G264" s="828"/>
      <c r="H264" s="828"/>
      <c r="I264" s="828"/>
      <c r="J264" s="828"/>
      <c r="K264" s="828"/>
      <c r="L264" s="828"/>
      <c r="M264" s="828" t="s">
        <v>365</v>
      </c>
      <c r="N264" s="828"/>
      <c r="O264" s="828"/>
      <c r="P264" s="828"/>
      <c r="Q264" s="828"/>
      <c r="R264" s="828"/>
      <c r="S264" s="828"/>
      <c r="T264" s="828"/>
      <c r="U264" s="828"/>
      <c r="V264" s="828"/>
      <c r="W264" s="828"/>
      <c r="X264" s="828"/>
      <c r="Y264" s="828"/>
      <c r="Z264" s="828"/>
      <c r="AA264" s="828"/>
      <c r="AB264" s="828"/>
      <c r="AC264" s="828"/>
      <c r="AD264" s="828"/>
      <c r="AE264" s="828"/>
      <c r="AF264" s="828"/>
      <c r="AG264" s="828"/>
      <c r="AH264" s="828"/>
      <c r="AI264" s="828"/>
      <c r="AJ264" s="828"/>
      <c r="AK264" s="829" t="s">
        <v>366</v>
      </c>
      <c r="AL264" s="828"/>
      <c r="AM264" s="828"/>
      <c r="AN264" s="828"/>
      <c r="AO264" s="828"/>
      <c r="AP264" s="828"/>
      <c r="AQ264" s="828" t="s">
        <v>151</v>
      </c>
      <c r="AR264" s="828"/>
      <c r="AS264" s="828"/>
      <c r="AT264" s="828"/>
      <c r="AU264" s="504" t="s">
        <v>152</v>
      </c>
      <c r="AV264" s="505"/>
      <c r="AW264" s="505"/>
      <c r="AX264" s="793"/>
    </row>
    <row r="265" spans="1:50" ht="23.25" customHeight="1" x14ac:dyDescent="0.15">
      <c r="A265" s="834">
        <v>1</v>
      </c>
      <c r="B265" s="834">
        <v>1</v>
      </c>
      <c r="C265" s="824" t="s">
        <v>438</v>
      </c>
      <c r="D265" s="824"/>
      <c r="E265" s="824"/>
      <c r="F265" s="824"/>
      <c r="G265" s="824"/>
      <c r="H265" s="824"/>
      <c r="I265" s="824"/>
      <c r="J265" s="824"/>
      <c r="K265" s="824"/>
      <c r="L265" s="824"/>
      <c r="M265" s="824" t="s">
        <v>439</v>
      </c>
      <c r="N265" s="824"/>
      <c r="O265" s="824"/>
      <c r="P265" s="824"/>
      <c r="Q265" s="824"/>
      <c r="R265" s="824"/>
      <c r="S265" s="824"/>
      <c r="T265" s="824"/>
      <c r="U265" s="824"/>
      <c r="V265" s="824"/>
      <c r="W265" s="824"/>
      <c r="X265" s="824"/>
      <c r="Y265" s="824"/>
      <c r="Z265" s="824"/>
      <c r="AA265" s="824"/>
      <c r="AB265" s="824"/>
      <c r="AC265" s="824"/>
      <c r="AD265" s="824"/>
      <c r="AE265" s="824"/>
      <c r="AF265" s="824"/>
      <c r="AG265" s="824"/>
      <c r="AH265" s="824"/>
      <c r="AI265" s="824"/>
      <c r="AJ265" s="824"/>
      <c r="AK265" s="825">
        <v>3</v>
      </c>
      <c r="AL265" s="824"/>
      <c r="AM265" s="824"/>
      <c r="AN265" s="824"/>
      <c r="AO265" s="824"/>
      <c r="AP265" s="824"/>
      <c r="AQ265" s="845" t="s">
        <v>368</v>
      </c>
      <c r="AR265" s="846"/>
      <c r="AS265" s="846"/>
      <c r="AT265" s="847"/>
      <c r="AU265" s="2781" t="s">
        <v>279</v>
      </c>
      <c r="AV265" s="2782"/>
      <c r="AW265" s="2782"/>
      <c r="AX265" s="2783"/>
    </row>
    <row r="266" spans="1:50" ht="23.25" customHeight="1" x14ac:dyDescent="0.15">
      <c r="A266" s="834">
        <v>2</v>
      </c>
      <c r="B266" s="834">
        <v>1</v>
      </c>
      <c r="C266" s="824" t="s">
        <v>440</v>
      </c>
      <c r="D266" s="824"/>
      <c r="E266" s="824"/>
      <c r="F266" s="824"/>
      <c r="G266" s="824"/>
      <c r="H266" s="824"/>
      <c r="I266" s="824"/>
      <c r="J266" s="824"/>
      <c r="K266" s="824"/>
      <c r="L266" s="824"/>
      <c r="M266" s="824" t="s">
        <v>441</v>
      </c>
      <c r="N266" s="824"/>
      <c r="O266" s="824"/>
      <c r="P266" s="824"/>
      <c r="Q266" s="824"/>
      <c r="R266" s="824"/>
      <c r="S266" s="824"/>
      <c r="T266" s="824"/>
      <c r="U266" s="824"/>
      <c r="V266" s="824"/>
      <c r="W266" s="824"/>
      <c r="X266" s="824"/>
      <c r="Y266" s="824"/>
      <c r="Z266" s="824"/>
      <c r="AA266" s="824"/>
      <c r="AB266" s="824"/>
      <c r="AC266" s="824"/>
      <c r="AD266" s="824"/>
      <c r="AE266" s="824"/>
      <c r="AF266" s="824"/>
      <c r="AG266" s="824"/>
      <c r="AH266" s="824"/>
      <c r="AI266" s="824"/>
      <c r="AJ266" s="824"/>
      <c r="AK266" s="825">
        <v>0.06</v>
      </c>
      <c r="AL266" s="824"/>
      <c r="AM266" s="824"/>
      <c r="AN266" s="824"/>
      <c r="AO266" s="824"/>
      <c r="AP266" s="824"/>
      <c r="AQ266" s="845" t="s">
        <v>368</v>
      </c>
      <c r="AR266" s="846"/>
      <c r="AS266" s="846"/>
      <c r="AT266" s="847"/>
      <c r="AU266" s="2781" t="s">
        <v>279</v>
      </c>
      <c r="AV266" s="2782"/>
      <c r="AW266" s="2782"/>
      <c r="AX266" s="2783"/>
    </row>
    <row r="267" spans="1:50" ht="23.25" customHeight="1" x14ac:dyDescent="0.15">
      <c r="A267" s="834">
        <v>3</v>
      </c>
      <c r="B267" s="834">
        <v>1</v>
      </c>
      <c r="C267" s="824" t="s">
        <v>442</v>
      </c>
      <c r="D267" s="824"/>
      <c r="E267" s="824"/>
      <c r="F267" s="824"/>
      <c r="G267" s="824"/>
      <c r="H267" s="824"/>
      <c r="I267" s="824"/>
      <c r="J267" s="824"/>
      <c r="K267" s="824"/>
      <c r="L267" s="824"/>
      <c r="M267" s="824" t="s">
        <v>443</v>
      </c>
      <c r="N267" s="824"/>
      <c r="O267" s="824"/>
      <c r="P267" s="824"/>
      <c r="Q267" s="824"/>
      <c r="R267" s="824"/>
      <c r="S267" s="824"/>
      <c r="T267" s="824"/>
      <c r="U267" s="824"/>
      <c r="V267" s="824"/>
      <c r="W267" s="824"/>
      <c r="X267" s="824"/>
      <c r="Y267" s="824"/>
      <c r="Z267" s="824"/>
      <c r="AA267" s="824"/>
      <c r="AB267" s="824"/>
      <c r="AC267" s="824"/>
      <c r="AD267" s="824"/>
      <c r="AE267" s="824"/>
      <c r="AF267" s="824"/>
      <c r="AG267" s="824"/>
      <c r="AH267" s="824"/>
      <c r="AI267" s="824"/>
      <c r="AJ267" s="824"/>
      <c r="AK267" s="825">
        <v>7.0000000000000007E-2</v>
      </c>
      <c r="AL267" s="824"/>
      <c r="AM267" s="824"/>
      <c r="AN267" s="824"/>
      <c r="AO267" s="824"/>
      <c r="AP267" s="824"/>
      <c r="AQ267" s="845" t="s">
        <v>368</v>
      </c>
      <c r="AR267" s="846"/>
      <c r="AS267" s="846"/>
      <c r="AT267" s="847"/>
      <c r="AU267" s="2781" t="s">
        <v>279</v>
      </c>
      <c r="AV267" s="2782"/>
      <c r="AW267" s="2782"/>
      <c r="AX267" s="2783"/>
    </row>
    <row r="268" spans="1:50" ht="23.25" customHeight="1" x14ac:dyDescent="0.15">
      <c r="A268" s="834">
        <v>4</v>
      </c>
      <c r="B268" s="834">
        <v>1</v>
      </c>
      <c r="C268" s="2784" t="s">
        <v>444</v>
      </c>
      <c r="D268" s="2785"/>
      <c r="E268" s="2785"/>
      <c r="F268" s="2785"/>
      <c r="G268" s="2785"/>
      <c r="H268" s="2785"/>
      <c r="I268" s="2785"/>
      <c r="J268" s="2785"/>
      <c r="K268" s="2785"/>
      <c r="L268" s="2786"/>
      <c r="M268" s="824" t="s">
        <v>445</v>
      </c>
      <c r="N268" s="824"/>
      <c r="O268" s="824"/>
      <c r="P268" s="824"/>
      <c r="Q268" s="824"/>
      <c r="R268" s="824"/>
      <c r="S268" s="824"/>
      <c r="T268" s="824"/>
      <c r="U268" s="824"/>
      <c r="V268" s="824"/>
      <c r="W268" s="824"/>
      <c r="X268" s="824"/>
      <c r="Y268" s="824"/>
      <c r="Z268" s="824"/>
      <c r="AA268" s="824"/>
      <c r="AB268" s="824"/>
      <c r="AC268" s="824"/>
      <c r="AD268" s="824"/>
      <c r="AE268" s="824"/>
      <c r="AF268" s="824"/>
      <c r="AG268" s="824"/>
      <c r="AH268" s="824"/>
      <c r="AI268" s="824"/>
      <c r="AJ268" s="824"/>
      <c r="AK268" s="825">
        <v>0.03</v>
      </c>
      <c r="AL268" s="824"/>
      <c r="AM268" s="824"/>
      <c r="AN268" s="824"/>
      <c r="AO268" s="824"/>
      <c r="AP268" s="824"/>
      <c r="AQ268" s="845" t="s">
        <v>368</v>
      </c>
      <c r="AR268" s="846"/>
      <c r="AS268" s="846"/>
      <c r="AT268" s="847"/>
      <c r="AU268" s="2781" t="s">
        <v>279</v>
      </c>
      <c r="AV268" s="2782"/>
      <c r="AW268" s="2782"/>
      <c r="AX268" s="2783"/>
    </row>
    <row r="269" spans="1:50" x14ac:dyDescent="0.15">
      <c r="A269" s="26"/>
      <c r="B269" s="26"/>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5"/>
      <c r="AL269" s="44"/>
      <c r="AM269" s="44"/>
      <c r="AN269" s="44"/>
      <c r="AO269" s="44"/>
      <c r="AP269" s="44"/>
      <c r="AQ269" s="5"/>
      <c r="AR269" s="5"/>
      <c r="AS269" s="5"/>
      <c r="AT269" s="5"/>
      <c r="AU269" s="46"/>
      <c r="AV269" s="46"/>
      <c r="AW269" s="46"/>
      <c r="AX269" s="46"/>
    </row>
    <row r="270" spans="1:50" x14ac:dyDescent="0.15">
      <c r="B270" s="21" t="s">
        <v>446</v>
      </c>
      <c r="C270" s="21" t="s">
        <v>447</v>
      </c>
    </row>
    <row r="271" spans="1:50" ht="23.25" customHeight="1" x14ac:dyDescent="0.15">
      <c r="A271" s="834"/>
      <c r="B271" s="834"/>
      <c r="C271" s="828" t="s">
        <v>364</v>
      </c>
      <c r="D271" s="828"/>
      <c r="E271" s="828"/>
      <c r="F271" s="828"/>
      <c r="G271" s="828"/>
      <c r="H271" s="828"/>
      <c r="I271" s="828"/>
      <c r="J271" s="828"/>
      <c r="K271" s="828"/>
      <c r="L271" s="828"/>
      <c r="M271" s="828" t="s">
        <v>365</v>
      </c>
      <c r="N271" s="828"/>
      <c r="O271" s="828"/>
      <c r="P271" s="828"/>
      <c r="Q271" s="828"/>
      <c r="R271" s="828"/>
      <c r="S271" s="828"/>
      <c r="T271" s="828"/>
      <c r="U271" s="828"/>
      <c r="V271" s="828"/>
      <c r="W271" s="828"/>
      <c r="X271" s="828"/>
      <c r="Y271" s="828"/>
      <c r="Z271" s="828"/>
      <c r="AA271" s="828"/>
      <c r="AB271" s="828"/>
      <c r="AC271" s="828"/>
      <c r="AD271" s="828"/>
      <c r="AE271" s="828"/>
      <c r="AF271" s="828"/>
      <c r="AG271" s="828"/>
      <c r="AH271" s="828"/>
      <c r="AI271" s="828"/>
      <c r="AJ271" s="828"/>
      <c r="AK271" s="829" t="s">
        <v>366</v>
      </c>
      <c r="AL271" s="828"/>
      <c r="AM271" s="828"/>
      <c r="AN271" s="828"/>
      <c r="AO271" s="828"/>
      <c r="AP271" s="828"/>
      <c r="AQ271" s="828" t="s">
        <v>151</v>
      </c>
      <c r="AR271" s="828"/>
      <c r="AS271" s="828"/>
      <c r="AT271" s="828"/>
      <c r="AU271" s="504" t="s">
        <v>152</v>
      </c>
      <c r="AV271" s="505"/>
      <c r="AW271" s="505"/>
      <c r="AX271" s="793"/>
    </row>
    <row r="272" spans="1:50" ht="23.25" customHeight="1" x14ac:dyDescent="0.15">
      <c r="A272" s="834">
        <v>1</v>
      </c>
      <c r="B272" s="834">
        <v>1</v>
      </c>
      <c r="C272" s="824" t="s">
        <v>448</v>
      </c>
      <c r="D272" s="824"/>
      <c r="E272" s="824"/>
      <c r="F272" s="824"/>
      <c r="G272" s="824"/>
      <c r="H272" s="824"/>
      <c r="I272" s="824"/>
      <c r="J272" s="824"/>
      <c r="K272" s="824"/>
      <c r="L272" s="824"/>
      <c r="M272" s="824" t="s">
        <v>449</v>
      </c>
      <c r="N272" s="824"/>
      <c r="O272" s="824"/>
      <c r="P272" s="824"/>
      <c r="Q272" s="824"/>
      <c r="R272" s="824"/>
      <c r="S272" s="824"/>
      <c r="T272" s="824"/>
      <c r="U272" s="824"/>
      <c r="V272" s="824"/>
      <c r="W272" s="824"/>
      <c r="X272" s="824"/>
      <c r="Y272" s="824"/>
      <c r="Z272" s="824"/>
      <c r="AA272" s="824"/>
      <c r="AB272" s="824"/>
      <c r="AC272" s="824"/>
      <c r="AD272" s="824"/>
      <c r="AE272" s="824"/>
      <c r="AF272" s="824"/>
      <c r="AG272" s="824"/>
      <c r="AH272" s="824"/>
      <c r="AI272" s="824"/>
      <c r="AJ272" s="824"/>
      <c r="AK272" s="825">
        <v>0.03</v>
      </c>
      <c r="AL272" s="824"/>
      <c r="AM272" s="824"/>
      <c r="AN272" s="824"/>
      <c r="AO272" s="824"/>
      <c r="AP272" s="824"/>
      <c r="AQ272" s="845" t="s">
        <v>368</v>
      </c>
      <c r="AR272" s="846"/>
      <c r="AS272" s="846"/>
      <c r="AT272" s="847"/>
      <c r="AU272" s="2781" t="s">
        <v>279</v>
      </c>
      <c r="AV272" s="2782"/>
      <c r="AW272" s="2782"/>
      <c r="AX272" s="2783"/>
    </row>
    <row r="273" spans="1:50" ht="23.25" customHeight="1" x14ac:dyDescent="0.15">
      <c r="A273" s="834">
        <v>2</v>
      </c>
      <c r="B273" s="834">
        <v>1</v>
      </c>
      <c r="C273" s="824" t="s">
        <v>450</v>
      </c>
      <c r="D273" s="824"/>
      <c r="E273" s="824"/>
      <c r="F273" s="824"/>
      <c r="G273" s="824"/>
      <c r="H273" s="824"/>
      <c r="I273" s="824"/>
      <c r="J273" s="824"/>
      <c r="K273" s="824"/>
      <c r="L273" s="824"/>
      <c r="M273" s="824" t="s">
        <v>449</v>
      </c>
      <c r="N273" s="824"/>
      <c r="O273" s="824"/>
      <c r="P273" s="824"/>
      <c r="Q273" s="824"/>
      <c r="R273" s="824"/>
      <c r="S273" s="824"/>
      <c r="T273" s="824"/>
      <c r="U273" s="824"/>
      <c r="V273" s="824"/>
      <c r="W273" s="824"/>
      <c r="X273" s="824"/>
      <c r="Y273" s="824"/>
      <c r="Z273" s="824"/>
      <c r="AA273" s="824"/>
      <c r="AB273" s="824"/>
      <c r="AC273" s="824"/>
      <c r="AD273" s="824"/>
      <c r="AE273" s="824"/>
      <c r="AF273" s="824"/>
      <c r="AG273" s="824"/>
      <c r="AH273" s="824"/>
      <c r="AI273" s="824"/>
      <c r="AJ273" s="824"/>
      <c r="AK273" s="825">
        <v>4.0000000000000001E-3</v>
      </c>
      <c r="AL273" s="824"/>
      <c r="AM273" s="824"/>
      <c r="AN273" s="824"/>
      <c r="AO273" s="824"/>
      <c r="AP273" s="824"/>
      <c r="AQ273" s="845" t="s">
        <v>368</v>
      </c>
      <c r="AR273" s="846"/>
      <c r="AS273" s="846"/>
      <c r="AT273" s="847"/>
      <c r="AU273" s="2781" t="s">
        <v>279</v>
      </c>
      <c r="AV273" s="2782"/>
      <c r="AW273" s="2782"/>
      <c r="AX273" s="2783"/>
    </row>
    <row r="275" spans="1:50" x14ac:dyDescent="0.15">
      <c r="B275" s="21" t="s">
        <v>451</v>
      </c>
      <c r="C275" s="21" t="s">
        <v>452</v>
      </c>
    </row>
    <row r="276" spans="1:50" ht="23.25" customHeight="1" x14ac:dyDescent="0.15">
      <c r="A276" s="834"/>
      <c r="B276" s="834"/>
      <c r="C276" s="828" t="s">
        <v>364</v>
      </c>
      <c r="D276" s="828"/>
      <c r="E276" s="828"/>
      <c r="F276" s="828"/>
      <c r="G276" s="828"/>
      <c r="H276" s="828"/>
      <c r="I276" s="828"/>
      <c r="J276" s="828"/>
      <c r="K276" s="828"/>
      <c r="L276" s="828"/>
      <c r="M276" s="828" t="s">
        <v>365</v>
      </c>
      <c r="N276" s="828"/>
      <c r="O276" s="828"/>
      <c r="P276" s="828"/>
      <c r="Q276" s="828"/>
      <c r="R276" s="828"/>
      <c r="S276" s="828"/>
      <c r="T276" s="828"/>
      <c r="U276" s="828"/>
      <c r="V276" s="828"/>
      <c r="W276" s="828"/>
      <c r="X276" s="828"/>
      <c r="Y276" s="828"/>
      <c r="Z276" s="828"/>
      <c r="AA276" s="828"/>
      <c r="AB276" s="828"/>
      <c r="AC276" s="828"/>
      <c r="AD276" s="828"/>
      <c r="AE276" s="828"/>
      <c r="AF276" s="828"/>
      <c r="AG276" s="828"/>
      <c r="AH276" s="828"/>
      <c r="AI276" s="828"/>
      <c r="AJ276" s="828"/>
      <c r="AK276" s="829" t="s">
        <v>366</v>
      </c>
      <c r="AL276" s="828"/>
      <c r="AM276" s="828"/>
      <c r="AN276" s="828"/>
      <c r="AO276" s="828"/>
      <c r="AP276" s="828"/>
      <c r="AQ276" s="828" t="s">
        <v>151</v>
      </c>
      <c r="AR276" s="828"/>
      <c r="AS276" s="828"/>
      <c r="AT276" s="828"/>
      <c r="AU276" s="504" t="s">
        <v>152</v>
      </c>
      <c r="AV276" s="505"/>
      <c r="AW276" s="505"/>
      <c r="AX276" s="793"/>
    </row>
    <row r="277" spans="1:50" ht="23.25" customHeight="1" x14ac:dyDescent="0.15">
      <c r="A277" s="834">
        <v>1</v>
      </c>
      <c r="B277" s="834">
        <v>1</v>
      </c>
      <c r="C277" s="824" t="s">
        <v>453</v>
      </c>
      <c r="D277" s="824"/>
      <c r="E277" s="824"/>
      <c r="F277" s="824"/>
      <c r="G277" s="824"/>
      <c r="H277" s="824"/>
      <c r="I277" s="824"/>
      <c r="J277" s="824"/>
      <c r="K277" s="824"/>
      <c r="L277" s="824"/>
      <c r="M277" s="824" t="s">
        <v>454</v>
      </c>
      <c r="N277" s="824"/>
      <c r="O277" s="824"/>
      <c r="P277" s="824"/>
      <c r="Q277" s="824"/>
      <c r="R277" s="824"/>
      <c r="S277" s="824"/>
      <c r="T277" s="824"/>
      <c r="U277" s="824"/>
      <c r="V277" s="824"/>
      <c r="W277" s="824"/>
      <c r="X277" s="824"/>
      <c r="Y277" s="824"/>
      <c r="Z277" s="824"/>
      <c r="AA277" s="824"/>
      <c r="AB277" s="824"/>
      <c r="AC277" s="824"/>
      <c r="AD277" s="824"/>
      <c r="AE277" s="824"/>
      <c r="AF277" s="824"/>
      <c r="AG277" s="824"/>
      <c r="AH277" s="824"/>
      <c r="AI277" s="824"/>
      <c r="AJ277" s="824"/>
      <c r="AK277" s="825">
        <v>1</v>
      </c>
      <c r="AL277" s="824"/>
      <c r="AM277" s="824"/>
      <c r="AN277" s="824"/>
      <c r="AO277" s="824"/>
      <c r="AP277" s="824"/>
      <c r="AQ277" s="2781" t="s">
        <v>279</v>
      </c>
      <c r="AR277" s="2782"/>
      <c r="AS277" s="2782"/>
      <c r="AT277" s="2783"/>
      <c r="AU277" s="2781" t="s">
        <v>279</v>
      </c>
      <c r="AV277" s="2782"/>
      <c r="AW277" s="2782"/>
      <c r="AX277" s="2783"/>
    </row>
    <row r="278" spans="1:50" ht="23.25" customHeight="1" x14ac:dyDescent="0.15">
      <c r="A278" s="834">
        <v>2</v>
      </c>
      <c r="B278" s="834">
        <v>1</v>
      </c>
      <c r="C278" s="824" t="s">
        <v>455</v>
      </c>
      <c r="D278" s="824"/>
      <c r="E278" s="824"/>
      <c r="F278" s="824"/>
      <c r="G278" s="824"/>
      <c r="H278" s="824"/>
      <c r="I278" s="824"/>
      <c r="J278" s="824"/>
      <c r="K278" s="824"/>
      <c r="L278" s="824"/>
      <c r="M278" s="824" t="s">
        <v>454</v>
      </c>
      <c r="N278" s="824"/>
      <c r="O278" s="824"/>
      <c r="P278" s="824"/>
      <c r="Q278" s="824"/>
      <c r="R278" s="824"/>
      <c r="S278" s="824"/>
      <c r="T278" s="824"/>
      <c r="U278" s="824"/>
      <c r="V278" s="824"/>
      <c r="W278" s="824"/>
      <c r="X278" s="824"/>
      <c r="Y278" s="824"/>
      <c r="Z278" s="824"/>
      <c r="AA278" s="824"/>
      <c r="AB278" s="824"/>
      <c r="AC278" s="824"/>
      <c r="AD278" s="824"/>
      <c r="AE278" s="824"/>
      <c r="AF278" s="824"/>
      <c r="AG278" s="824"/>
      <c r="AH278" s="824"/>
      <c r="AI278" s="824"/>
      <c r="AJ278" s="824"/>
      <c r="AK278" s="825">
        <v>0.8</v>
      </c>
      <c r="AL278" s="824"/>
      <c r="AM278" s="824"/>
      <c r="AN278" s="824"/>
      <c r="AO278" s="824"/>
      <c r="AP278" s="824"/>
      <c r="AQ278" s="2781" t="s">
        <v>279</v>
      </c>
      <c r="AR278" s="2782"/>
      <c r="AS278" s="2782"/>
      <c r="AT278" s="2783"/>
      <c r="AU278" s="2781" t="s">
        <v>279</v>
      </c>
      <c r="AV278" s="2782"/>
      <c r="AW278" s="2782"/>
      <c r="AX278" s="2783"/>
    </row>
    <row r="279" spans="1:50" ht="23.25" customHeight="1" x14ac:dyDescent="0.15">
      <c r="A279" s="834">
        <v>3</v>
      </c>
      <c r="B279" s="834">
        <v>1</v>
      </c>
      <c r="C279" s="824" t="s">
        <v>456</v>
      </c>
      <c r="D279" s="824"/>
      <c r="E279" s="824"/>
      <c r="F279" s="824"/>
      <c r="G279" s="824"/>
      <c r="H279" s="824"/>
      <c r="I279" s="824"/>
      <c r="J279" s="824"/>
      <c r="K279" s="824"/>
      <c r="L279" s="824"/>
      <c r="M279" s="824" t="s">
        <v>454</v>
      </c>
      <c r="N279" s="824"/>
      <c r="O279" s="824"/>
      <c r="P279" s="824"/>
      <c r="Q279" s="824"/>
      <c r="R279" s="824"/>
      <c r="S279" s="824"/>
      <c r="T279" s="824"/>
      <c r="U279" s="824"/>
      <c r="V279" s="824"/>
      <c r="W279" s="824"/>
      <c r="X279" s="824"/>
      <c r="Y279" s="824"/>
      <c r="Z279" s="824"/>
      <c r="AA279" s="824"/>
      <c r="AB279" s="824"/>
      <c r="AC279" s="824"/>
      <c r="AD279" s="824"/>
      <c r="AE279" s="824"/>
      <c r="AF279" s="824"/>
      <c r="AG279" s="824"/>
      <c r="AH279" s="824"/>
      <c r="AI279" s="824"/>
      <c r="AJ279" s="824"/>
      <c r="AK279" s="825">
        <v>0.6</v>
      </c>
      <c r="AL279" s="824"/>
      <c r="AM279" s="824"/>
      <c r="AN279" s="824"/>
      <c r="AO279" s="824"/>
      <c r="AP279" s="824"/>
      <c r="AQ279" s="2781" t="s">
        <v>279</v>
      </c>
      <c r="AR279" s="2782"/>
      <c r="AS279" s="2782"/>
      <c r="AT279" s="2783"/>
      <c r="AU279" s="2781" t="s">
        <v>279</v>
      </c>
      <c r="AV279" s="2782"/>
      <c r="AW279" s="2782"/>
      <c r="AX279" s="2783"/>
    </row>
    <row r="280" spans="1:50" ht="23.25" customHeight="1" x14ac:dyDescent="0.15">
      <c r="A280" s="834">
        <v>4</v>
      </c>
      <c r="B280" s="834">
        <v>1</v>
      </c>
      <c r="C280" s="824" t="s">
        <v>457</v>
      </c>
      <c r="D280" s="824"/>
      <c r="E280" s="824"/>
      <c r="F280" s="824"/>
      <c r="G280" s="824"/>
      <c r="H280" s="824"/>
      <c r="I280" s="824"/>
      <c r="J280" s="824"/>
      <c r="K280" s="824"/>
      <c r="L280" s="824"/>
      <c r="M280" s="824" t="s">
        <v>454</v>
      </c>
      <c r="N280" s="824"/>
      <c r="O280" s="824"/>
      <c r="P280" s="824"/>
      <c r="Q280" s="824"/>
      <c r="R280" s="824"/>
      <c r="S280" s="824"/>
      <c r="T280" s="824"/>
      <c r="U280" s="824"/>
      <c r="V280" s="824"/>
      <c r="W280" s="824"/>
      <c r="X280" s="824"/>
      <c r="Y280" s="824"/>
      <c r="Z280" s="824"/>
      <c r="AA280" s="824"/>
      <c r="AB280" s="824"/>
      <c r="AC280" s="824"/>
      <c r="AD280" s="824"/>
      <c r="AE280" s="824"/>
      <c r="AF280" s="824"/>
      <c r="AG280" s="824"/>
      <c r="AH280" s="824"/>
      <c r="AI280" s="824"/>
      <c r="AJ280" s="824"/>
      <c r="AK280" s="825">
        <v>0.6</v>
      </c>
      <c r="AL280" s="824"/>
      <c r="AM280" s="824"/>
      <c r="AN280" s="824"/>
      <c r="AO280" s="824"/>
      <c r="AP280" s="824"/>
      <c r="AQ280" s="2781" t="s">
        <v>279</v>
      </c>
      <c r="AR280" s="2782"/>
      <c r="AS280" s="2782"/>
      <c r="AT280" s="2783"/>
      <c r="AU280" s="2781" t="s">
        <v>279</v>
      </c>
      <c r="AV280" s="2782"/>
      <c r="AW280" s="2782"/>
      <c r="AX280" s="2783"/>
    </row>
    <row r="281" spans="1:50" ht="23.25" customHeight="1" x14ac:dyDescent="0.15">
      <c r="A281" s="834">
        <v>5</v>
      </c>
      <c r="B281" s="834">
        <v>1</v>
      </c>
      <c r="C281" s="824" t="s">
        <v>458</v>
      </c>
      <c r="D281" s="824"/>
      <c r="E281" s="824"/>
      <c r="F281" s="824"/>
      <c r="G281" s="824"/>
      <c r="H281" s="824"/>
      <c r="I281" s="824"/>
      <c r="J281" s="824"/>
      <c r="K281" s="824"/>
      <c r="L281" s="824"/>
      <c r="M281" s="824" t="s">
        <v>454</v>
      </c>
      <c r="N281" s="824"/>
      <c r="O281" s="824"/>
      <c r="P281" s="824"/>
      <c r="Q281" s="824"/>
      <c r="R281" s="824"/>
      <c r="S281" s="824"/>
      <c r="T281" s="824"/>
      <c r="U281" s="824"/>
      <c r="V281" s="824"/>
      <c r="W281" s="824"/>
      <c r="X281" s="824"/>
      <c r="Y281" s="824"/>
      <c r="Z281" s="824"/>
      <c r="AA281" s="824"/>
      <c r="AB281" s="824"/>
      <c r="AC281" s="824"/>
      <c r="AD281" s="824"/>
      <c r="AE281" s="824"/>
      <c r="AF281" s="824"/>
      <c r="AG281" s="824"/>
      <c r="AH281" s="824"/>
      <c r="AI281" s="824"/>
      <c r="AJ281" s="824"/>
      <c r="AK281" s="825">
        <v>0.3</v>
      </c>
      <c r="AL281" s="824"/>
      <c r="AM281" s="824"/>
      <c r="AN281" s="824"/>
      <c r="AO281" s="824"/>
      <c r="AP281" s="824"/>
      <c r="AQ281" s="2781" t="s">
        <v>279</v>
      </c>
      <c r="AR281" s="2782"/>
      <c r="AS281" s="2782"/>
      <c r="AT281" s="2783"/>
      <c r="AU281" s="2781" t="s">
        <v>279</v>
      </c>
      <c r="AV281" s="2782"/>
      <c r="AW281" s="2782"/>
      <c r="AX281" s="2783"/>
    </row>
    <row r="282" spans="1:50" ht="23.25" customHeight="1" x14ac:dyDescent="0.15">
      <c r="A282" s="834">
        <v>6</v>
      </c>
      <c r="B282" s="834">
        <v>1</v>
      </c>
      <c r="C282" s="824" t="s">
        <v>459</v>
      </c>
      <c r="D282" s="824"/>
      <c r="E282" s="824"/>
      <c r="F282" s="824"/>
      <c r="G282" s="824"/>
      <c r="H282" s="824"/>
      <c r="I282" s="824"/>
      <c r="J282" s="824"/>
      <c r="K282" s="824"/>
      <c r="L282" s="824"/>
      <c r="M282" s="824" t="s">
        <v>454</v>
      </c>
      <c r="N282" s="824"/>
      <c r="O282" s="824"/>
      <c r="P282" s="824"/>
      <c r="Q282" s="824"/>
      <c r="R282" s="824"/>
      <c r="S282" s="824"/>
      <c r="T282" s="824"/>
      <c r="U282" s="824"/>
      <c r="V282" s="824"/>
      <c r="W282" s="824"/>
      <c r="X282" s="824"/>
      <c r="Y282" s="824"/>
      <c r="Z282" s="824"/>
      <c r="AA282" s="824"/>
      <c r="AB282" s="824"/>
      <c r="AC282" s="824"/>
      <c r="AD282" s="824"/>
      <c r="AE282" s="824"/>
      <c r="AF282" s="824"/>
      <c r="AG282" s="824"/>
      <c r="AH282" s="824"/>
      <c r="AI282" s="824"/>
      <c r="AJ282" s="824"/>
      <c r="AK282" s="825">
        <v>0.3</v>
      </c>
      <c r="AL282" s="824"/>
      <c r="AM282" s="824"/>
      <c r="AN282" s="824"/>
      <c r="AO282" s="824"/>
      <c r="AP282" s="824"/>
      <c r="AQ282" s="2781" t="s">
        <v>279</v>
      </c>
      <c r="AR282" s="2782"/>
      <c r="AS282" s="2782"/>
      <c r="AT282" s="2783"/>
      <c r="AU282" s="2781" t="s">
        <v>279</v>
      </c>
      <c r="AV282" s="2782"/>
      <c r="AW282" s="2782"/>
      <c r="AX282" s="2783"/>
    </row>
    <row r="283" spans="1:50" ht="23.25" customHeight="1" x14ac:dyDescent="0.15">
      <c r="A283" s="834">
        <v>7</v>
      </c>
      <c r="B283" s="834">
        <v>1</v>
      </c>
      <c r="C283" s="824" t="s">
        <v>460</v>
      </c>
      <c r="D283" s="824"/>
      <c r="E283" s="824"/>
      <c r="F283" s="824"/>
      <c r="G283" s="824"/>
      <c r="H283" s="824"/>
      <c r="I283" s="824"/>
      <c r="J283" s="824"/>
      <c r="K283" s="824"/>
      <c r="L283" s="824"/>
      <c r="M283" s="824" t="s">
        <v>454</v>
      </c>
      <c r="N283" s="824"/>
      <c r="O283" s="824"/>
      <c r="P283" s="824"/>
      <c r="Q283" s="824"/>
      <c r="R283" s="824"/>
      <c r="S283" s="824"/>
      <c r="T283" s="824"/>
      <c r="U283" s="824"/>
      <c r="V283" s="824"/>
      <c r="W283" s="824"/>
      <c r="X283" s="824"/>
      <c r="Y283" s="824"/>
      <c r="Z283" s="824"/>
      <c r="AA283" s="824"/>
      <c r="AB283" s="824"/>
      <c r="AC283" s="824"/>
      <c r="AD283" s="824"/>
      <c r="AE283" s="824"/>
      <c r="AF283" s="824"/>
      <c r="AG283" s="824"/>
      <c r="AH283" s="824"/>
      <c r="AI283" s="824"/>
      <c r="AJ283" s="824"/>
      <c r="AK283" s="825">
        <v>0.2</v>
      </c>
      <c r="AL283" s="824"/>
      <c r="AM283" s="824"/>
      <c r="AN283" s="824"/>
      <c r="AO283" s="824"/>
      <c r="AP283" s="824"/>
      <c r="AQ283" s="2781" t="s">
        <v>279</v>
      </c>
      <c r="AR283" s="2782"/>
      <c r="AS283" s="2782"/>
      <c r="AT283" s="2783"/>
      <c r="AU283" s="2781" t="s">
        <v>279</v>
      </c>
      <c r="AV283" s="2782"/>
      <c r="AW283" s="2782"/>
      <c r="AX283" s="2783"/>
    </row>
    <row r="284" spans="1:50" ht="23.25" customHeight="1" x14ac:dyDescent="0.15">
      <c r="A284" s="834">
        <v>8</v>
      </c>
      <c r="B284" s="834">
        <v>1</v>
      </c>
      <c r="C284" s="824" t="s">
        <v>461</v>
      </c>
      <c r="D284" s="824"/>
      <c r="E284" s="824"/>
      <c r="F284" s="824"/>
      <c r="G284" s="824"/>
      <c r="H284" s="824"/>
      <c r="I284" s="824"/>
      <c r="J284" s="824"/>
      <c r="K284" s="824"/>
      <c r="L284" s="824"/>
      <c r="M284" s="824" t="s">
        <v>454</v>
      </c>
      <c r="N284" s="824"/>
      <c r="O284" s="824"/>
      <c r="P284" s="824"/>
      <c r="Q284" s="824"/>
      <c r="R284" s="824"/>
      <c r="S284" s="824"/>
      <c r="T284" s="824"/>
      <c r="U284" s="824"/>
      <c r="V284" s="824"/>
      <c r="W284" s="824"/>
      <c r="X284" s="824"/>
      <c r="Y284" s="824"/>
      <c r="Z284" s="824"/>
      <c r="AA284" s="824"/>
      <c r="AB284" s="824"/>
      <c r="AC284" s="824"/>
      <c r="AD284" s="824"/>
      <c r="AE284" s="824"/>
      <c r="AF284" s="824"/>
      <c r="AG284" s="824"/>
      <c r="AH284" s="824"/>
      <c r="AI284" s="824"/>
      <c r="AJ284" s="824"/>
      <c r="AK284" s="825">
        <v>0.2</v>
      </c>
      <c r="AL284" s="824"/>
      <c r="AM284" s="824"/>
      <c r="AN284" s="824"/>
      <c r="AO284" s="824"/>
      <c r="AP284" s="824"/>
      <c r="AQ284" s="2781" t="s">
        <v>279</v>
      </c>
      <c r="AR284" s="2782"/>
      <c r="AS284" s="2782"/>
      <c r="AT284" s="2783"/>
      <c r="AU284" s="2781" t="s">
        <v>279</v>
      </c>
      <c r="AV284" s="2782"/>
      <c r="AW284" s="2782"/>
      <c r="AX284" s="2783"/>
    </row>
    <row r="285" spans="1:50" ht="23.25" customHeight="1" x14ac:dyDescent="0.15">
      <c r="A285" s="834">
        <v>9</v>
      </c>
      <c r="B285" s="834">
        <v>1</v>
      </c>
      <c r="C285" s="824" t="s">
        <v>462</v>
      </c>
      <c r="D285" s="824"/>
      <c r="E285" s="824"/>
      <c r="F285" s="824"/>
      <c r="G285" s="824"/>
      <c r="H285" s="824"/>
      <c r="I285" s="824"/>
      <c r="J285" s="824"/>
      <c r="K285" s="824"/>
      <c r="L285" s="824"/>
      <c r="M285" s="824" t="s">
        <v>454</v>
      </c>
      <c r="N285" s="824"/>
      <c r="O285" s="824"/>
      <c r="P285" s="824"/>
      <c r="Q285" s="824"/>
      <c r="R285" s="824"/>
      <c r="S285" s="824"/>
      <c r="T285" s="824"/>
      <c r="U285" s="824"/>
      <c r="V285" s="824"/>
      <c r="W285" s="824"/>
      <c r="X285" s="824"/>
      <c r="Y285" s="824"/>
      <c r="Z285" s="824"/>
      <c r="AA285" s="824"/>
      <c r="AB285" s="824"/>
      <c r="AC285" s="824"/>
      <c r="AD285" s="824"/>
      <c r="AE285" s="824"/>
      <c r="AF285" s="824"/>
      <c r="AG285" s="824"/>
      <c r="AH285" s="824"/>
      <c r="AI285" s="824"/>
      <c r="AJ285" s="824"/>
      <c r="AK285" s="825">
        <v>0.2</v>
      </c>
      <c r="AL285" s="824"/>
      <c r="AM285" s="824"/>
      <c r="AN285" s="824"/>
      <c r="AO285" s="824"/>
      <c r="AP285" s="824"/>
      <c r="AQ285" s="2781" t="s">
        <v>279</v>
      </c>
      <c r="AR285" s="2782"/>
      <c r="AS285" s="2782"/>
      <c r="AT285" s="2783"/>
      <c r="AU285" s="2781" t="s">
        <v>279</v>
      </c>
      <c r="AV285" s="2782"/>
      <c r="AW285" s="2782"/>
      <c r="AX285" s="2783"/>
    </row>
    <row r="286" spans="1:50" ht="23.25" customHeight="1" x14ac:dyDescent="0.15">
      <c r="A286" s="834">
        <v>10</v>
      </c>
      <c r="B286" s="834">
        <v>1</v>
      </c>
      <c r="C286" s="824" t="s">
        <v>463</v>
      </c>
      <c r="D286" s="824"/>
      <c r="E286" s="824"/>
      <c r="F286" s="824"/>
      <c r="G286" s="824"/>
      <c r="H286" s="824"/>
      <c r="I286" s="824"/>
      <c r="J286" s="824"/>
      <c r="K286" s="824"/>
      <c r="L286" s="824"/>
      <c r="M286" s="824" t="s">
        <v>454</v>
      </c>
      <c r="N286" s="824"/>
      <c r="O286" s="824"/>
      <c r="P286" s="824"/>
      <c r="Q286" s="824"/>
      <c r="R286" s="824"/>
      <c r="S286" s="824"/>
      <c r="T286" s="824"/>
      <c r="U286" s="824"/>
      <c r="V286" s="824"/>
      <c r="W286" s="824"/>
      <c r="X286" s="824"/>
      <c r="Y286" s="824"/>
      <c r="Z286" s="824"/>
      <c r="AA286" s="824"/>
      <c r="AB286" s="824"/>
      <c r="AC286" s="824"/>
      <c r="AD286" s="824"/>
      <c r="AE286" s="824"/>
      <c r="AF286" s="824"/>
      <c r="AG286" s="824"/>
      <c r="AH286" s="824"/>
      <c r="AI286" s="824"/>
      <c r="AJ286" s="824"/>
      <c r="AK286" s="825">
        <v>0.2</v>
      </c>
      <c r="AL286" s="824"/>
      <c r="AM286" s="824"/>
      <c r="AN286" s="824"/>
      <c r="AO286" s="824"/>
      <c r="AP286" s="824"/>
      <c r="AQ286" s="2781" t="s">
        <v>279</v>
      </c>
      <c r="AR286" s="2782"/>
      <c r="AS286" s="2782"/>
      <c r="AT286" s="2783"/>
      <c r="AU286" s="2781" t="s">
        <v>279</v>
      </c>
      <c r="AV286" s="2782"/>
      <c r="AW286" s="2782"/>
      <c r="AX286" s="2783"/>
    </row>
    <row r="288" spans="1:50" x14ac:dyDescent="0.15">
      <c r="B288" s="21" t="s">
        <v>464</v>
      </c>
      <c r="C288" s="21" t="s">
        <v>465</v>
      </c>
    </row>
    <row r="289" spans="1:50" ht="23.25" customHeight="1" x14ac:dyDescent="0.15">
      <c r="A289" s="834"/>
      <c r="B289" s="834"/>
      <c r="C289" s="828" t="s">
        <v>364</v>
      </c>
      <c r="D289" s="828"/>
      <c r="E289" s="828"/>
      <c r="F289" s="828"/>
      <c r="G289" s="828"/>
      <c r="H289" s="828"/>
      <c r="I289" s="828"/>
      <c r="J289" s="828"/>
      <c r="K289" s="828"/>
      <c r="L289" s="828"/>
      <c r="M289" s="828" t="s">
        <v>365</v>
      </c>
      <c r="N289" s="828"/>
      <c r="O289" s="828"/>
      <c r="P289" s="828"/>
      <c r="Q289" s="828"/>
      <c r="R289" s="828"/>
      <c r="S289" s="828"/>
      <c r="T289" s="828"/>
      <c r="U289" s="828"/>
      <c r="V289" s="828"/>
      <c r="W289" s="828"/>
      <c r="X289" s="828"/>
      <c r="Y289" s="828"/>
      <c r="Z289" s="828"/>
      <c r="AA289" s="828"/>
      <c r="AB289" s="828"/>
      <c r="AC289" s="828"/>
      <c r="AD289" s="828"/>
      <c r="AE289" s="828"/>
      <c r="AF289" s="828"/>
      <c r="AG289" s="828"/>
      <c r="AH289" s="828"/>
      <c r="AI289" s="828"/>
      <c r="AJ289" s="828"/>
      <c r="AK289" s="829" t="s">
        <v>366</v>
      </c>
      <c r="AL289" s="828"/>
      <c r="AM289" s="828"/>
      <c r="AN289" s="828"/>
      <c r="AO289" s="828"/>
      <c r="AP289" s="828"/>
      <c r="AQ289" s="828" t="s">
        <v>151</v>
      </c>
      <c r="AR289" s="828"/>
      <c r="AS289" s="828"/>
      <c r="AT289" s="828"/>
      <c r="AU289" s="504" t="s">
        <v>152</v>
      </c>
      <c r="AV289" s="505"/>
      <c r="AW289" s="505"/>
      <c r="AX289" s="793"/>
    </row>
    <row r="290" spans="1:50" ht="23.25" customHeight="1" x14ac:dyDescent="0.15">
      <c r="A290" s="834">
        <v>1</v>
      </c>
      <c r="B290" s="834">
        <v>1</v>
      </c>
      <c r="C290" s="824" t="s">
        <v>466</v>
      </c>
      <c r="D290" s="824"/>
      <c r="E290" s="824"/>
      <c r="F290" s="824"/>
      <c r="G290" s="824"/>
      <c r="H290" s="824"/>
      <c r="I290" s="824"/>
      <c r="J290" s="824"/>
      <c r="K290" s="824"/>
      <c r="L290" s="824"/>
      <c r="M290" s="824" t="s">
        <v>467</v>
      </c>
      <c r="N290" s="824"/>
      <c r="O290" s="824"/>
      <c r="P290" s="824"/>
      <c r="Q290" s="824"/>
      <c r="R290" s="824"/>
      <c r="S290" s="824"/>
      <c r="T290" s="824"/>
      <c r="U290" s="824"/>
      <c r="V290" s="824"/>
      <c r="W290" s="824"/>
      <c r="X290" s="824"/>
      <c r="Y290" s="824"/>
      <c r="Z290" s="824"/>
      <c r="AA290" s="824"/>
      <c r="AB290" s="824"/>
      <c r="AC290" s="824"/>
      <c r="AD290" s="824"/>
      <c r="AE290" s="824"/>
      <c r="AF290" s="824"/>
      <c r="AG290" s="824"/>
      <c r="AH290" s="824"/>
      <c r="AI290" s="824"/>
      <c r="AJ290" s="824"/>
      <c r="AK290" s="825">
        <v>2</v>
      </c>
      <c r="AL290" s="824"/>
      <c r="AM290" s="824"/>
      <c r="AN290" s="824"/>
      <c r="AO290" s="824"/>
      <c r="AP290" s="824"/>
      <c r="AQ290" s="2781" t="s">
        <v>279</v>
      </c>
      <c r="AR290" s="2782"/>
      <c r="AS290" s="2782"/>
      <c r="AT290" s="2783"/>
      <c r="AU290" s="2781" t="s">
        <v>279</v>
      </c>
      <c r="AV290" s="2782"/>
      <c r="AW290" s="2782"/>
      <c r="AX290" s="2783"/>
    </row>
    <row r="291" spans="1:50" ht="23.25" customHeight="1" x14ac:dyDescent="0.15">
      <c r="A291" s="834">
        <v>2</v>
      </c>
      <c r="B291" s="834">
        <v>1</v>
      </c>
      <c r="C291" s="824" t="s">
        <v>468</v>
      </c>
      <c r="D291" s="824"/>
      <c r="E291" s="824"/>
      <c r="F291" s="824"/>
      <c r="G291" s="824"/>
      <c r="H291" s="824"/>
      <c r="I291" s="824"/>
      <c r="J291" s="824"/>
      <c r="K291" s="824"/>
      <c r="L291" s="824"/>
      <c r="M291" s="824" t="s">
        <v>469</v>
      </c>
      <c r="N291" s="824"/>
      <c r="O291" s="824"/>
      <c r="P291" s="824"/>
      <c r="Q291" s="824"/>
      <c r="R291" s="824"/>
      <c r="S291" s="824"/>
      <c r="T291" s="824"/>
      <c r="U291" s="824"/>
      <c r="V291" s="824"/>
      <c r="W291" s="824"/>
      <c r="X291" s="824"/>
      <c r="Y291" s="824"/>
      <c r="Z291" s="824"/>
      <c r="AA291" s="824"/>
      <c r="AB291" s="824"/>
      <c r="AC291" s="824"/>
      <c r="AD291" s="824"/>
      <c r="AE291" s="824"/>
      <c r="AF291" s="824"/>
      <c r="AG291" s="824"/>
      <c r="AH291" s="824"/>
      <c r="AI291" s="824"/>
      <c r="AJ291" s="824"/>
      <c r="AK291" s="825">
        <v>2</v>
      </c>
      <c r="AL291" s="824"/>
      <c r="AM291" s="824"/>
      <c r="AN291" s="824"/>
      <c r="AO291" s="824"/>
      <c r="AP291" s="824"/>
      <c r="AQ291" s="2781" t="s">
        <v>279</v>
      </c>
      <c r="AR291" s="2782"/>
      <c r="AS291" s="2782"/>
      <c r="AT291" s="2783"/>
      <c r="AU291" s="2781" t="s">
        <v>279</v>
      </c>
      <c r="AV291" s="2782"/>
      <c r="AW291" s="2782"/>
      <c r="AX291" s="2783"/>
    </row>
    <row r="292" spans="1:50" ht="23.25" customHeight="1" x14ac:dyDescent="0.15">
      <c r="A292" s="834">
        <v>3</v>
      </c>
      <c r="B292" s="834">
        <v>1</v>
      </c>
      <c r="C292" s="824" t="s">
        <v>470</v>
      </c>
      <c r="D292" s="824"/>
      <c r="E292" s="824"/>
      <c r="F292" s="824"/>
      <c r="G292" s="824"/>
      <c r="H292" s="824"/>
      <c r="I292" s="824"/>
      <c r="J292" s="824"/>
      <c r="K292" s="824"/>
      <c r="L292" s="824"/>
      <c r="M292" s="824" t="s">
        <v>469</v>
      </c>
      <c r="N292" s="824"/>
      <c r="O292" s="824"/>
      <c r="P292" s="824"/>
      <c r="Q292" s="824"/>
      <c r="R292" s="824"/>
      <c r="S292" s="824"/>
      <c r="T292" s="824"/>
      <c r="U292" s="824"/>
      <c r="V292" s="824"/>
      <c r="W292" s="824"/>
      <c r="X292" s="824"/>
      <c r="Y292" s="824"/>
      <c r="Z292" s="824"/>
      <c r="AA292" s="824"/>
      <c r="AB292" s="824"/>
      <c r="AC292" s="824"/>
      <c r="AD292" s="824"/>
      <c r="AE292" s="824"/>
      <c r="AF292" s="824"/>
      <c r="AG292" s="824"/>
      <c r="AH292" s="824"/>
      <c r="AI292" s="824"/>
      <c r="AJ292" s="824"/>
      <c r="AK292" s="825">
        <v>2</v>
      </c>
      <c r="AL292" s="824"/>
      <c r="AM292" s="824"/>
      <c r="AN292" s="824"/>
      <c r="AO292" s="824"/>
      <c r="AP292" s="824"/>
      <c r="AQ292" s="2781" t="s">
        <v>279</v>
      </c>
      <c r="AR292" s="2782"/>
      <c r="AS292" s="2782"/>
      <c r="AT292" s="2783"/>
      <c r="AU292" s="2781" t="s">
        <v>279</v>
      </c>
      <c r="AV292" s="2782"/>
      <c r="AW292" s="2782"/>
      <c r="AX292" s="2783"/>
    </row>
    <row r="293" spans="1:50" ht="23.25" customHeight="1" x14ac:dyDescent="0.15">
      <c r="A293" s="834">
        <v>4</v>
      </c>
      <c r="B293" s="834">
        <v>1</v>
      </c>
      <c r="C293" s="824" t="s">
        <v>471</v>
      </c>
      <c r="D293" s="824"/>
      <c r="E293" s="824"/>
      <c r="F293" s="824"/>
      <c r="G293" s="824"/>
      <c r="H293" s="824"/>
      <c r="I293" s="824"/>
      <c r="J293" s="824"/>
      <c r="K293" s="824"/>
      <c r="L293" s="824"/>
      <c r="M293" s="824" t="s">
        <v>467</v>
      </c>
      <c r="N293" s="824"/>
      <c r="O293" s="824"/>
      <c r="P293" s="824"/>
      <c r="Q293" s="824"/>
      <c r="R293" s="824"/>
      <c r="S293" s="824"/>
      <c r="T293" s="824"/>
      <c r="U293" s="824"/>
      <c r="V293" s="824"/>
      <c r="W293" s="824"/>
      <c r="X293" s="824"/>
      <c r="Y293" s="824"/>
      <c r="Z293" s="824"/>
      <c r="AA293" s="824"/>
      <c r="AB293" s="824"/>
      <c r="AC293" s="824"/>
      <c r="AD293" s="824"/>
      <c r="AE293" s="824"/>
      <c r="AF293" s="824"/>
      <c r="AG293" s="824"/>
      <c r="AH293" s="824"/>
      <c r="AI293" s="824"/>
      <c r="AJ293" s="824"/>
      <c r="AK293" s="825">
        <v>2</v>
      </c>
      <c r="AL293" s="824"/>
      <c r="AM293" s="824"/>
      <c r="AN293" s="824"/>
      <c r="AO293" s="824"/>
      <c r="AP293" s="824"/>
      <c r="AQ293" s="2781" t="s">
        <v>279</v>
      </c>
      <c r="AR293" s="2782"/>
      <c r="AS293" s="2782"/>
      <c r="AT293" s="2783"/>
      <c r="AU293" s="2781" t="s">
        <v>279</v>
      </c>
      <c r="AV293" s="2782"/>
      <c r="AW293" s="2782"/>
      <c r="AX293" s="2783"/>
    </row>
    <row r="294" spans="1:50" ht="23.25" customHeight="1" x14ac:dyDescent="0.15">
      <c r="A294" s="834">
        <v>5</v>
      </c>
      <c r="B294" s="834">
        <v>1</v>
      </c>
      <c r="C294" s="824" t="s">
        <v>472</v>
      </c>
      <c r="D294" s="824"/>
      <c r="E294" s="824"/>
      <c r="F294" s="824"/>
      <c r="G294" s="824"/>
      <c r="H294" s="824"/>
      <c r="I294" s="824"/>
      <c r="J294" s="824"/>
      <c r="K294" s="824"/>
      <c r="L294" s="824"/>
      <c r="M294" s="824" t="s">
        <v>467</v>
      </c>
      <c r="N294" s="824"/>
      <c r="O294" s="824"/>
      <c r="P294" s="824"/>
      <c r="Q294" s="824"/>
      <c r="R294" s="824"/>
      <c r="S294" s="824"/>
      <c r="T294" s="824"/>
      <c r="U294" s="824"/>
      <c r="V294" s="824"/>
      <c r="W294" s="824"/>
      <c r="X294" s="824"/>
      <c r="Y294" s="824"/>
      <c r="Z294" s="824"/>
      <c r="AA294" s="824"/>
      <c r="AB294" s="824"/>
      <c r="AC294" s="824"/>
      <c r="AD294" s="824"/>
      <c r="AE294" s="824"/>
      <c r="AF294" s="824"/>
      <c r="AG294" s="824"/>
      <c r="AH294" s="824"/>
      <c r="AI294" s="824"/>
      <c r="AJ294" s="824"/>
      <c r="AK294" s="825">
        <v>2</v>
      </c>
      <c r="AL294" s="824"/>
      <c r="AM294" s="824"/>
      <c r="AN294" s="824"/>
      <c r="AO294" s="824"/>
      <c r="AP294" s="824"/>
      <c r="AQ294" s="2781" t="s">
        <v>279</v>
      </c>
      <c r="AR294" s="2782"/>
      <c r="AS294" s="2782"/>
      <c r="AT294" s="2783"/>
      <c r="AU294" s="2781" t="s">
        <v>279</v>
      </c>
      <c r="AV294" s="2782"/>
      <c r="AW294" s="2782"/>
      <c r="AX294" s="2783"/>
    </row>
    <row r="295" spans="1:50" ht="23.25" customHeight="1" x14ac:dyDescent="0.15">
      <c r="A295" s="834">
        <v>6</v>
      </c>
      <c r="B295" s="834">
        <v>1</v>
      </c>
      <c r="C295" s="824" t="s">
        <v>473</v>
      </c>
      <c r="D295" s="824"/>
      <c r="E295" s="824"/>
      <c r="F295" s="824"/>
      <c r="G295" s="824"/>
      <c r="H295" s="824"/>
      <c r="I295" s="824"/>
      <c r="J295" s="824"/>
      <c r="K295" s="824"/>
      <c r="L295" s="824"/>
      <c r="M295" s="824" t="s">
        <v>469</v>
      </c>
      <c r="N295" s="824"/>
      <c r="O295" s="824"/>
      <c r="P295" s="824"/>
      <c r="Q295" s="824"/>
      <c r="R295" s="824"/>
      <c r="S295" s="824"/>
      <c r="T295" s="824"/>
      <c r="U295" s="824"/>
      <c r="V295" s="824"/>
      <c r="W295" s="824"/>
      <c r="X295" s="824"/>
      <c r="Y295" s="824"/>
      <c r="Z295" s="824"/>
      <c r="AA295" s="824"/>
      <c r="AB295" s="824"/>
      <c r="AC295" s="824"/>
      <c r="AD295" s="824"/>
      <c r="AE295" s="824"/>
      <c r="AF295" s="824"/>
      <c r="AG295" s="824"/>
      <c r="AH295" s="824"/>
      <c r="AI295" s="824"/>
      <c r="AJ295" s="824"/>
      <c r="AK295" s="825">
        <v>2</v>
      </c>
      <c r="AL295" s="824"/>
      <c r="AM295" s="824"/>
      <c r="AN295" s="824"/>
      <c r="AO295" s="824"/>
      <c r="AP295" s="824"/>
      <c r="AQ295" s="2781" t="s">
        <v>279</v>
      </c>
      <c r="AR295" s="2782"/>
      <c r="AS295" s="2782"/>
      <c r="AT295" s="2783"/>
      <c r="AU295" s="2781" t="s">
        <v>279</v>
      </c>
      <c r="AV295" s="2782"/>
      <c r="AW295" s="2782"/>
      <c r="AX295" s="2783"/>
    </row>
    <row r="297" spans="1:50" x14ac:dyDescent="0.15">
      <c r="B297" s="21" t="s">
        <v>474</v>
      </c>
      <c r="C297" s="21" t="s">
        <v>475</v>
      </c>
    </row>
    <row r="298" spans="1:50" ht="23.25" customHeight="1" x14ac:dyDescent="0.15">
      <c r="A298" s="834"/>
      <c r="B298" s="834"/>
      <c r="C298" s="828" t="s">
        <v>364</v>
      </c>
      <c r="D298" s="828"/>
      <c r="E298" s="828"/>
      <c r="F298" s="828"/>
      <c r="G298" s="828"/>
      <c r="H298" s="828"/>
      <c r="I298" s="828"/>
      <c r="J298" s="828"/>
      <c r="K298" s="828"/>
      <c r="L298" s="828"/>
      <c r="M298" s="828" t="s">
        <v>365</v>
      </c>
      <c r="N298" s="828"/>
      <c r="O298" s="828"/>
      <c r="P298" s="828"/>
      <c r="Q298" s="828"/>
      <c r="R298" s="828"/>
      <c r="S298" s="828"/>
      <c r="T298" s="828"/>
      <c r="U298" s="828"/>
      <c r="V298" s="828"/>
      <c r="W298" s="828"/>
      <c r="X298" s="828"/>
      <c r="Y298" s="828"/>
      <c r="Z298" s="828"/>
      <c r="AA298" s="828"/>
      <c r="AB298" s="828"/>
      <c r="AC298" s="828"/>
      <c r="AD298" s="828"/>
      <c r="AE298" s="828"/>
      <c r="AF298" s="828"/>
      <c r="AG298" s="828"/>
      <c r="AH298" s="828"/>
      <c r="AI298" s="828"/>
      <c r="AJ298" s="828"/>
      <c r="AK298" s="829" t="s">
        <v>366</v>
      </c>
      <c r="AL298" s="828"/>
      <c r="AM298" s="828"/>
      <c r="AN298" s="828"/>
      <c r="AO298" s="828"/>
      <c r="AP298" s="828"/>
      <c r="AQ298" s="828" t="s">
        <v>151</v>
      </c>
      <c r="AR298" s="828"/>
      <c r="AS298" s="828"/>
      <c r="AT298" s="828"/>
      <c r="AU298" s="504" t="s">
        <v>152</v>
      </c>
      <c r="AV298" s="505"/>
      <c r="AW298" s="505"/>
      <c r="AX298" s="793"/>
    </row>
    <row r="299" spans="1:50" ht="23.25" customHeight="1" x14ac:dyDescent="0.15">
      <c r="A299" s="834">
        <v>1</v>
      </c>
      <c r="B299" s="834">
        <v>1</v>
      </c>
      <c r="C299" s="824" t="s">
        <v>476</v>
      </c>
      <c r="D299" s="824"/>
      <c r="E299" s="824"/>
      <c r="F299" s="824"/>
      <c r="G299" s="824"/>
      <c r="H299" s="824"/>
      <c r="I299" s="824"/>
      <c r="J299" s="824"/>
      <c r="K299" s="824"/>
      <c r="L299" s="824"/>
      <c r="M299" s="824" t="s">
        <v>477</v>
      </c>
      <c r="N299" s="824"/>
      <c r="O299" s="824"/>
      <c r="P299" s="824"/>
      <c r="Q299" s="824"/>
      <c r="R299" s="824"/>
      <c r="S299" s="824"/>
      <c r="T299" s="824"/>
      <c r="U299" s="824"/>
      <c r="V299" s="824"/>
      <c r="W299" s="824"/>
      <c r="X299" s="824"/>
      <c r="Y299" s="824"/>
      <c r="Z299" s="824"/>
      <c r="AA299" s="824"/>
      <c r="AB299" s="824"/>
      <c r="AC299" s="824"/>
      <c r="AD299" s="824"/>
      <c r="AE299" s="824"/>
      <c r="AF299" s="824"/>
      <c r="AG299" s="824"/>
      <c r="AH299" s="824"/>
      <c r="AI299" s="824"/>
      <c r="AJ299" s="824"/>
      <c r="AK299" s="825">
        <v>2</v>
      </c>
      <c r="AL299" s="824"/>
      <c r="AM299" s="824"/>
      <c r="AN299" s="824"/>
      <c r="AO299" s="824"/>
      <c r="AP299" s="824"/>
      <c r="AQ299" s="2780" t="s">
        <v>478</v>
      </c>
      <c r="AR299" s="2780"/>
      <c r="AS299" s="2780"/>
      <c r="AT299" s="2780"/>
      <c r="AU299" s="2780" t="s">
        <v>478</v>
      </c>
      <c r="AV299" s="2780"/>
      <c r="AW299" s="2780"/>
      <c r="AX299" s="2780"/>
    </row>
    <row r="300" spans="1:50" ht="23.25" customHeight="1" x14ac:dyDescent="0.15">
      <c r="A300" s="834">
        <v>2</v>
      </c>
      <c r="B300" s="834">
        <v>1</v>
      </c>
      <c r="C300" s="824" t="s">
        <v>479</v>
      </c>
      <c r="D300" s="824"/>
      <c r="E300" s="824"/>
      <c r="F300" s="824"/>
      <c r="G300" s="824"/>
      <c r="H300" s="824"/>
      <c r="I300" s="824"/>
      <c r="J300" s="824"/>
      <c r="K300" s="824"/>
      <c r="L300" s="824"/>
      <c r="M300" s="824" t="s">
        <v>480</v>
      </c>
      <c r="N300" s="824"/>
      <c r="O300" s="824"/>
      <c r="P300" s="824"/>
      <c r="Q300" s="824"/>
      <c r="R300" s="824"/>
      <c r="S300" s="824"/>
      <c r="T300" s="824"/>
      <c r="U300" s="824"/>
      <c r="V300" s="824"/>
      <c r="W300" s="824"/>
      <c r="X300" s="824"/>
      <c r="Y300" s="824"/>
      <c r="Z300" s="824"/>
      <c r="AA300" s="824"/>
      <c r="AB300" s="824"/>
      <c r="AC300" s="824"/>
      <c r="AD300" s="824"/>
      <c r="AE300" s="824"/>
      <c r="AF300" s="824"/>
      <c r="AG300" s="824"/>
      <c r="AH300" s="824"/>
      <c r="AI300" s="824"/>
      <c r="AJ300" s="824"/>
      <c r="AK300" s="825">
        <v>0.9</v>
      </c>
      <c r="AL300" s="824"/>
      <c r="AM300" s="824"/>
      <c r="AN300" s="824"/>
      <c r="AO300" s="824"/>
      <c r="AP300" s="824"/>
      <c r="AQ300" s="2780" t="s">
        <v>478</v>
      </c>
      <c r="AR300" s="2780"/>
      <c r="AS300" s="2780"/>
      <c r="AT300" s="2780"/>
      <c r="AU300" s="2780" t="s">
        <v>478</v>
      </c>
      <c r="AV300" s="2780"/>
      <c r="AW300" s="2780"/>
      <c r="AX300" s="2780"/>
    </row>
    <row r="301" spans="1:50" ht="23.25" customHeight="1" x14ac:dyDescent="0.15">
      <c r="A301" s="834">
        <v>3</v>
      </c>
      <c r="B301" s="834">
        <v>1</v>
      </c>
      <c r="C301" s="824" t="s">
        <v>481</v>
      </c>
      <c r="D301" s="824"/>
      <c r="E301" s="824"/>
      <c r="F301" s="824"/>
      <c r="G301" s="824"/>
      <c r="H301" s="824"/>
      <c r="I301" s="824"/>
      <c r="J301" s="824"/>
      <c r="K301" s="824"/>
      <c r="L301" s="824"/>
      <c r="M301" s="824" t="s">
        <v>482</v>
      </c>
      <c r="N301" s="824"/>
      <c r="O301" s="824"/>
      <c r="P301" s="824"/>
      <c r="Q301" s="824"/>
      <c r="R301" s="824"/>
      <c r="S301" s="824"/>
      <c r="T301" s="824"/>
      <c r="U301" s="824"/>
      <c r="V301" s="824"/>
      <c r="W301" s="824"/>
      <c r="X301" s="824"/>
      <c r="Y301" s="824"/>
      <c r="Z301" s="824"/>
      <c r="AA301" s="824"/>
      <c r="AB301" s="824"/>
      <c r="AC301" s="824"/>
      <c r="AD301" s="824"/>
      <c r="AE301" s="824"/>
      <c r="AF301" s="824"/>
      <c r="AG301" s="824"/>
      <c r="AH301" s="824"/>
      <c r="AI301" s="824"/>
      <c r="AJ301" s="824"/>
      <c r="AK301" s="825">
        <v>0.9</v>
      </c>
      <c r="AL301" s="824"/>
      <c r="AM301" s="824"/>
      <c r="AN301" s="824"/>
      <c r="AO301" s="824"/>
      <c r="AP301" s="824"/>
      <c r="AQ301" s="2780" t="s">
        <v>478</v>
      </c>
      <c r="AR301" s="2780"/>
      <c r="AS301" s="2780"/>
      <c r="AT301" s="2780"/>
      <c r="AU301" s="2780" t="s">
        <v>478</v>
      </c>
      <c r="AV301" s="2780"/>
      <c r="AW301" s="2780"/>
      <c r="AX301" s="2780"/>
    </row>
    <row r="302" spans="1:50" ht="23.25" customHeight="1" x14ac:dyDescent="0.15">
      <c r="A302" s="834">
        <v>4</v>
      </c>
      <c r="B302" s="834">
        <v>1</v>
      </c>
      <c r="C302" s="824" t="s">
        <v>483</v>
      </c>
      <c r="D302" s="824"/>
      <c r="E302" s="824"/>
      <c r="F302" s="824"/>
      <c r="G302" s="824"/>
      <c r="H302" s="824"/>
      <c r="I302" s="824"/>
      <c r="J302" s="824"/>
      <c r="K302" s="824"/>
      <c r="L302" s="824"/>
      <c r="M302" s="824" t="s">
        <v>484</v>
      </c>
      <c r="N302" s="824"/>
      <c r="O302" s="824"/>
      <c r="P302" s="824"/>
      <c r="Q302" s="824"/>
      <c r="R302" s="824"/>
      <c r="S302" s="824"/>
      <c r="T302" s="824"/>
      <c r="U302" s="824"/>
      <c r="V302" s="824"/>
      <c r="W302" s="824"/>
      <c r="X302" s="824"/>
      <c r="Y302" s="824"/>
      <c r="Z302" s="824"/>
      <c r="AA302" s="824"/>
      <c r="AB302" s="824"/>
      <c r="AC302" s="824"/>
      <c r="AD302" s="824"/>
      <c r="AE302" s="824"/>
      <c r="AF302" s="824"/>
      <c r="AG302" s="824"/>
      <c r="AH302" s="824"/>
      <c r="AI302" s="824"/>
      <c r="AJ302" s="824"/>
      <c r="AK302" s="825">
        <v>0.8</v>
      </c>
      <c r="AL302" s="824"/>
      <c r="AM302" s="824"/>
      <c r="AN302" s="824"/>
      <c r="AO302" s="824"/>
      <c r="AP302" s="824"/>
      <c r="AQ302" s="2780" t="s">
        <v>478</v>
      </c>
      <c r="AR302" s="2780"/>
      <c r="AS302" s="2780"/>
      <c r="AT302" s="2780"/>
      <c r="AU302" s="2780" t="s">
        <v>478</v>
      </c>
      <c r="AV302" s="2780"/>
      <c r="AW302" s="2780"/>
      <c r="AX302" s="2780"/>
    </row>
    <row r="303" spans="1:50" ht="23.25" customHeight="1" x14ac:dyDescent="0.15">
      <c r="A303" s="834">
        <v>5</v>
      </c>
      <c r="B303" s="834">
        <v>1</v>
      </c>
      <c r="C303" s="824" t="s">
        <v>485</v>
      </c>
      <c r="D303" s="824"/>
      <c r="E303" s="824"/>
      <c r="F303" s="824"/>
      <c r="G303" s="824"/>
      <c r="H303" s="824"/>
      <c r="I303" s="824"/>
      <c r="J303" s="824"/>
      <c r="K303" s="824"/>
      <c r="L303" s="824"/>
      <c r="M303" s="824" t="s">
        <v>486</v>
      </c>
      <c r="N303" s="824"/>
      <c r="O303" s="824"/>
      <c r="P303" s="824"/>
      <c r="Q303" s="824"/>
      <c r="R303" s="824"/>
      <c r="S303" s="824"/>
      <c r="T303" s="824"/>
      <c r="U303" s="824"/>
      <c r="V303" s="824"/>
      <c r="W303" s="824"/>
      <c r="X303" s="824"/>
      <c r="Y303" s="824"/>
      <c r="Z303" s="824"/>
      <c r="AA303" s="824"/>
      <c r="AB303" s="824"/>
      <c r="AC303" s="824"/>
      <c r="AD303" s="824"/>
      <c r="AE303" s="824"/>
      <c r="AF303" s="824"/>
      <c r="AG303" s="824"/>
      <c r="AH303" s="824"/>
      <c r="AI303" s="824"/>
      <c r="AJ303" s="824"/>
      <c r="AK303" s="825">
        <v>0.7</v>
      </c>
      <c r="AL303" s="824"/>
      <c r="AM303" s="824"/>
      <c r="AN303" s="824"/>
      <c r="AO303" s="824"/>
      <c r="AP303" s="824"/>
      <c r="AQ303" s="2780" t="s">
        <v>478</v>
      </c>
      <c r="AR303" s="2780"/>
      <c r="AS303" s="2780"/>
      <c r="AT303" s="2780"/>
      <c r="AU303" s="2780" t="s">
        <v>478</v>
      </c>
      <c r="AV303" s="2780"/>
      <c r="AW303" s="2780"/>
      <c r="AX303" s="2780"/>
    </row>
    <row r="304" spans="1:50" ht="23.25" customHeight="1" x14ac:dyDescent="0.15">
      <c r="A304" s="834">
        <v>6</v>
      </c>
      <c r="B304" s="834">
        <v>1</v>
      </c>
      <c r="C304" s="824" t="s">
        <v>487</v>
      </c>
      <c r="D304" s="824"/>
      <c r="E304" s="824"/>
      <c r="F304" s="824"/>
      <c r="G304" s="824"/>
      <c r="H304" s="824"/>
      <c r="I304" s="824"/>
      <c r="J304" s="824"/>
      <c r="K304" s="824"/>
      <c r="L304" s="824"/>
      <c r="M304" s="824" t="s">
        <v>480</v>
      </c>
      <c r="N304" s="824"/>
      <c r="O304" s="824"/>
      <c r="P304" s="824"/>
      <c r="Q304" s="824"/>
      <c r="R304" s="824"/>
      <c r="S304" s="824"/>
      <c r="T304" s="824"/>
      <c r="U304" s="824"/>
      <c r="V304" s="824"/>
      <c r="W304" s="824"/>
      <c r="X304" s="824"/>
      <c r="Y304" s="824"/>
      <c r="Z304" s="824"/>
      <c r="AA304" s="824"/>
      <c r="AB304" s="824"/>
      <c r="AC304" s="824"/>
      <c r="AD304" s="824"/>
      <c r="AE304" s="824"/>
      <c r="AF304" s="824"/>
      <c r="AG304" s="824"/>
      <c r="AH304" s="824"/>
      <c r="AI304" s="824"/>
      <c r="AJ304" s="824"/>
      <c r="AK304" s="825">
        <v>0.6</v>
      </c>
      <c r="AL304" s="824"/>
      <c r="AM304" s="824"/>
      <c r="AN304" s="824"/>
      <c r="AO304" s="824"/>
      <c r="AP304" s="824"/>
      <c r="AQ304" s="2780" t="s">
        <v>478</v>
      </c>
      <c r="AR304" s="2780"/>
      <c r="AS304" s="2780"/>
      <c r="AT304" s="2780"/>
      <c r="AU304" s="2780" t="s">
        <v>478</v>
      </c>
      <c r="AV304" s="2780"/>
      <c r="AW304" s="2780"/>
      <c r="AX304" s="2780"/>
    </row>
    <row r="305" spans="1:50" ht="23.25" customHeight="1" x14ac:dyDescent="0.15">
      <c r="A305" s="834">
        <v>7</v>
      </c>
      <c r="B305" s="834">
        <v>1</v>
      </c>
      <c r="C305" s="824" t="s">
        <v>488</v>
      </c>
      <c r="D305" s="824"/>
      <c r="E305" s="824"/>
      <c r="F305" s="824"/>
      <c r="G305" s="824"/>
      <c r="H305" s="824"/>
      <c r="I305" s="824"/>
      <c r="J305" s="824"/>
      <c r="K305" s="824"/>
      <c r="L305" s="824"/>
      <c r="M305" s="824" t="s">
        <v>484</v>
      </c>
      <c r="N305" s="824"/>
      <c r="O305" s="824"/>
      <c r="P305" s="824"/>
      <c r="Q305" s="824"/>
      <c r="R305" s="824"/>
      <c r="S305" s="824"/>
      <c r="T305" s="824"/>
      <c r="U305" s="824"/>
      <c r="V305" s="824"/>
      <c r="W305" s="824"/>
      <c r="X305" s="824"/>
      <c r="Y305" s="824"/>
      <c r="Z305" s="824"/>
      <c r="AA305" s="824"/>
      <c r="AB305" s="824"/>
      <c r="AC305" s="824"/>
      <c r="AD305" s="824"/>
      <c r="AE305" s="824"/>
      <c r="AF305" s="824"/>
      <c r="AG305" s="824"/>
      <c r="AH305" s="824"/>
      <c r="AI305" s="824"/>
      <c r="AJ305" s="824"/>
      <c r="AK305" s="825">
        <v>0.4</v>
      </c>
      <c r="AL305" s="824"/>
      <c r="AM305" s="824"/>
      <c r="AN305" s="824"/>
      <c r="AO305" s="824"/>
      <c r="AP305" s="824"/>
      <c r="AQ305" s="2780" t="s">
        <v>478</v>
      </c>
      <c r="AR305" s="2780"/>
      <c r="AS305" s="2780"/>
      <c r="AT305" s="2780"/>
      <c r="AU305" s="2780" t="s">
        <v>478</v>
      </c>
      <c r="AV305" s="2780"/>
      <c r="AW305" s="2780"/>
      <c r="AX305" s="2780"/>
    </row>
    <row r="306" spans="1:50" ht="23.25" customHeight="1" x14ac:dyDescent="0.15">
      <c r="A306" s="834">
        <v>8</v>
      </c>
      <c r="B306" s="834">
        <v>1</v>
      </c>
      <c r="C306" s="824" t="s">
        <v>489</v>
      </c>
      <c r="D306" s="824"/>
      <c r="E306" s="824"/>
      <c r="F306" s="824"/>
      <c r="G306" s="824"/>
      <c r="H306" s="824"/>
      <c r="I306" s="824"/>
      <c r="J306" s="824"/>
      <c r="K306" s="824"/>
      <c r="L306" s="824"/>
      <c r="M306" s="824" t="s">
        <v>480</v>
      </c>
      <c r="N306" s="824"/>
      <c r="O306" s="824"/>
      <c r="P306" s="824"/>
      <c r="Q306" s="824"/>
      <c r="R306" s="824"/>
      <c r="S306" s="824"/>
      <c r="T306" s="824"/>
      <c r="U306" s="824"/>
      <c r="V306" s="824"/>
      <c r="W306" s="824"/>
      <c r="X306" s="824"/>
      <c r="Y306" s="824"/>
      <c r="Z306" s="824"/>
      <c r="AA306" s="824"/>
      <c r="AB306" s="824"/>
      <c r="AC306" s="824"/>
      <c r="AD306" s="824"/>
      <c r="AE306" s="824"/>
      <c r="AF306" s="824"/>
      <c r="AG306" s="824"/>
      <c r="AH306" s="824"/>
      <c r="AI306" s="824"/>
      <c r="AJ306" s="824"/>
      <c r="AK306" s="825">
        <v>0.3</v>
      </c>
      <c r="AL306" s="824"/>
      <c r="AM306" s="824"/>
      <c r="AN306" s="824"/>
      <c r="AO306" s="824"/>
      <c r="AP306" s="824"/>
      <c r="AQ306" s="2780" t="s">
        <v>478</v>
      </c>
      <c r="AR306" s="2780"/>
      <c r="AS306" s="2780"/>
      <c r="AT306" s="2780"/>
      <c r="AU306" s="2780" t="s">
        <v>478</v>
      </c>
      <c r="AV306" s="2780"/>
      <c r="AW306" s="2780"/>
      <c r="AX306" s="2780"/>
    </row>
    <row r="307" spans="1:50" ht="23.25" customHeight="1" x14ac:dyDescent="0.15">
      <c r="A307" s="834">
        <v>9</v>
      </c>
      <c r="B307" s="834">
        <v>1</v>
      </c>
      <c r="C307" s="824" t="s">
        <v>490</v>
      </c>
      <c r="D307" s="824"/>
      <c r="E307" s="824"/>
      <c r="F307" s="824"/>
      <c r="G307" s="824"/>
      <c r="H307" s="824"/>
      <c r="I307" s="824"/>
      <c r="J307" s="824"/>
      <c r="K307" s="824"/>
      <c r="L307" s="824"/>
      <c r="M307" s="824" t="s">
        <v>484</v>
      </c>
      <c r="N307" s="824"/>
      <c r="O307" s="824"/>
      <c r="P307" s="824"/>
      <c r="Q307" s="824"/>
      <c r="R307" s="824"/>
      <c r="S307" s="824"/>
      <c r="T307" s="824"/>
      <c r="U307" s="824"/>
      <c r="V307" s="824"/>
      <c r="W307" s="824"/>
      <c r="X307" s="824"/>
      <c r="Y307" s="824"/>
      <c r="Z307" s="824"/>
      <c r="AA307" s="824"/>
      <c r="AB307" s="824"/>
      <c r="AC307" s="824"/>
      <c r="AD307" s="824"/>
      <c r="AE307" s="824"/>
      <c r="AF307" s="824"/>
      <c r="AG307" s="824"/>
      <c r="AH307" s="824"/>
      <c r="AI307" s="824"/>
      <c r="AJ307" s="824"/>
      <c r="AK307" s="825">
        <v>0.1</v>
      </c>
      <c r="AL307" s="824"/>
      <c r="AM307" s="824"/>
      <c r="AN307" s="824"/>
      <c r="AO307" s="824"/>
      <c r="AP307" s="824"/>
      <c r="AQ307" s="2780" t="s">
        <v>478</v>
      </c>
      <c r="AR307" s="2780"/>
      <c r="AS307" s="2780"/>
      <c r="AT307" s="2780"/>
      <c r="AU307" s="2780" t="s">
        <v>478</v>
      </c>
      <c r="AV307" s="2780"/>
      <c r="AW307" s="2780"/>
      <c r="AX307" s="2780"/>
    </row>
    <row r="308" spans="1:50" ht="23.25" customHeight="1" x14ac:dyDescent="0.15">
      <c r="A308" s="834">
        <v>10</v>
      </c>
      <c r="B308" s="834">
        <v>1</v>
      </c>
      <c r="C308" s="824" t="s">
        <v>491</v>
      </c>
      <c r="D308" s="824"/>
      <c r="E308" s="824"/>
      <c r="F308" s="824"/>
      <c r="G308" s="824"/>
      <c r="H308" s="824"/>
      <c r="I308" s="824"/>
      <c r="J308" s="824"/>
      <c r="K308" s="824"/>
      <c r="L308" s="824"/>
      <c r="M308" s="824" t="s">
        <v>492</v>
      </c>
      <c r="N308" s="824"/>
      <c r="O308" s="824"/>
      <c r="P308" s="824"/>
      <c r="Q308" s="824"/>
      <c r="R308" s="824"/>
      <c r="S308" s="824"/>
      <c r="T308" s="824"/>
      <c r="U308" s="824"/>
      <c r="V308" s="824"/>
      <c r="W308" s="824"/>
      <c r="X308" s="824"/>
      <c r="Y308" s="824"/>
      <c r="Z308" s="824"/>
      <c r="AA308" s="824"/>
      <c r="AB308" s="824"/>
      <c r="AC308" s="824"/>
      <c r="AD308" s="824"/>
      <c r="AE308" s="824"/>
      <c r="AF308" s="824"/>
      <c r="AG308" s="824"/>
      <c r="AH308" s="824"/>
      <c r="AI308" s="824"/>
      <c r="AJ308" s="824"/>
      <c r="AK308" s="825">
        <v>0.1</v>
      </c>
      <c r="AL308" s="824"/>
      <c r="AM308" s="824"/>
      <c r="AN308" s="824"/>
      <c r="AO308" s="824"/>
      <c r="AP308" s="824"/>
      <c r="AQ308" s="845" t="s">
        <v>368</v>
      </c>
      <c r="AR308" s="846"/>
      <c r="AS308" s="846"/>
      <c r="AT308" s="847"/>
      <c r="AU308" s="2780" t="s">
        <v>478</v>
      </c>
      <c r="AV308" s="2780"/>
      <c r="AW308" s="2780"/>
      <c r="AX308" s="2780"/>
    </row>
    <row r="309" spans="1:50" x14ac:dyDescent="0.1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4"/>
      <c r="AL309" s="23"/>
      <c r="AM309" s="23"/>
      <c r="AN309" s="23"/>
      <c r="AO309" s="23"/>
      <c r="AP309" s="23"/>
      <c r="AQ309" s="23"/>
      <c r="AR309" s="23"/>
      <c r="AS309" s="23"/>
      <c r="AT309" s="23"/>
      <c r="AU309" s="23"/>
      <c r="AV309" s="23"/>
      <c r="AW309" s="23"/>
      <c r="AX309" s="23"/>
    </row>
    <row r="310" spans="1:50" x14ac:dyDescent="0.15">
      <c r="B310" s="21" t="s">
        <v>493</v>
      </c>
      <c r="C310" s="21" t="s">
        <v>494</v>
      </c>
    </row>
    <row r="311" spans="1:50" ht="23.25" customHeight="1" x14ac:dyDescent="0.15">
      <c r="A311" s="834"/>
      <c r="B311" s="834"/>
      <c r="C311" s="828" t="s">
        <v>364</v>
      </c>
      <c r="D311" s="828"/>
      <c r="E311" s="828"/>
      <c r="F311" s="828"/>
      <c r="G311" s="828"/>
      <c r="H311" s="828"/>
      <c r="I311" s="828"/>
      <c r="J311" s="828"/>
      <c r="K311" s="828"/>
      <c r="L311" s="828"/>
      <c r="M311" s="828" t="s">
        <v>365</v>
      </c>
      <c r="N311" s="828"/>
      <c r="O311" s="828"/>
      <c r="P311" s="828"/>
      <c r="Q311" s="828"/>
      <c r="R311" s="828"/>
      <c r="S311" s="828"/>
      <c r="T311" s="828"/>
      <c r="U311" s="828"/>
      <c r="V311" s="828"/>
      <c r="W311" s="828"/>
      <c r="X311" s="828"/>
      <c r="Y311" s="828"/>
      <c r="Z311" s="828"/>
      <c r="AA311" s="828"/>
      <c r="AB311" s="828"/>
      <c r="AC311" s="828"/>
      <c r="AD311" s="828"/>
      <c r="AE311" s="828"/>
      <c r="AF311" s="828"/>
      <c r="AG311" s="828"/>
      <c r="AH311" s="828"/>
      <c r="AI311" s="828"/>
      <c r="AJ311" s="828"/>
      <c r="AK311" s="829" t="s">
        <v>366</v>
      </c>
      <c r="AL311" s="828"/>
      <c r="AM311" s="828"/>
      <c r="AN311" s="828"/>
      <c r="AO311" s="828"/>
      <c r="AP311" s="828"/>
      <c r="AQ311" s="828" t="s">
        <v>151</v>
      </c>
      <c r="AR311" s="828"/>
      <c r="AS311" s="828"/>
      <c r="AT311" s="828"/>
      <c r="AU311" s="504" t="s">
        <v>152</v>
      </c>
      <c r="AV311" s="505"/>
      <c r="AW311" s="505"/>
      <c r="AX311" s="793"/>
    </row>
    <row r="312" spans="1:50" ht="23.25" customHeight="1" x14ac:dyDescent="0.15">
      <c r="A312" s="834">
        <v>1</v>
      </c>
      <c r="B312" s="834">
        <v>1</v>
      </c>
      <c r="C312" s="824" t="s">
        <v>495</v>
      </c>
      <c r="D312" s="824"/>
      <c r="E312" s="824"/>
      <c r="F312" s="824"/>
      <c r="G312" s="824"/>
      <c r="H312" s="824"/>
      <c r="I312" s="824"/>
      <c r="J312" s="824"/>
      <c r="K312" s="824"/>
      <c r="L312" s="824"/>
      <c r="M312" s="824" t="s">
        <v>496</v>
      </c>
      <c r="N312" s="824"/>
      <c r="O312" s="824"/>
      <c r="P312" s="824"/>
      <c r="Q312" s="824"/>
      <c r="R312" s="824"/>
      <c r="S312" s="824"/>
      <c r="T312" s="824"/>
      <c r="U312" s="824"/>
      <c r="V312" s="824"/>
      <c r="W312" s="824"/>
      <c r="X312" s="824"/>
      <c r="Y312" s="824"/>
      <c r="Z312" s="824"/>
      <c r="AA312" s="824"/>
      <c r="AB312" s="824"/>
      <c r="AC312" s="824"/>
      <c r="AD312" s="824"/>
      <c r="AE312" s="824"/>
      <c r="AF312" s="824"/>
      <c r="AG312" s="824"/>
      <c r="AH312" s="824"/>
      <c r="AI312" s="824"/>
      <c r="AJ312" s="824"/>
      <c r="AK312" s="825">
        <v>2</v>
      </c>
      <c r="AL312" s="824"/>
      <c r="AM312" s="824"/>
      <c r="AN312" s="824"/>
      <c r="AO312" s="824"/>
      <c r="AP312" s="824"/>
      <c r="AQ312" s="2780" t="s">
        <v>478</v>
      </c>
      <c r="AR312" s="2780"/>
      <c r="AS312" s="2780"/>
      <c r="AT312" s="2780"/>
      <c r="AU312" s="2780" t="s">
        <v>478</v>
      </c>
      <c r="AV312" s="2780"/>
      <c r="AW312" s="2780"/>
      <c r="AX312" s="2780"/>
    </row>
    <row r="313" spans="1:50" ht="23.25" customHeight="1" x14ac:dyDescent="0.15">
      <c r="A313" s="834">
        <v>2</v>
      </c>
      <c r="B313" s="834">
        <v>1</v>
      </c>
      <c r="C313" s="824" t="s">
        <v>497</v>
      </c>
      <c r="D313" s="824"/>
      <c r="E313" s="824"/>
      <c r="F313" s="824"/>
      <c r="G313" s="824"/>
      <c r="H313" s="824"/>
      <c r="I313" s="824"/>
      <c r="J313" s="824"/>
      <c r="K313" s="824"/>
      <c r="L313" s="824"/>
      <c r="M313" s="824" t="s">
        <v>496</v>
      </c>
      <c r="N313" s="824"/>
      <c r="O313" s="824"/>
      <c r="P313" s="824"/>
      <c r="Q313" s="824"/>
      <c r="R313" s="824"/>
      <c r="S313" s="824"/>
      <c r="T313" s="824"/>
      <c r="U313" s="824"/>
      <c r="V313" s="824"/>
      <c r="W313" s="824"/>
      <c r="X313" s="824"/>
      <c r="Y313" s="824"/>
      <c r="Z313" s="824"/>
      <c r="AA313" s="824"/>
      <c r="AB313" s="824"/>
      <c r="AC313" s="824"/>
      <c r="AD313" s="824"/>
      <c r="AE313" s="824"/>
      <c r="AF313" s="824"/>
      <c r="AG313" s="824"/>
      <c r="AH313" s="824"/>
      <c r="AI313" s="824"/>
      <c r="AJ313" s="824"/>
      <c r="AK313" s="825">
        <v>2</v>
      </c>
      <c r="AL313" s="824"/>
      <c r="AM313" s="824"/>
      <c r="AN313" s="824"/>
      <c r="AO313" s="824"/>
      <c r="AP313" s="824"/>
      <c r="AQ313" s="2780" t="s">
        <v>478</v>
      </c>
      <c r="AR313" s="2780"/>
      <c r="AS313" s="2780"/>
      <c r="AT313" s="2780"/>
      <c r="AU313" s="2780" t="s">
        <v>478</v>
      </c>
      <c r="AV313" s="2780"/>
      <c r="AW313" s="2780"/>
      <c r="AX313" s="2780"/>
    </row>
    <row r="314" spans="1:50" ht="23.25" customHeight="1" x14ac:dyDescent="0.15">
      <c r="A314" s="834">
        <v>3</v>
      </c>
      <c r="B314" s="834">
        <v>1</v>
      </c>
      <c r="C314" s="824" t="s">
        <v>498</v>
      </c>
      <c r="D314" s="824"/>
      <c r="E314" s="824"/>
      <c r="F314" s="824"/>
      <c r="G314" s="824"/>
      <c r="H314" s="824"/>
      <c r="I314" s="824"/>
      <c r="J314" s="824"/>
      <c r="K314" s="824"/>
      <c r="L314" s="824"/>
      <c r="M314" s="824" t="s">
        <v>496</v>
      </c>
      <c r="N314" s="824"/>
      <c r="O314" s="824"/>
      <c r="P314" s="824"/>
      <c r="Q314" s="824"/>
      <c r="R314" s="824"/>
      <c r="S314" s="824"/>
      <c r="T314" s="824"/>
      <c r="U314" s="824"/>
      <c r="V314" s="824"/>
      <c r="W314" s="824"/>
      <c r="X314" s="824"/>
      <c r="Y314" s="824"/>
      <c r="Z314" s="824"/>
      <c r="AA314" s="824"/>
      <c r="AB314" s="824"/>
      <c r="AC314" s="824"/>
      <c r="AD314" s="824"/>
      <c r="AE314" s="824"/>
      <c r="AF314" s="824"/>
      <c r="AG314" s="824"/>
      <c r="AH314" s="824"/>
      <c r="AI314" s="824"/>
      <c r="AJ314" s="824"/>
      <c r="AK314" s="825">
        <v>2</v>
      </c>
      <c r="AL314" s="824"/>
      <c r="AM314" s="824"/>
      <c r="AN314" s="824"/>
      <c r="AO314" s="824"/>
      <c r="AP314" s="824"/>
      <c r="AQ314" s="2780" t="s">
        <v>478</v>
      </c>
      <c r="AR314" s="2780"/>
      <c r="AS314" s="2780"/>
      <c r="AT314" s="2780"/>
      <c r="AU314" s="2780" t="s">
        <v>478</v>
      </c>
      <c r="AV314" s="2780"/>
      <c r="AW314" s="2780"/>
      <c r="AX314" s="2780"/>
    </row>
    <row r="315" spans="1:50" x14ac:dyDescent="0.15">
      <c r="A315" s="26"/>
      <c r="B315" s="26"/>
      <c r="C315" s="26"/>
      <c r="D315" s="26"/>
      <c r="E315" s="26"/>
      <c r="F315" s="26"/>
      <c r="G315" s="26"/>
      <c r="H315" s="26"/>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7"/>
      <c r="AL315" s="26"/>
      <c r="AM315" s="26"/>
      <c r="AN315" s="26"/>
      <c r="AO315" s="26"/>
      <c r="AP315" s="26"/>
      <c r="AQ315" s="26"/>
      <c r="AR315" s="26"/>
      <c r="AS315" s="26"/>
      <c r="AT315" s="26"/>
      <c r="AU315" s="26"/>
      <c r="AV315" s="26"/>
      <c r="AW315" s="26"/>
      <c r="AX315" s="26"/>
    </row>
    <row r="316" spans="1:50" ht="14.25" thickBot="1" x14ac:dyDescent="0.2">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581" t="s">
        <v>499</v>
      </c>
      <c r="AR316" s="581"/>
      <c r="AS316" s="581"/>
      <c r="AT316" s="581"/>
      <c r="AU316" s="581"/>
      <c r="AV316" s="581"/>
      <c r="AW316" s="581"/>
      <c r="AX316" s="581"/>
    </row>
    <row r="317" spans="1:50" ht="23.25" customHeight="1" x14ac:dyDescent="0.15">
      <c r="A317" s="582" t="s">
        <v>500</v>
      </c>
      <c r="B317" s="583"/>
      <c r="C317" s="583"/>
      <c r="D317" s="583"/>
      <c r="E317" s="583"/>
      <c r="F317" s="584"/>
      <c r="G317" s="1539" t="s">
        <v>262</v>
      </c>
      <c r="H317" s="1885"/>
      <c r="I317" s="1885"/>
      <c r="J317" s="1885"/>
      <c r="K317" s="1885"/>
      <c r="L317" s="1885"/>
      <c r="M317" s="1885"/>
      <c r="N317" s="1885"/>
      <c r="O317" s="1885"/>
      <c r="P317" s="1885"/>
      <c r="Q317" s="1885"/>
      <c r="R317" s="1885"/>
      <c r="S317" s="1885"/>
      <c r="T317" s="1885"/>
      <c r="U317" s="1885"/>
      <c r="V317" s="1885"/>
      <c r="W317" s="1885"/>
      <c r="X317" s="1886"/>
      <c r="Y317" s="588" t="s">
        <v>184</v>
      </c>
      <c r="Z317" s="589"/>
      <c r="AA317" s="589"/>
      <c r="AB317" s="589"/>
      <c r="AC317" s="589"/>
      <c r="AD317" s="590"/>
      <c r="AE317" s="591" t="s">
        <v>6</v>
      </c>
      <c r="AF317" s="592"/>
      <c r="AG317" s="592"/>
      <c r="AH317" s="592"/>
      <c r="AI317" s="592"/>
      <c r="AJ317" s="592"/>
      <c r="AK317" s="592"/>
      <c r="AL317" s="592"/>
      <c r="AM317" s="592"/>
      <c r="AN317" s="592"/>
      <c r="AO317" s="592"/>
      <c r="AP317" s="593"/>
      <c r="AQ317" s="594" t="s">
        <v>7</v>
      </c>
      <c r="AR317" s="595"/>
      <c r="AS317" s="595"/>
      <c r="AT317" s="595"/>
      <c r="AU317" s="595"/>
      <c r="AV317" s="595"/>
      <c r="AW317" s="595"/>
      <c r="AX317" s="596"/>
    </row>
    <row r="318" spans="1:50" ht="30" customHeight="1" x14ac:dyDescent="0.15">
      <c r="A318" s="554" t="s">
        <v>8</v>
      </c>
      <c r="B318" s="555"/>
      <c r="C318" s="555"/>
      <c r="D318" s="555"/>
      <c r="E318" s="555"/>
      <c r="F318" s="556"/>
      <c r="G318" s="1549" t="s">
        <v>501</v>
      </c>
      <c r="H318" s="1550"/>
      <c r="I318" s="1550"/>
      <c r="J318" s="1550"/>
      <c r="K318" s="1550"/>
      <c r="L318" s="1550"/>
      <c r="M318" s="1550"/>
      <c r="N318" s="1550"/>
      <c r="O318" s="1550"/>
      <c r="P318" s="1550"/>
      <c r="Q318" s="1550"/>
      <c r="R318" s="1550"/>
      <c r="S318" s="1550"/>
      <c r="T318" s="1550"/>
      <c r="U318" s="1550"/>
      <c r="V318" s="1550"/>
      <c r="W318" s="1550"/>
      <c r="X318" s="1570"/>
      <c r="Y318" s="560" t="s">
        <v>10</v>
      </c>
      <c r="Z318" s="561"/>
      <c r="AA318" s="561"/>
      <c r="AB318" s="561"/>
      <c r="AC318" s="561"/>
      <c r="AD318" s="562"/>
      <c r="AE318" s="563" t="s">
        <v>11</v>
      </c>
      <c r="AF318" s="564"/>
      <c r="AG318" s="564"/>
      <c r="AH318" s="564"/>
      <c r="AI318" s="564"/>
      <c r="AJ318" s="564"/>
      <c r="AK318" s="564"/>
      <c r="AL318" s="564"/>
      <c r="AM318" s="564"/>
      <c r="AN318" s="564"/>
      <c r="AO318" s="564"/>
      <c r="AP318" s="565"/>
      <c r="AQ318" s="566" t="s">
        <v>12</v>
      </c>
      <c r="AR318" s="567"/>
      <c r="AS318" s="567"/>
      <c r="AT318" s="567"/>
      <c r="AU318" s="567"/>
      <c r="AV318" s="567"/>
      <c r="AW318" s="567"/>
      <c r="AX318" s="568"/>
    </row>
    <row r="319" spans="1:50" ht="30" customHeight="1" x14ac:dyDescent="0.15">
      <c r="A319" s="569" t="s">
        <v>13</v>
      </c>
      <c r="B319" s="570"/>
      <c r="C319" s="570"/>
      <c r="D319" s="570"/>
      <c r="E319" s="570"/>
      <c r="F319" s="571"/>
      <c r="G319" s="1551" t="s">
        <v>187</v>
      </c>
      <c r="H319" s="846"/>
      <c r="I319" s="846"/>
      <c r="J319" s="846"/>
      <c r="K319" s="846"/>
      <c r="L319" s="846"/>
      <c r="M319" s="846"/>
      <c r="N319" s="846"/>
      <c r="O319" s="846"/>
      <c r="P319" s="846"/>
      <c r="Q319" s="846"/>
      <c r="R319" s="846"/>
      <c r="S319" s="846"/>
      <c r="T319" s="846"/>
      <c r="U319" s="846"/>
      <c r="V319" s="846"/>
      <c r="W319" s="846"/>
      <c r="X319" s="846"/>
      <c r="Y319" s="575" t="s">
        <v>15</v>
      </c>
      <c r="Z319" s="576"/>
      <c r="AA319" s="576"/>
      <c r="AB319" s="576"/>
      <c r="AC319" s="576"/>
      <c r="AD319" s="577"/>
      <c r="AE319" s="679" t="s">
        <v>188</v>
      </c>
      <c r="AF319" s="760"/>
      <c r="AG319" s="760"/>
      <c r="AH319" s="760"/>
      <c r="AI319" s="760"/>
      <c r="AJ319" s="760"/>
      <c r="AK319" s="760"/>
      <c r="AL319" s="760"/>
      <c r="AM319" s="760"/>
      <c r="AN319" s="760"/>
      <c r="AO319" s="760"/>
      <c r="AP319" s="760"/>
      <c r="AQ319" s="760"/>
      <c r="AR319" s="760"/>
      <c r="AS319" s="760"/>
      <c r="AT319" s="760"/>
      <c r="AU319" s="760"/>
      <c r="AV319" s="760"/>
      <c r="AW319" s="760"/>
      <c r="AX319" s="761"/>
    </row>
    <row r="320" spans="1:50" ht="30" customHeight="1" x14ac:dyDescent="0.15">
      <c r="A320" s="542" t="s">
        <v>17</v>
      </c>
      <c r="B320" s="543"/>
      <c r="C320" s="543"/>
      <c r="D320" s="543"/>
      <c r="E320" s="543"/>
      <c r="F320" s="544"/>
      <c r="G320" s="1544" t="s">
        <v>502</v>
      </c>
      <c r="H320" s="1545"/>
      <c r="I320" s="1545"/>
      <c r="J320" s="1545"/>
      <c r="K320" s="1545"/>
      <c r="L320" s="1545"/>
      <c r="M320" s="1545"/>
      <c r="N320" s="1545"/>
      <c r="O320" s="1545"/>
      <c r="P320" s="1545"/>
      <c r="Q320" s="1545"/>
      <c r="R320" s="1545"/>
      <c r="S320" s="1545"/>
      <c r="T320" s="1545"/>
      <c r="U320" s="1545"/>
      <c r="V320" s="759"/>
      <c r="W320" s="759"/>
      <c r="X320" s="759"/>
      <c r="Y320" s="548" t="s">
        <v>190</v>
      </c>
      <c r="Z320" s="549"/>
      <c r="AA320" s="549"/>
      <c r="AB320" s="549"/>
      <c r="AC320" s="549"/>
      <c r="AD320" s="550"/>
      <c r="AE320" s="1546" t="s">
        <v>503</v>
      </c>
      <c r="AF320" s="1547"/>
      <c r="AG320" s="1547"/>
      <c r="AH320" s="1547"/>
      <c r="AI320" s="1547"/>
      <c r="AJ320" s="1547"/>
      <c r="AK320" s="1547"/>
      <c r="AL320" s="1547"/>
      <c r="AM320" s="1547"/>
      <c r="AN320" s="1547"/>
      <c r="AO320" s="1547"/>
      <c r="AP320" s="1547"/>
      <c r="AQ320" s="1547"/>
      <c r="AR320" s="1547"/>
      <c r="AS320" s="1547"/>
      <c r="AT320" s="1547"/>
      <c r="AU320" s="1547"/>
      <c r="AV320" s="1547"/>
      <c r="AW320" s="1547"/>
      <c r="AX320" s="1548"/>
    </row>
    <row r="321" spans="1:50" ht="52.5" customHeight="1" x14ac:dyDescent="0.15">
      <c r="A321" s="520" t="s">
        <v>21</v>
      </c>
      <c r="B321" s="521"/>
      <c r="C321" s="521"/>
      <c r="D321" s="521"/>
      <c r="E321" s="521"/>
      <c r="F321" s="522"/>
      <c r="G321" s="668" t="s">
        <v>504</v>
      </c>
      <c r="H321" s="1565"/>
      <c r="I321" s="1565"/>
      <c r="J321" s="1565"/>
      <c r="K321" s="1565"/>
      <c r="L321" s="1565"/>
      <c r="M321" s="1565"/>
      <c r="N321" s="1565"/>
      <c r="O321" s="1565"/>
      <c r="P321" s="1565"/>
      <c r="Q321" s="1565"/>
      <c r="R321" s="1565"/>
      <c r="S321" s="1565"/>
      <c r="T321" s="1565"/>
      <c r="U321" s="1565"/>
      <c r="V321" s="1565"/>
      <c r="W321" s="1565"/>
      <c r="X321" s="1565"/>
      <c r="Y321" s="1565"/>
      <c r="Z321" s="1565"/>
      <c r="AA321" s="1565"/>
      <c r="AB321" s="1565"/>
      <c r="AC321" s="1565"/>
      <c r="AD321" s="1565"/>
      <c r="AE321" s="1565"/>
      <c r="AF321" s="1565"/>
      <c r="AG321" s="1565"/>
      <c r="AH321" s="1565"/>
      <c r="AI321" s="1565"/>
      <c r="AJ321" s="1565"/>
      <c r="AK321" s="1565"/>
      <c r="AL321" s="1565"/>
      <c r="AM321" s="1565"/>
      <c r="AN321" s="1565"/>
      <c r="AO321" s="1565"/>
      <c r="AP321" s="1565"/>
      <c r="AQ321" s="1565"/>
      <c r="AR321" s="1565"/>
      <c r="AS321" s="1565"/>
      <c r="AT321" s="1565"/>
      <c r="AU321" s="1565"/>
      <c r="AV321" s="1565"/>
      <c r="AW321" s="1565"/>
      <c r="AX321" s="1566"/>
    </row>
    <row r="322" spans="1:50" ht="45" customHeight="1" x14ac:dyDescent="0.15">
      <c r="A322" s="520" t="s">
        <v>23</v>
      </c>
      <c r="B322" s="521"/>
      <c r="C322" s="521"/>
      <c r="D322" s="521"/>
      <c r="E322" s="521"/>
      <c r="F322" s="522"/>
      <c r="G322" s="668" t="s">
        <v>505</v>
      </c>
      <c r="H322" s="1565"/>
      <c r="I322" s="1565"/>
      <c r="J322" s="1565"/>
      <c r="K322" s="1565"/>
      <c r="L322" s="1565"/>
      <c r="M322" s="1565"/>
      <c r="N322" s="1565"/>
      <c r="O322" s="1565"/>
      <c r="P322" s="1565"/>
      <c r="Q322" s="1565"/>
      <c r="R322" s="1565"/>
      <c r="S322" s="1565"/>
      <c r="T322" s="1565"/>
      <c r="U322" s="1565"/>
      <c r="V322" s="1565"/>
      <c r="W322" s="1565"/>
      <c r="X322" s="1565"/>
      <c r="Y322" s="1565"/>
      <c r="Z322" s="1565"/>
      <c r="AA322" s="1565"/>
      <c r="AB322" s="1565"/>
      <c r="AC322" s="1565"/>
      <c r="AD322" s="1565"/>
      <c r="AE322" s="1565"/>
      <c r="AF322" s="1565"/>
      <c r="AG322" s="1565"/>
      <c r="AH322" s="1565"/>
      <c r="AI322" s="1565"/>
      <c r="AJ322" s="1565"/>
      <c r="AK322" s="1565"/>
      <c r="AL322" s="1565"/>
      <c r="AM322" s="1565"/>
      <c r="AN322" s="1565"/>
      <c r="AO322" s="1565"/>
      <c r="AP322" s="1565"/>
      <c r="AQ322" s="1565"/>
      <c r="AR322" s="1565"/>
      <c r="AS322" s="1565"/>
      <c r="AT322" s="1565"/>
      <c r="AU322" s="1565"/>
      <c r="AV322" s="1565"/>
      <c r="AW322" s="1565"/>
      <c r="AX322" s="1566"/>
    </row>
    <row r="323" spans="1:50" ht="19.5" customHeight="1" x14ac:dyDescent="0.15">
      <c r="A323" s="520" t="s">
        <v>25</v>
      </c>
      <c r="B323" s="521"/>
      <c r="C323" s="521"/>
      <c r="D323" s="521"/>
      <c r="E323" s="521"/>
      <c r="F323" s="522"/>
      <c r="G323" s="526" t="s">
        <v>194</v>
      </c>
      <c r="H323" s="527"/>
      <c r="I323" s="527"/>
      <c r="J323" s="527"/>
      <c r="K323" s="527"/>
      <c r="L323" s="527"/>
      <c r="M323" s="527"/>
      <c r="N323" s="527"/>
      <c r="O323" s="527"/>
      <c r="P323" s="527"/>
      <c r="Q323" s="527"/>
      <c r="R323" s="527"/>
      <c r="S323" s="527"/>
      <c r="T323" s="527"/>
      <c r="U323" s="527"/>
      <c r="V323" s="527"/>
      <c r="W323" s="527"/>
      <c r="X323" s="527"/>
      <c r="Y323" s="527"/>
      <c r="Z323" s="527"/>
      <c r="AA323" s="527"/>
      <c r="AB323" s="527"/>
      <c r="AC323" s="527"/>
      <c r="AD323" s="527"/>
      <c r="AE323" s="527"/>
      <c r="AF323" s="527"/>
      <c r="AG323" s="527"/>
      <c r="AH323" s="527"/>
      <c r="AI323" s="527"/>
      <c r="AJ323" s="527"/>
      <c r="AK323" s="527"/>
      <c r="AL323" s="527"/>
      <c r="AM323" s="527"/>
      <c r="AN323" s="527"/>
      <c r="AO323" s="527"/>
      <c r="AP323" s="527"/>
      <c r="AQ323" s="527"/>
      <c r="AR323" s="527"/>
      <c r="AS323" s="527"/>
      <c r="AT323" s="527"/>
      <c r="AU323" s="527"/>
      <c r="AV323" s="527"/>
      <c r="AW323" s="527"/>
      <c r="AX323" s="528"/>
    </row>
    <row r="324" spans="1:50" ht="19.5" customHeight="1" x14ac:dyDescent="0.15">
      <c r="A324" s="529" t="s">
        <v>27</v>
      </c>
      <c r="B324" s="530"/>
      <c r="C324" s="530"/>
      <c r="D324" s="530"/>
      <c r="E324" s="530"/>
      <c r="F324" s="531"/>
      <c r="G324" s="538"/>
      <c r="H324" s="539"/>
      <c r="I324" s="539"/>
      <c r="J324" s="539"/>
      <c r="K324" s="539"/>
      <c r="L324" s="539"/>
      <c r="M324" s="539"/>
      <c r="N324" s="539"/>
      <c r="O324" s="540"/>
      <c r="P324" s="504" t="s">
        <v>506</v>
      </c>
      <c r="Q324" s="505"/>
      <c r="R324" s="505"/>
      <c r="S324" s="505"/>
      <c r="T324" s="505"/>
      <c r="U324" s="505"/>
      <c r="V324" s="541"/>
      <c r="W324" s="504" t="s">
        <v>507</v>
      </c>
      <c r="X324" s="505"/>
      <c r="Y324" s="505"/>
      <c r="Z324" s="505"/>
      <c r="AA324" s="505"/>
      <c r="AB324" s="505"/>
      <c r="AC324" s="541"/>
      <c r="AD324" s="504" t="s">
        <v>508</v>
      </c>
      <c r="AE324" s="505"/>
      <c r="AF324" s="505"/>
      <c r="AG324" s="505"/>
      <c r="AH324" s="505"/>
      <c r="AI324" s="505"/>
      <c r="AJ324" s="541"/>
      <c r="AK324" s="504" t="s">
        <v>509</v>
      </c>
      <c r="AL324" s="505"/>
      <c r="AM324" s="505"/>
      <c r="AN324" s="505"/>
      <c r="AO324" s="505"/>
      <c r="AP324" s="505"/>
      <c r="AQ324" s="541"/>
      <c r="AR324" s="504" t="s">
        <v>510</v>
      </c>
      <c r="AS324" s="505"/>
      <c r="AT324" s="505"/>
      <c r="AU324" s="505"/>
      <c r="AV324" s="505"/>
      <c r="AW324" s="505"/>
      <c r="AX324" s="506"/>
    </row>
    <row r="325" spans="1:50" ht="19.5" customHeight="1" x14ac:dyDescent="0.15">
      <c r="A325" s="532"/>
      <c r="B325" s="533"/>
      <c r="C325" s="533"/>
      <c r="D325" s="533"/>
      <c r="E325" s="533"/>
      <c r="F325" s="534"/>
      <c r="G325" s="507" t="s">
        <v>33</v>
      </c>
      <c r="H325" s="508"/>
      <c r="I325" s="513" t="s">
        <v>34</v>
      </c>
      <c r="J325" s="514"/>
      <c r="K325" s="514"/>
      <c r="L325" s="514"/>
      <c r="M325" s="514"/>
      <c r="N325" s="514"/>
      <c r="O325" s="515"/>
      <c r="P325" s="1806">
        <v>891</v>
      </c>
      <c r="Q325" s="1806"/>
      <c r="R325" s="1806"/>
      <c r="S325" s="1806"/>
      <c r="T325" s="1806"/>
      <c r="U325" s="1806"/>
      <c r="V325" s="1806"/>
      <c r="W325" s="1806">
        <v>844</v>
      </c>
      <c r="X325" s="1806"/>
      <c r="Y325" s="1806"/>
      <c r="Z325" s="1806"/>
      <c r="AA325" s="1806"/>
      <c r="AB325" s="1806"/>
      <c r="AC325" s="1806"/>
      <c r="AD325" s="1806">
        <v>768</v>
      </c>
      <c r="AE325" s="1806"/>
      <c r="AF325" s="1806"/>
      <c r="AG325" s="1806"/>
      <c r="AH325" s="1806"/>
      <c r="AI325" s="1806"/>
      <c r="AJ325" s="1806"/>
      <c r="AK325" s="1806">
        <v>613</v>
      </c>
      <c r="AL325" s="1806"/>
      <c r="AM325" s="1806"/>
      <c r="AN325" s="1806"/>
      <c r="AO325" s="1806"/>
      <c r="AP325" s="1806"/>
      <c r="AQ325" s="1806"/>
      <c r="AR325" s="516"/>
      <c r="AS325" s="517"/>
      <c r="AT325" s="517"/>
      <c r="AU325" s="517"/>
      <c r="AV325" s="517"/>
      <c r="AW325" s="517"/>
      <c r="AX325" s="519"/>
    </row>
    <row r="326" spans="1:50" ht="19.5" customHeight="1" x14ac:dyDescent="0.15">
      <c r="A326" s="532"/>
      <c r="B326" s="533"/>
      <c r="C326" s="533"/>
      <c r="D326" s="533"/>
      <c r="E326" s="533"/>
      <c r="F326" s="534"/>
      <c r="G326" s="509"/>
      <c r="H326" s="510"/>
      <c r="I326" s="471" t="s">
        <v>35</v>
      </c>
      <c r="J326" s="472"/>
      <c r="K326" s="472"/>
      <c r="L326" s="472"/>
      <c r="M326" s="472"/>
      <c r="N326" s="472"/>
      <c r="O326" s="473"/>
      <c r="P326" s="465"/>
      <c r="Q326" s="466"/>
      <c r="R326" s="466"/>
      <c r="S326" s="466"/>
      <c r="T326" s="466"/>
      <c r="U326" s="466"/>
      <c r="V326" s="467"/>
      <c r="W326" s="465"/>
      <c r="X326" s="466"/>
      <c r="Y326" s="466"/>
      <c r="Z326" s="466"/>
      <c r="AA326" s="466"/>
      <c r="AB326" s="466"/>
      <c r="AC326" s="467"/>
      <c r="AD326" s="465"/>
      <c r="AE326" s="466"/>
      <c r="AF326" s="466"/>
      <c r="AG326" s="466"/>
      <c r="AH326" s="466"/>
      <c r="AI326" s="466"/>
      <c r="AJ326" s="467"/>
      <c r="AK326" s="465"/>
      <c r="AL326" s="466"/>
      <c r="AM326" s="466"/>
      <c r="AN326" s="466"/>
      <c r="AO326" s="466"/>
      <c r="AP326" s="466"/>
      <c r="AQ326" s="467"/>
      <c r="AR326" s="468"/>
      <c r="AS326" s="469"/>
      <c r="AT326" s="469"/>
      <c r="AU326" s="469"/>
      <c r="AV326" s="469"/>
      <c r="AW326" s="469"/>
      <c r="AX326" s="470"/>
    </row>
    <row r="327" spans="1:50" ht="19.5" customHeight="1" x14ac:dyDescent="0.15">
      <c r="A327" s="532"/>
      <c r="B327" s="533"/>
      <c r="C327" s="533"/>
      <c r="D327" s="533"/>
      <c r="E327" s="533"/>
      <c r="F327" s="534"/>
      <c r="G327" s="509"/>
      <c r="H327" s="510"/>
      <c r="I327" s="471" t="s">
        <v>39</v>
      </c>
      <c r="J327" s="472"/>
      <c r="K327" s="472"/>
      <c r="L327" s="472"/>
      <c r="M327" s="472"/>
      <c r="N327" s="472"/>
      <c r="O327" s="473"/>
      <c r="P327" s="465"/>
      <c r="Q327" s="466"/>
      <c r="R327" s="466"/>
      <c r="S327" s="466"/>
      <c r="T327" s="466"/>
      <c r="U327" s="466"/>
      <c r="V327" s="467"/>
      <c r="W327" s="465"/>
      <c r="X327" s="466"/>
      <c r="Y327" s="466"/>
      <c r="Z327" s="466"/>
      <c r="AA327" s="466"/>
      <c r="AB327" s="466"/>
      <c r="AC327" s="467"/>
      <c r="AD327" s="465"/>
      <c r="AE327" s="466"/>
      <c r="AF327" s="466"/>
      <c r="AG327" s="466"/>
      <c r="AH327" s="466"/>
      <c r="AI327" s="466"/>
      <c r="AJ327" s="467"/>
      <c r="AK327" s="465"/>
      <c r="AL327" s="466"/>
      <c r="AM327" s="466"/>
      <c r="AN327" s="466"/>
      <c r="AO327" s="466"/>
      <c r="AP327" s="466"/>
      <c r="AQ327" s="467"/>
      <c r="AR327" s="465"/>
      <c r="AS327" s="466"/>
      <c r="AT327" s="466"/>
      <c r="AU327" s="466"/>
      <c r="AV327" s="466"/>
      <c r="AW327" s="466"/>
      <c r="AX327" s="474"/>
    </row>
    <row r="328" spans="1:50" ht="19.5" customHeight="1" x14ac:dyDescent="0.15">
      <c r="A328" s="532"/>
      <c r="B328" s="533"/>
      <c r="C328" s="533"/>
      <c r="D328" s="533"/>
      <c r="E328" s="533"/>
      <c r="F328" s="534"/>
      <c r="G328" s="509"/>
      <c r="H328" s="510"/>
      <c r="I328" s="471" t="s">
        <v>42</v>
      </c>
      <c r="J328" s="472"/>
      <c r="K328" s="472"/>
      <c r="L328" s="472"/>
      <c r="M328" s="472"/>
      <c r="N328" s="472"/>
      <c r="O328" s="473"/>
      <c r="P328" s="465"/>
      <c r="Q328" s="466"/>
      <c r="R328" s="466"/>
      <c r="S328" s="466"/>
      <c r="T328" s="466"/>
      <c r="U328" s="466"/>
      <c r="V328" s="467"/>
      <c r="W328" s="465"/>
      <c r="X328" s="466"/>
      <c r="Y328" s="466"/>
      <c r="Z328" s="466"/>
      <c r="AA328" s="466"/>
      <c r="AB328" s="466"/>
      <c r="AC328" s="467"/>
      <c r="AD328" s="465"/>
      <c r="AE328" s="466"/>
      <c r="AF328" s="466"/>
      <c r="AG328" s="466"/>
      <c r="AH328" s="466"/>
      <c r="AI328" s="466"/>
      <c r="AJ328" s="467"/>
      <c r="AK328" s="465"/>
      <c r="AL328" s="466"/>
      <c r="AM328" s="466"/>
      <c r="AN328" s="466"/>
      <c r="AO328" s="466"/>
      <c r="AP328" s="466"/>
      <c r="AQ328" s="467"/>
      <c r="AR328" s="468"/>
      <c r="AS328" s="469"/>
      <c r="AT328" s="469"/>
      <c r="AU328" s="469"/>
      <c r="AV328" s="469"/>
      <c r="AW328" s="469"/>
      <c r="AX328" s="470"/>
    </row>
    <row r="329" spans="1:50" ht="19.5" customHeight="1" x14ac:dyDescent="0.15">
      <c r="A329" s="532"/>
      <c r="B329" s="533"/>
      <c r="C329" s="533"/>
      <c r="D329" s="533"/>
      <c r="E329" s="533"/>
      <c r="F329" s="534"/>
      <c r="G329" s="509"/>
      <c r="H329" s="510"/>
      <c r="I329" s="471" t="s">
        <v>43</v>
      </c>
      <c r="J329" s="472"/>
      <c r="K329" s="472"/>
      <c r="L329" s="472"/>
      <c r="M329" s="472"/>
      <c r="N329" s="472"/>
      <c r="O329" s="473"/>
      <c r="P329" s="465"/>
      <c r="Q329" s="466"/>
      <c r="R329" s="466"/>
      <c r="S329" s="466"/>
      <c r="T329" s="466"/>
      <c r="U329" s="466"/>
      <c r="V329" s="467"/>
      <c r="W329" s="465"/>
      <c r="X329" s="466"/>
      <c r="Y329" s="466"/>
      <c r="Z329" s="466"/>
      <c r="AA329" s="466"/>
      <c r="AB329" s="466"/>
      <c r="AC329" s="467"/>
      <c r="AD329" s="465"/>
      <c r="AE329" s="466"/>
      <c r="AF329" s="466"/>
      <c r="AG329" s="466"/>
      <c r="AH329" s="466"/>
      <c r="AI329" s="466"/>
      <c r="AJ329" s="467"/>
      <c r="AK329" s="465"/>
      <c r="AL329" s="466"/>
      <c r="AM329" s="466"/>
      <c r="AN329" s="466"/>
      <c r="AO329" s="466"/>
      <c r="AP329" s="466"/>
      <c r="AQ329" s="467"/>
      <c r="AR329" s="468"/>
      <c r="AS329" s="469"/>
      <c r="AT329" s="469"/>
      <c r="AU329" s="469"/>
      <c r="AV329" s="469"/>
      <c r="AW329" s="469"/>
      <c r="AX329" s="470"/>
    </row>
    <row r="330" spans="1:50" ht="19.5" customHeight="1" x14ac:dyDescent="0.15">
      <c r="A330" s="532"/>
      <c r="B330" s="533"/>
      <c r="C330" s="533"/>
      <c r="D330" s="533"/>
      <c r="E330" s="533"/>
      <c r="F330" s="534"/>
      <c r="G330" s="511"/>
      <c r="H330" s="512"/>
      <c r="I330" s="486" t="s">
        <v>44</v>
      </c>
      <c r="J330" s="487"/>
      <c r="K330" s="487"/>
      <c r="L330" s="487"/>
      <c r="M330" s="487"/>
      <c r="N330" s="487"/>
      <c r="O330" s="488"/>
      <c r="P330" s="1531">
        <v>891</v>
      </c>
      <c r="Q330" s="1531"/>
      <c r="R330" s="1531"/>
      <c r="S330" s="1531"/>
      <c r="T330" s="1531"/>
      <c r="U330" s="1531"/>
      <c r="V330" s="1531"/>
      <c r="W330" s="1531">
        <v>844</v>
      </c>
      <c r="X330" s="1531"/>
      <c r="Y330" s="1531"/>
      <c r="Z330" s="1531"/>
      <c r="AA330" s="1531"/>
      <c r="AB330" s="1531"/>
      <c r="AC330" s="1531"/>
      <c r="AD330" s="1531">
        <v>768</v>
      </c>
      <c r="AE330" s="1531"/>
      <c r="AF330" s="1531"/>
      <c r="AG330" s="1531"/>
      <c r="AH330" s="1531"/>
      <c r="AI330" s="1531"/>
      <c r="AJ330" s="1531"/>
      <c r="AK330" s="1531">
        <v>613</v>
      </c>
      <c r="AL330" s="1531"/>
      <c r="AM330" s="1531"/>
      <c r="AN330" s="1531"/>
      <c r="AO330" s="1531"/>
      <c r="AP330" s="1531"/>
      <c r="AQ330" s="1531"/>
      <c r="AR330" s="489"/>
      <c r="AS330" s="490"/>
      <c r="AT330" s="490"/>
      <c r="AU330" s="490"/>
      <c r="AV330" s="490"/>
      <c r="AW330" s="490"/>
      <c r="AX330" s="492"/>
    </row>
    <row r="331" spans="1:50" ht="19.5" customHeight="1" x14ac:dyDescent="0.15">
      <c r="A331" s="532"/>
      <c r="B331" s="533"/>
      <c r="C331" s="533"/>
      <c r="D331" s="533"/>
      <c r="E331" s="533"/>
      <c r="F331" s="534"/>
      <c r="G331" s="475" t="s">
        <v>45</v>
      </c>
      <c r="H331" s="476"/>
      <c r="I331" s="476"/>
      <c r="J331" s="476"/>
      <c r="K331" s="476"/>
      <c r="L331" s="476"/>
      <c r="M331" s="476"/>
      <c r="N331" s="476"/>
      <c r="O331" s="477"/>
      <c r="P331" s="1699">
        <v>881</v>
      </c>
      <c r="Q331" s="1699"/>
      <c r="R331" s="1699"/>
      <c r="S331" s="1699"/>
      <c r="T331" s="1699"/>
      <c r="U331" s="1699"/>
      <c r="V331" s="1699"/>
      <c r="W331" s="1699">
        <v>795</v>
      </c>
      <c r="X331" s="1699"/>
      <c r="Y331" s="1699"/>
      <c r="Z331" s="1699"/>
      <c r="AA331" s="1699"/>
      <c r="AB331" s="1699"/>
      <c r="AC331" s="1699"/>
      <c r="AD331" s="1699">
        <v>750</v>
      </c>
      <c r="AE331" s="1699"/>
      <c r="AF331" s="1699"/>
      <c r="AG331" s="1699"/>
      <c r="AH331" s="1699"/>
      <c r="AI331" s="1699"/>
      <c r="AJ331" s="1699"/>
      <c r="AK331" s="1515"/>
      <c r="AL331" s="1515"/>
      <c r="AM331" s="1515"/>
      <c r="AN331" s="1515"/>
      <c r="AO331" s="1515"/>
      <c r="AP331" s="1515"/>
      <c r="AQ331" s="1515"/>
      <c r="AR331" s="479"/>
      <c r="AS331" s="480"/>
      <c r="AT331" s="480"/>
      <c r="AU331" s="480"/>
      <c r="AV331" s="480"/>
      <c r="AW331" s="480"/>
      <c r="AX331" s="482"/>
    </row>
    <row r="332" spans="1:50" ht="19.5" customHeight="1" x14ac:dyDescent="0.15">
      <c r="A332" s="535"/>
      <c r="B332" s="536"/>
      <c r="C332" s="536"/>
      <c r="D332" s="536"/>
      <c r="E332" s="536"/>
      <c r="F332" s="537"/>
      <c r="G332" s="475" t="s">
        <v>46</v>
      </c>
      <c r="H332" s="476"/>
      <c r="I332" s="476"/>
      <c r="J332" s="476"/>
      <c r="K332" s="476"/>
      <c r="L332" s="476"/>
      <c r="M332" s="476"/>
      <c r="N332" s="476"/>
      <c r="O332" s="477"/>
      <c r="P332" s="1699">
        <v>95.4</v>
      </c>
      <c r="Q332" s="1699"/>
      <c r="R332" s="1699"/>
      <c r="S332" s="1699"/>
      <c r="T332" s="1699"/>
      <c r="U332" s="1699"/>
      <c r="V332" s="1699"/>
      <c r="W332" s="1699">
        <v>94.1</v>
      </c>
      <c r="X332" s="1699"/>
      <c r="Y332" s="1699"/>
      <c r="Z332" s="1699"/>
      <c r="AA332" s="1699"/>
      <c r="AB332" s="1699"/>
      <c r="AC332" s="1699"/>
      <c r="AD332" s="1699">
        <v>97.7</v>
      </c>
      <c r="AE332" s="1699"/>
      <c r="AF332" s="1699"/>
      <c r="AG332" s="1699"/>
      <c r="AH332" s="1699"/>
      <c r="AI332" s="1699"/>
      <c r="AJ332" s="1699"/>
      <c r="AK332" s="1515"/>
      <c r="AL332" s="1515"/>
      <c r="AM332" s="1515"/>
      <c r="AN332" s="1515"/>
      <c r="AO332" s="1515"/>
      <c r="AP332" s="1515"/>
      <c r="AQ332" s="1515"/>
      <c r="AR332" s="479"/>
      <c r="AS332" s="480"/>
      <c r="AT332" s="480"/>
      <c r="AU332" s="480"/>
      <c r="AV332" s="480"/>
      <c r="AW332" s="480"/>
      <c r="AX332" s="482"/>
    </row>
    <row r="333" spans="1:50" ht="19.5" customHeight="1" x14ac:dyDescent="0.15">
      <c r="A333" s="1396" t="s">
        <v>82</v>
      </c>
      <c r="B333" s="1397"/>
      <c r="C333" s="453" t="s">
        <v>83</v>
      </c>
      <c r="D333" s="454"/>
      <c r="E333" s="454"/>
      <c r="F333" s="454"/>
      <c r="G333" s="454"/>
      <c r="H333" s="454"/>
      <c r="I333" s="454"/>
      <c r="J333" s="454"/>
      <c r="K333" s="455"/>
      <c r="L333" s="762" t="s">
        <v>84</v>
      </c>
      <c r="M333" s="763"/>
      <c r="N333" s="763"/>
      <c r="O333" s="763"/>
      <c r="P333" s="763"/>
      <c r="Q333" s="764"/>
      <c r="R333" s="456" t="s">
        <v>510</v>
      </c>
      <c r="S333" s="454"/>
      <c r="T333" s="454"/>
      <c r="U333" s="454"/>
      <c r="V333" s="454"/>
      <c r="W333" s="455"/>
      <c r="X333" s="456" t="s">
        <v>85</v>
      </c>
      <c r="Y333" s="454"/>
      <c r="Z333" s="454"/>
      <c r="AA333" s="454"/>
      <c r="AB333" s="454"/>
      <c r="AC333" s="454"/>
      <c r="AD333" s="454"/>
      <c r="AE333" s="454"/>
      <c r="AF333" s="454"/>
      <c r="AG333" s="454"/>
      <c r="AH333" s="454"/>
      <c r="AI333" s="454"/>
      <c r="AJ333" s="454"/>
      <c r="AK333" s="454"/>
      <c r="AL333" s="454"/>
      <c r="AM333" s="454"/>
      <c r="AN333" s="454"/>
      <c r="AO333" s="454"/>
      <c r="AP333" s="454"/>
      <c r="AQ333" s="454"/>
      <c r="AR333" s="454"/>
      <c r="AS333" s="454"/>
      <c r="AT333" s="454"/>
      <c r="AU333" s="454"/>
      <c r="AV333" s="454"/>
      <c r="AW333" s="454"/>
      <c r="AX333" s="457"/>
    </row>
    <row r="334" spans="1:50" ht="19.5" customHeight="1" x14ac:dyDescent="0.15">
      <c r="A334" s="1398"/>
      <c r="B334" s="1399"/>
      <c r="C334" s="458" t="s">
        <v>309</v>
      </c>
      <c r="D334" s="459"/>
      <c r="E334" s="459"/>
      <c r="F334" s="459"/>
      <c r="G334" s="459"/>
      <c r="H334" s="459"/>
      <c r="I334" s="459"/>
      <c r="J334" s="459"/>
      <c r="K334" s="460"/>
      <c r="L334" s="2771">
        <v>452</v>
      </c>
      <c r="M334" s="2772"/>
      <c r="N334" s="2772"/>
      <c r="O334" s="2772"/>
      <c r="P334" s="2772"/>
      <c r="Q334" s="2773"/>
      <c r="R334" s="461"/>
      <c r="S334" s="459"/>
      <c r="T334" s="459"/>
      <c r="U334" s="459"/>
      <c r="V334" s="459"/>
      <c r="W334" s="460"/>
      <c r="X334" s="462"/>
      <c r="Y334" s="463"/>
      <c r="Z334" s="463"/>
      <c r="AA334" s="463"/>
      <c r="AB334" s="463"/>
      <c r="AC334" s="463"/>
      <c r="AD334" s="463"/>
      <c r="AE334" s="463"/>
      <c r="AF334" s="463"/>
      <c r="AG334" s="463"/>
      <c r="AH334" s="463"/>
      <c r="AI334" s="463"/>
      <c r="AJ334" s="463"/>
      <c r="AK334" s="463"/>
      <c r="AL334" s="463"/>
      <c r="AM334" s="463"/>
      <c r="AN334" s="463"/>
      <c r="AO334" s="463"/>
      <c r="AP334" s="463"/>
      <c r="AQ334" s="463"/>
      <c r="AR334" s="463"/>
      <c r="AS334" s="463"/>
      <c r="AT334" s="463"/>
      <c r="AU334" s="463"/>
      <c r="AV334" s="463"/>
      <c r="AW334" s="463"/>
      <c r="AX334" s="464"/>
    </row>
    <row r="335" spans="1:50" ht="19.5" customHeight="1" x14ac:dyDescent="0.15">
      <c r="A335" s="1398"/>
      <c r="B335" s="1399"/>
      <c r="C335" s="446" t="s">
        <v>316</v>
      </c>
      <c r="D335" s="444"/>
      <c r="E335" s="444"/>
      <c r="F335" s="444"/>
      <c r="G335" s="444"/>
      <c r="H335" s="444"/>
      <c r="I335" s="444"/>
      <c r="J335" s="444"/>
      <c r="K335" s="445"/>
      <c r="L335" s="2768">
        <v>7</v>
      </c>
      <c r="M335" s="2769"/>
      <c r="N335" s="2769"/>
      <c r="O335" s="2769"/>
      <c r="P335" s="2769"/>
      <c r="Q335" s="2770"/>
      <c r="R335" s="443"/>
      <c r="S335" s="444"/>
      <c r="T335" s="444"/>
      <c r="U335" s="444"/>
      <c r="V335" s="444"/>
      <c r="W335" s="445"/>
      <c r="X335" s="431"/>
      <c r="Y335" s="432"/>
      <c r="Z335" s="432"/>
      <c r="AA335" s="432"/>
      <c r="AB335" s="432"/>
      <c r="AC335" s="432"/>
      <c r="AD335" s="432"/>
      <c r="AE335" s="432"/>
      <c r="AF335" s="432"/>
      <c r="AG335" s="432"/>
      <c r="AH335" s="432"/>
      <c r="AI335" s="432"/>
      <c r="AJ335" s="432"/>
      <c r="AK335" s="432"/>
      <c r="AL335" s="432"/>
      <c r="AM335" s="432"/>
      <c r="AN335" s="432"/>
      <c r="AO335" s="432"/>
      <c r="AP335" s="432"/>
      <c r="AQ335" s="432"/>
      <c r="AR335" s="432"/>
      <c r="AS335" s="432"/>
      <c r="AT335" s="432"/>
      <c r="AU335" s="432"/>
      <c r="AV335" s="432"/>
      <c r="AW335" s="432"/>
      <c r="AX335" s="433"/>
    </row>
    <row r="336" spans="1:50" ht="19.5" customHeight="1" x14ac:dyDescent="0.15">
      <c r="A336" s="1398"/>
      <c r="B336" s="1399"/>
      <c r="C336" s="446" t="s">
        <v>511</v>
      </c>
      <c r="D336" s="444"/>
      <c r="E336" s="444"/>
      <c r="F336" s="444"/>
      <c r="G336" s="444"/>
      <c r="H336" s="444"/>
      <c r="I336" s="444"/>
      <c r="J336" s="444"/>
      <c r="K336" s="445"/>
      <c r="L336" s="2768">
        <v>24</v>
      </c>
      <c r="M336" s="2769"/>
      <c r="N336" s="2769"/>
      <c r="O336" s="2769"/>
      <c r="P336" s="2769"/>
      <c r="Q336" s="2770"/>
      <c r="R336" s="443"/>
      <c r="S336" s="444"/>
      <c r="T336" s="444"/>
      <c r="U336" s="444"/>
      <c r="V336" s="444"/>
      <c r="W336" s="445"/>
      <c r="X336" s="431"/>
      <c r="Y336" s="432"/>
      <c r="Z336" s="432"/>
      <c r="AA336" s="432"/>
      <c r="AB336" s="432"/>
      <c r="AC336" s="432"/>
      <c r="AD336" s="432"/>
      <c r="AE336" s="432"/>
      <c r="AF336" s="432"/>
      <c r="AG336" s="432"/>
      <c r="AH336" s="432"/>
      <c r="AI336" s="432"/>
      <c r="AJ336" s="432"/>
      <c r="AK336" s="432"/>
      <c r="AL336" s="432"/>
      <c r="AM336" s="432"/>
      <c r="AN336" s="432"/>
      <c r="AO336" s="432"/>
      <c r="AP336" s="432"/>
      <c r="AQ336" s="432"/>
      <c r="AR336" s="432"/>
      <c r="AS336" s="432"/>
      <c r="AT336" s="432"/>
      <c r="AU336" s="432"/>
      <c r="AV336" s="432"/>
      <c r="AW336" s="432"/>
      <c r="AX336" s="433"/>
    </row>
    <row r="337" spans="1:50" ht="19.5" customHeight="1" x14ac:dyDescent="0.15">
      <c r="A337" s="1398"/>
      <c r="B337" s="1399"/>
      <c r="C337" s="446" t="s">
        <v>311</v>
      </c>
      <c r="D337" s="444"/>
      <c r="E337" s="444"/>
      <c r="F337" s="444"/>
      <c r="G337" s="444"/>
      <c r="H337" s="444"/>
      <c r="I337" s="444"/>
      <c r="J337" s="444"/>
      <c r="K337" s="445"/>
      <c r="L337" s="2768">
        <v>127</v>
      </c>
      <c r="M337" s="2769"/>
      <c r="N337" s="2769"/>
      <c r="O337" s="2769"/>
      <c r="P337" s="2769"/>
      <c r="Q337" s="2770"/>
      <c r="R337" s="443"/>
      <c r="S337" s="444"/>
      <c r="T337" s="444"/>
      <c r="U337" s="444"/>
      <c r="V337" s="444"/>
      <c r="W337" s="445"/>
      <c r="X337" s="431"/>
      <c r="Y337" s="432"/>
      <c r="Z337" s="432"/>
      <c r="AA337" s="432"/>
      <c r="AB337" s="432"/>
      <c r="AC337" s="432"/>
      <c r="AD337" s="432"/>
      <c r="AE337" s="432"/>
      <c r="AF337" s="432"/>
      <c r="AG337" s="432"/>
      <c r="AH337" s="432"/>
      <c r="AI337" s="432"/>
      <c r="AJ337" s="432"/>
      <c r="AK337" s="432"/>
      <c r="AL337" s="432"/>
      <c r="AM337" s="432"/>
      <c r="AN337" s="432"/>
      <c r="AO337" s="432"/>
      <c r="AP337" s="432"/>
      <c r="AQ337" s="432"/>
      <c r="AR337" s="432"/>
      <c r="AS337" s="432"/>
      <c r="AT337" s="432"/>
      <c r="AU337" s="432"/>
      <c r="AV337" s="432"/>
      <c r="AW337" s="432"/>
      <c r="AX337" s="433"/>
    </row>
    <row r="338" spans="1:50" ht="19.5" customHeight="1" x14ac:dyDescent="0.15">
      <c r="A338" s="1398"/>
      <c r="B338" s="1399"/>
      <c r="C338" s="446" t="s">
        <v>326</v>
      </c>
      <c r="D338" s="444"/>
      <c r="E338" s="444"/>
      <c r="F338" s="444"/>
      <c r="G338" s="444"/>
      <c r="H338" s="444"/>
      <c r="I338" s="444"/>
      <c r="J338" s="444"/>
      <c r="K338" s="445"/>
      <c r="L338" s="2768">
        <v>2</v>
      </c>
      <c r="M338" s="2769"/>
      <c r="N338" s="2769"/>
      <c r="O338" s="2769"/>
      <c r="P338" s="2769"/>
      <c r="Q338" s="2770"/>
      <c r="R338" s="443"/>
      <c r="S338" s="444"/>
      <c r="T338" s="444"/>
      <c r="U338" s="444"/>
      <c r="V338" s="444"/>
      <c r="W338" s="445"/>
      <c r="X338" s="431"/>
      <c r="Y338" s="432"/>
      <c r="Z338" s="432"/>
      <c r="AA338" s="432"/>
      <c r="AB338" s="432"/>
      <c r="AC338" s="432"/>
      <c r="AD338" s="432"/>
      <c r="AE338" s="432"/>
      <c r="AF338" s="432"/>
      <c r="AG338" s="432"/>
      <c r="AH338" s="432"/>
      <c r="AI338" s="432"/>
      <c r="AJ338" s="432"/>
      <c r="AK338" s="432"/>
      <c r="AL338" s="432"/>
      <c r="AM338" s="432"/>
      <c r="AN338" s="432"/>
      <c r="AO338" s="432"/>
      <c r="AP338" s="432"/>
      <c r="AQ338" s="432"/>
      <c r="AR338" s="432"/>
      <c r="AS338" s="432"/>
      <c r="AT338" s="432"/>
      <c r="AU338" s="432"/>
      <c r="AV338" s="432"/>
      <c r="AW338" s="432"/>
      <c r="AX338" s="433"/>
    </row>
    <row r="339" spans="1:50" ht="19.5" customHeight="1" x14ac:dyDescent="0.15">
      <c r="A339" s="1398"/>
      <c r="B339" s="1399"/>
      <c r="C339" s="427"/>
      <c r="D339" s="428"/>
      <c r="E339" s="428"/>
      <c r="F339" s="428"/>
      <c r="G339" s="428"/>
      <c r="H339" s="428"/>
      <c r="I339" s="428"/>
      <c r="J339" s="428"/>
      <c r="K339" s="429"/>
      <c r="L339" s="2774"/>
      <c r="M339" s="2775"/>
      <c r="N339" s="2775"/>
      <c r="O339" s="2775"/>
      <c r="P339" s="2775"/>
      <c r="Q339" s="2776"/>
      <c r="R339" s="430"/>
      <c r="S339" s="428"/>
      <c r="T339" s="428"/>
      <c r="U339" s="428"/>
      <c r="V339" s="428"/>
      <c r="W339" s="429"/>
      <c r="X339" s="431"/>
      <c r="Y339" s="432"/>
      <c r="Z339" s="432"/>
      <c r="AA339" s="432"/>
      <c r="AB339" s="432"/>
      <c r="AC339" s="432"/>
      <c r="AD339" s="432"/>
      <c r="AE339" s="432"/>
      <c r="AF339" s="432"/>
      <c r="AG339" s="432"/>
      <c r="AH339" s="432"/>
      <c r="AI339" s="432"/>
      <c r="AJ339" s="432"/>
      <c r="AK339" s="432"/>
      <c r="AL339" s="432"/>
      <c r="AM339" s="432"/>
      <c r="AN339" s="432"/>
      <c r="AO339" s="432"/>
      <c r="AP339" s="432"/>
      <c r="AQ339" s="432"/>
      <c r="AR339" s="432"/>
      <c r="AS339" s="432"/>
      <c r="AT339" s="432"/>
      <c r="AU339" s="432"/>
      <c r="AV339" s="432"/>
      <c r="AW339" s="432"/>
      <c r="AX339" s="433"/>
    </row>
    <row r="340" spans="1:50" ht="19.5" customHeight="1" thickBot="1" x14ac:dyDescent="0.2">
      <c r="A340" s="1400"/>
      <c r="B340" s="1401"/>
      <c r="C340" s="434" t="s">
        <v>44</v>
      </c>
      <c r="D340" s="435"/>
      <c r="E340" s="435"/>
      <c r="F340" s="435"/>
      <c r="G340" s="435"/>
      <c r="H340" s="435"/>
      <c r="I340" s="435"/>
      <c r="J340" s="435"/>
      <c r="K340" s="436"/>
      <c r="L340" s="2777">
        <f>SUM(L334:Q339)+1</f>
        <v>613</v>
      </c>
      <c r="M340" s="2778"/>
      <c r="N340" s="2778"/>
      <c r="O340" s="2778"/>
      <c r="P340" s="2778"/>
      <c r="Q340" s="2779"/>
      <c r="R340" s="437"/>
      <c r="S340" s="438"/>
      <c r="T340" s="438"/>
      <c r="U340" s="438"/>
      <c r="V340" s="438"/>
      <c r="W340" s="439"/>
      <c r="X340" s="440"/>
      <c r="Y340" s="441"/>
      <c r="Z340" s="441"/>
      <c r="AA340" s="441"/>
      <c r="AB340" s="441"/>
      <c r="AC340" s="441"/>
      <c r="AD340" s="441"/>
      <c r="AE340" s="441"/>
      <c r="AF340" s="441"/>
      <c r="AG340" s="441"/>
      <c r="AH340" s="441"/>
      <c r="AI340" s="441"/>
      <c r="AJ340" s="441"/>
      <c r="AK340" s="441"/>
      <c r="AL340" s="441"/>
      <c r="AM340" s="441"/>
      <c r="AN340" s="441"/>
      <c r="AO340" s="441"/>
      <c r="AP340" s="441"/>
      <c r="AQ340" s="441"/>
      <c r="AR340" s="441"/>
      <c r="AS340" s="441"/>
      <c r="AT340" s="441"/>
      <c r="AU340" s="441"/>
      <c r="AV340" s="441"/>
      <c r="AW340" s="441"/>
      <c r="AX340" s="442"/>
    </row>
    <row r="341" spans="1:50" s="43" customFormat="1" ht="14.25" thickBot="1" x14ac:dyDescent="0.2">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581" t="s">
        <v>499</v>
      </c>
      <c r="AR341" s="581"/>
      <c r="AS341" s="581"/>
      <c r="AT341" s="581"/>
      <c r="AU341" s="581"/>
      <c r="AV341" s="581"/>
      <c r="AW341" s="581"/>
      <c r="AX341" s="581"/>
    </row>
    <row r="342" spans="1:50" ht="23.25" customHeight="1" x14ac:dyDescent="0.15">
      <c r="A342" s="582" t="s">
        <v>500</v>
      </c>
      <c r="B342" s="583"/>
      <c r="C342" s="583"/>
      <c r="D342" s="583"/>
      <c r="E342" s="583"/>
      <c r="F342" s="584"/>
      <c r="G342" s="1539" t="s">
        <v>263</v>
      </c>
      <c r="H342" s="1885"/>
      <c r="I342" s="1885"/>
      <c r="J342" s="1885"/>
      <c r="K342" s="1885"/>
      <c r="L342" s="1885"/>
      <c r="M342" s="1885"/>
      <c r="N342" s="1885"/>
      <c r="O342" s="1885"/>
      <c r="P342" s="1885"/>
      <c r="Q342" s="1885"/>
      <c r="R342" s="1885"/>
      <c r="S342" s="1885"/>
      <c r="T342" s="1885"/>
      <c r="U342" s="1885"/>
      <c r="V342" s="1885"/>
      <c r="W342" s="1885"/>
      <c r="X342" s="1886"/>
      <c r="Y342" s="588" t="s">
        <v>512</v>
      </c>
      <c r="Z342" s="589"/>
      <c r="AA342" s="589"/>
      <c r="AB342" s="589"/>
      <c r="AC342" s="589"/>
      <c r="AD342" s="590"/>
      <c r="AE342" s="591" t="s">
        <v>6</v>
      </c>
      <c r="AF342" s="592"/>
      <c r="AG342" s="592"/>
      <c r="AH342" s="592"/>
      <c r="AI342" s="592"/>
      <c r="AJ342" s="592"/>
      <c r="AK342" s="592"/>
      <c r="AL342" s="592"/>
      <c r="AM342" s="592"/>
      <c r="AN342" s="592"/>
      <c r="AO342" s="592"/>
      <c r="AP342" s="593"/>
      <c r="AQ342" s="594" t="s">
        <v>7</v>
      </c>
      <c r="AR342" s="595"/>
      <c r="AS342" s="595"/>
      <c r="AT342" s="595"/>
      <c r="AU342" s="595"/>
      <c r="AV342" s="595"/>
      <c r="AW342" s="595"/>
      <c r="AX342" s="596"/>
    </row>
    <row r="343" spans="1:50" ht="30" customHeight="1" x14ac:dyDescent="0.15">
      <c r="A343" s="554" t="s">
        <v>8</v>
      </c>
      <c r="B343" s="555"/>
      <c r="C343" s="555"/>
      <c r="D343" s="555"/>
      <c r="E343" s="555"/>
      <c r="F343" s="556"/>
      <c r="G343" s="2762" t="s">
        <v>513</v>
      </c>
      <c r="H343" s="2763"/>
      <c r="I343" s="2763"/>
      <c r="J343" s="2763"/>
      <c r="K343" s="2763"/>
      <c r="L343" s="2763"/>
      <c r="M343" s="2763"/>
      <c r="N343" s="2763"/>
      <c r="O343" s="2763"/>
      <c r="P343" s="2763"/>
      <c r="Q343" s="2763"/>
      <c r="R343" s="2763"/>
      <c r="S343" s="2763"/>
      <c r="T343" s="2763"/>
      <c r="U343" s="2763"/>
      <c r="V343" s="2763"/>
      <c r="W343" s="2763"/>
      <c r="X343" s="2764"/>
      <c r="Y343" s="560" t="s">
        <v>10</v>
      </c>
      <c r="Z343" s="561"/>
      <c r="AA343" s="561"/>
      <c r="AB343" s="561"/>
      <c r="AC343" s="561"/>
      <c r="AD343" s="562"/>
      <c r="AE343" s="563" t="s">
        <v>186</v>
      </c>
      <c r="AF343" s="564"/>
      <c r="AG343" s="564"/>
      <c r="AH343" s="564"/>
      <c r="AI343" s="564"/>
      <c r="AJ343" s="564"/>
      <c r="AK343" s="564"/>
      <c r="AL343" s="564"/>
      <c r="AM343" s="564"/>
      <c r="AN343" s="564"/>
      <c r="AO343" s="564"/>
      <c r="AP343" s="565"/>
      <c r="AQ343" s="566" t="s">
        <v>12</v>
      </c>
      <c r="AR343" s="567"/>
      <c r="AS343" s="567"/>
      <c r="AT343" s="567"/>
      <c r="AU343" s="567"/>
      <c r="AV343" s="567"/>
      <c r="AW343" s="567"/>
      <c r="AX343" s="568"/>
    </row>
    <row r="344" spans="1:50" ht="30" customHeight="1" x14ac:dyDescent="0.15">
      <c r="A344" s="569" t="s">
        <v>13</v>
      </c>
      <c r="B344" s="570"/>
      <c r="C344" s="570"/>
      <c r="D344" s="570"/>
      <c r="E344" s="570"/>
      <c r="F344" s="571"/>
      <c r="G344" s="1551" t="s">
        <v>187</v>
      </c>
      <c r="H344" s="2315"/>
      <c r="I344" s="2315"/>
      <c r="J344" s="2315"/>
      <c r="K344" s="2315"/>
      <c r="L344" s="2315"/>
      <c r="M344" s="2315"/>
      <c r="N344" s="2315"/>
      <c r="O344" s="2315"/>
      <c r="P344" s="2315"/>
      <c r="Q344" s="2315"/>
      <c r="R344" s="2315"/>
      <c r="S344" s="2315"/>
      <c r="T344" s="2315"/>
      <c r="U344" s="2315"/>
      <c r="V344" s="2315"/>
      <c r="W344" s="2315"/>
      <c r="X344" s="2316"/>
      <c r="Y344" s="575" t="s">
        <v>15</v>
      </c>
      <c r="Z344" s="576"/>
      <c r="AA344" s="576"/>
      <c r="AB344" s="576"/>
      <c r="AC344" s="576"/>
      <c r="AD344" s="577"/>
      <c r="AE344" s="2765" t="s">
        <v>188</v>
      </c>
      <c r="AF344" s="2766"/>
      <c r="AG344" s="2766"/>
      <c r="AH344" s="2766"/>
      <c r="AI344" s="2766"/>
      <c r="AJ344" s="2766"/>
      <c r="AK344" s="2766"/>
      <c r="AL344" s="2766"/>
      <c r="AM344" s="2766"/>
      <c r="AN344" s="2766"/>
      <c r="AO344" s="2766"/>
      <c r="AP344" s="2766"/>
      <c r="AQ344" s="2766"/>
      <c r="AR344" s="2766"/>
      <c r="AS344" s="2766"/>
      <c r="AT344" s="2766"/>
      <c r="AU344" s="2766"/>
      <c r="AV344" s="2766"/>
      <c r="AW344" s="2766"/>
      <c r="AX344" s="2767"/>
    </row>
    <row r="345" spans="1:50" ht="30" customHeight="1" x14ac:dyDescent="0.15">
      <c r="A345" s="542" t="s">
        <v>17</v>
      </c>
      <c r="B345" s="543"/>
      <c r="C345" s="543"/>
      <c r="D345" s="543"/>
      <c r="E345" s="543"/>
      <c r="F345" s="544"/>
      <c r="G345" s="1567" t="s">
        <v>514</v>
      </c>
      <c r="H345" s="1568"/>
      <c r="I345" s="1568"/>
      <c r="J345" s="1568"/>
      <c r="K345" s="1568"/>
      <c r="L345" s="1568"/>
      <c r="M345" s="1568"/>
      <c r="N345" s="1568"/>
      <c r="O345" s="1568"/>
      <c r="P345" s="1568"/>
      <c r="Q345" s="1568"/>
      <c r="R345" s="1568"/>
      <c r="S345" s="1568"/>
      <c r="T345" s="1568"/>
      <c r="U345" s="1568"/>
      <c r="V345" s="1568"/>
      <c r="W345" s="1568"/>
      <c r="X345" s="1569"/>
      <c r="Y345" s="548" t="s">
        <v>515</v>
      </c>
      <c r="Z345" s="549"/>
      <c r="AA345" s="549"/>
      <c r="AB345" s="549"/>
      <c r="AC345" s="549"/>
      <c r="AD345" s="550"/>
      <c r="AE345" s="2755" t="s">
        <v>516</v>
      </c>
      <c r="AF345" s="2756"/>
      <c r="AG345" s="2756"/>
      <c r="AH345" s="2756"/>
      <c r="AI345" s="2756"/>
      <c r="AJ345" s="2756"/>
      <c r="AK345" s="2756"/>
      <c r="AL345" s="2756"/>
      <c r="AM345" s="2756"/>
      <c r="AN345" s="2756"/>
      <c r="AO345" s="2756"/>
      <c r="AP345" s="2756"/>
      <c r="AQ345" s="2756"/>
      <c r="AR345" s="2756"/>
      <c r="AS345" s="2756"/>
      <c r="AT345" s="2756"/>
      <c r="AU345" s="2756"/>
      <c r="AV345" s="2756"/>
      <c r="AW345" s="2756"/>
      <c r="AX345" s="2757"/>
    </row>
    <row r="346" spans="1:50" ht="55.5" customHeight="1" x14ac:dyDescent="0.15">
      <c r="A346" s="520" t="s">
        <v>21</v>
      </c>
      <c r="B346" s="521"/>
      <c r="C346" s="521"/>
      <c r="D346" s="521"/>
      <c r="E346" s="521"/>
      <c r="F346" s="522"/>
      <c r="G346" s="668" t="s">
        <v>517</v>
      </c>
      <c r="H346" s="1565"/>
      <c r="I346" s="1565"/>
      <c r="J346" s="1565"/>
      <c r="K346" s="1565"/>
      <c r="L346" s="1565"/>
      <c r="M346" s="1565"/>
      <c r="N346" s="1565"/>
      <c r="O346" s="1565"/>
      <c r="P346" s="1565"/>
      <c r="Q346" s="1565"/>
      <c r="R346" s="1565"/>
      <c r="S346" s="1565"/>
      <c r="T346" s="1565"/>
      <c r="U346" s="1565"/>
      <c r="V346" s="1565"/>
      <c r="W346" s="1565"/>
      <c r="X346" s="1565"/>
      <c r="Y346" s="1565"/>
      <c r="Z346" s="1565"/>
      <c r="AA346" s="1565"/>
      <c r="AB346" s="1565"/>
      <c r="AC346" s="1565"/>
      <c r="AD346" s="1565"/>
      <c r="AE346" s="1565"/>
      <c r="AF346" s="1565"/>
      <c r="AG346" s="1565"/>
      <c r="AH346" s="1565"/>
      <c r="AI346" s="1565"/>
      <c r="AJ346" s="1565"/>
      <c r="AK346" s="1565"/>
      <c r="AL346" s="1565"/>
      <c r="AM346" s="1565"/>
      <c r="AN346" s="1565"/>
      <c r="AO346" s="1565"/>
      <c r="AP346" s="1565"/>
      <c r="AQ346" s="1565"/>
      <c r="AR346" s="1565"/>
      <c r="AS346" s="1565"/>
      <c r="AT346" s="1565"/>
      <c r="AU346" s="1565"/>
      <c r="AV346" s="1565"/>
      <c r="AW346" s="1565"/>
      <c r="AX346" s="1566"/>
    </row>
    <row r="347" spans="1:50" ht="48" customHeight="1" x14ac:dyDescent="0.15">
      <c r="A347" s="520" t="s">
        <v>23</v>
      </c>
      <c r="B347" s="521"/>
      <c r="C347" s="521"/>
      <c r="D347" s="521"/>
      <c r="E347" s="521"/>
      <c r="F347" s="522"/>
      <c r="G347" s="668" t="s">
        <v>518</v>
      </c>
      <c r="H347" s="1565"/>
      <c r="I347" s="1565"/>
      <c r="J347" s="1565"/>
      <c r="K347" s="1565"/>
      <c r="L347" s="1565"/>
      <c r="M347" s="1565"/>
      <c r="N347" s="1565"/>
      <c r="O347" s="1565"/>
      <c r="P347" s="1565"/>
      <c r="Q347" s="1565"/>
      <c r="R347" s="1565"/>
      <c r="S347" s="1565"/>
      <c r="T347" s="1565"/>
      <c r="U347" s="1565"/>
      <c r="V347" s="1565"/>
      <c r="W347" s="1565"/>
      <c r="X347" s="1565"/>
      <c r="Y347" s="1565"/>
      <c r="Z347" s="1565"/>
      <c r="AA347" s="1565"/>
      <c r="AB347" s="1565"/>
      <c r="AC347" s="1565"/>
      <c r="AD347" s="1565"/>
      <c r="AE347" s="1565"/>
      <c r="AF347" s="1565"/>
      <c r="AG347" s="1565"/>
      <c r="AH347" s="1565"/>
      <c r="AI347" s="1565"/>
      <c r="AJ347" s="1565"/>
      <c r="AK347" s="1565"/>
      <c r="AL347" s="1565"/>
      <c r="AM347" s="1565"/>
      <c r="AN347" s="1565"/>
      <c r="AO347" s="1565"/>
      <c r="AP347" s="1565"/>
      <c r="AQ347" s="1565"/>
      <c r="AR347" s="1565"/>
      <c r="AS347" s="1565"/>
      <c r="AT347" s="1565"/>
      <c r="AU347" s="1565"/>
      <c r="AV347" s="1565"/>
      <c r="AW347" s="1565"/>
      <c r="AX347" s="1566"/>
    </row>
    <row r="348" spans="1:50" ht="19.5" customHeight="1" x14ac:dyDescent="0.15">
      <c r="A348" s="520" t="s">
        <v>25</v>
      </c>
      <c r="B348" s="521"/>
      <c r="C348" s="521"/>
      <c r="D348" s="521"/>
      <c r="E348" s="521"/>
      <c r="F348" s="522"/>
      <c r="G348" s="526" t="s">
        <v>194</v>
      </c>
      <c r="H348" s="527"/>
      <c r="I348" s="527"/>
      <c r="J348" s="527"/>
      <c r="K348" s="527"/>
      <c r="L348" s="527"/>
      <c r="M348" s="527"/>
      <c r="N348" s="527"/>
      <c r="O348" s="527"/>
      <c r="P348" s="527"/>
      <c r="Q348" s="527"/>
      <c r="R348" s="527"/>
      <c r="S348" s="527"/>
      <c r="T348" s="527"/>
      <c r="U348" s="527"/>
      <c r="V348" s="527"/>
      <c r="W348" s="527"/>
      <c r="X348" s="527"/>
      <c r="Y348" s="527"/>
      <c r="Z348" s="527"/>
      <c r="AA348" s="527"/>
      <c r="AB348" s="527"/>
      <c r="AC348" s="527"/>
      <c r="AD348" s="527"/>
      <c r="AE348" s="527"/>
      <c r="AF348" s="527"/>
      <c r="AG348" s="527"/>
      <c r="AH348" s="527"/>
      <c r="AI348" s="527"/>
      <c r="AJ348" s="527"/>
      <c r="AK348" s="527"/>
      <c r="AL348" s="527"/>
      <c r="AM348" s="527"/>
      <c r="AN348" s="527"/>
      <c r="AO348" s="527"/>
      <c r="AP348" s="527"/>
      <c r="AQ348" s="527"/>
      <c r="AR348" s="527"/>
      <c r="AS348" s="527"/>
      <c r="AT348" s="527"/>
      <c r="AU348" s="527"/>
      <c r="AV348" s="527"/>
      <c r="AW348" s="527"/>
      <c r="AX348" s="528"/>
    </row>
    <row r="349" spans="1:50" ht="19.5" customHeight="1" x14ac:dyDescent="0.15">
      <c r="A349" s="529" t="s">
        <v>27</v>
      </c>
      <c r="B349" s="530"/>
      <c r="C349" s="530"/>
      <c r="D349" s="530"/>
      <c r="E349" s="530"/>
      <c r="F349" s="531"/>
      <c r="G349" s="538"/>
      <c r="H349" s="539"/>
      <c r="I349" s="539"/>
      <c r="J349" s="539"/>
      <c r="K349" s="539"/>
      <c r="L349" s="539"/>
      <c r="M349" s="539"/>
      <c r="N349" s="539"/>
      <c r="O349" s="540"/>
      <c r="P349" s="504" t="s">
        <v>506</v>
      </c>
      <c r="Q349" s="505"/>
      <c r="R349" s="505"/>
      <c r="S349" s="505"/>
      <c r="T349" s="505"/>
      <c r="U349" s="505"/>
      <c r="V349" s="541"/>
      <c r="W349" s="504" t="s">
        <v>507</v>
      </c>
      <c r="X349" s="505"/>
      <c r="Y349" s="505"/>
      <c r="Z349" s="505"/>
      <c r="AA349" s="505"/>
      <c r="AB349" s="505"/>
      <c r="AC349" s="541"/>
      <c r="AD349" s="504" t="s">
        <v>508</v>
      </c>
      <c r="AE349" s="505"/>
      <c r="AF349" s="505"/>
      <c r="AG349" s="505"/>
      <c r="AH349" s="505"/>
      <c r="AI349" s="505"/>
      <c r="AJ349" s="541"/>
      <c r="AK349" s="504" t="s">
        <v>509</v>
      </c>
      <c r="AL349" s="505"/>
      <c r="AM349" s="505"/>
      <c r="AN349" s="505"/>
      <c r="AO349" s="505"/>
      <c r="AP349" s="505"/>
      <c r="AQ349" s="541"/>
      <c r="AR349" s="504" t="s">
        <v>510</v>
      </c>
      <c r="AS349" s="505"/>
      <c r="AT349" s="505"/>
      <c r="AU349" s="505"/>
      <c r="AV349" s="505"/>
      <c r="AW349" s="505"/>
      <c r="AX349" s="506"/>
    </row>
    <row r="350" spans="1:50" ht="19.5" customHeight="1" x14ac:dyDescent="0.15">
      <c r="A350" s="532"/>
      <c r="B350" s="533"/>
      <c r="C350" s="533"/>
      <c r="D350" s="533"/>
      <c r="E350" s="533"/>
      <c r="F350" s="534"/>
      <c r="G350" s="507" t="s">
        <v>33</v>
      </c>
      <c r="H350" s="508"/>
      <c r="I350" s="513" t="s">
        <v>34</v>
      </c>
      <c r="J350" s="514"/>
      <c r="K350" s="514"/>
      <c r="L350" s="514"/>
      <c r="M350" s="514"/>
      <c r="N350" s="514"/>
      <c r="O350" s="515"/>
      <c r="P350" s="516">
        <v>24</v>
      </c>
      <c r="Q350" s="517"/>
      <c r="R350" s="517"/>
      <c r="S350" s="517"/>
      <c r="T350" s="517"/>
      <c r="U350" s="517"/>
      <c r="V350" s="518"/>
      <c r="W350" s="516">
        <v>21</v>
      </c>
      <c r="X350" s="517"/>
      <c r="Y350" s="517"/>
      <c r="Z350" s="517"/>
      <c r="AA350" s="517"/>
      <c r="AB350" s="517"/>
      <c r="AC350" s="518"/>
      <c r="AD350" s="516">
        <v>25</v>
      </c>
      <c r="AE350" s="517"/>
      <c r="AF350" s="517"/>
      <c r="AG350" s="517"/>
      <c r="AH350" s="517"/>
      <c r="AI350" s="517"/>
      <c r="AJ350" s="518"/>
      <c r="AK350" s="516">
        <v>16</v>
      </c>
      <c r="AL350" s="517"/>
      <c r="AM350" s="517"/>
      <c r="AN350" s="517"/>
      <c r="AO350" s="517"/>
      <c r="AP350" s="517"/>
      <c r="AQ350" s="518"/>
      <c r="AR350" s="516"/>
      <c r="AS350" s="517"/>
      <c r="AT350" s="517"/>
      <c r="AU350" s="517"/>
      <c r="AV350" s="517"/>
      <c r="AW350" s="517"/>
      <c r="AX350" s="519"/>
    </row>
    <row r="351" spans="1:50" ht="19.5" customHeight="1" x14ac:dyDescent="0.15">
      <c r="A351" s="532"/>
      <c r="B351" s="533"/>
      <c r="C351" s="533"/>
      <c r="D351" s="533"/>
      <c r="E351" s="533"/>
      <c r="F351" s="534"/>
      <c r="G351" s="509"/>
      <c r="H351" s="510"/>
      <c r="I351" s="471" t="s">
        <v>35</v>
      </c>
      <c r="J351" s="472"/>
      <c r="K351" s="472"/>
      <c r="L351" s="472"/>
      <c r="M351" s="472"/>
      <c r="N351" s="472"/>
      <c r="O351" s="473"/>
      <c r="P351" s="465"/>
      <c r="Q351" s="466"/>
      <c r="R351" s="466"/>
      <c r="S351" s="466"/>
      <c r="T351" s="466"/>
      <c r="U351" s="466"/>
      <c r="V351" s="467"/>
      <c r="W351" s="465"/>
      <c r="X351" s="466"/>
      <c r="Y351" s="466"/>
      <c r="Z351" s="466"/>
      <c r="AA351" s="466"/>
      <c r="AB351" s="466"/>
      <c r="AC351" s="467"/>
      <c r="AD351" s="465"/>
      <c r="AE351" s="466"/>
      <c r="AF351" s="466"/>
      <c r="AG351" s="466"/>
      <c r="AH351" s="466"/>
      <c r="AI351" s="466"/>
      <c r="AJ351" s="467"/>
      <c r="AK351" s="465"/>
      <c r="AL351" s="466"/>
      <c r="AM351" s="466"/>
      <c r="AN351" s="466"/>
      <c r="AO351" s="466"/>
      <c r="AP351" s="466"/>
      <c r="AQ351" s="467"/>
      <c r="AR351" s="468"/>
      <c r="AS351" s="469"/>
      <c r="AT351" s="469"/>
      <c r="AU351" s="469"/>
      <c r="AV351" s="469"/>
      <c r="AW351" s="469"/>
      <c r="AX351" s="470"/>
    </row>
    <row r="352" spans="1:50" ht="19.5" customHeight="1" x14ac:dyDescent="0.15">
      <c r="A352" s="532"/>
      <c r="B352" s="533"/>
      <c r="C352" s="533"/>
      <c r="D352" s="533"/>
      <c r="E352" s="533"/>
      <c r="F352" s="534"/>
      <c r="G352" s="509"/>
      <c r="H352" s="510"/>
      <c r="I352" s="471" t="s">
        <v>39</v>
      </c>
      <c r="J352" s="472"/>
      <c r="K352" s="472"/>
      <c r="L352" s="472"/>
      <c r="M352" s="472"/>
      <c r="N352" s="472"/>
      <c r="O352" s="473"/>
      <c r="P352" s="465"/>
      <c r="Q352" s="466"/>
      <c r="R352" s="466"/>
      <c r="S352" s="466"/>
      <c r="T352" s="466"/>
      <c r="U352" s="466"/>
      <c r="V352" s="467"/>
      <c r="W352" s="465"/>
      <c r="X352" s="466"/>
      <c r="Y352" s="466"/>
      <c r="Z352" s="466"/>
      <c r="AA352" s="466"/>
      <c r="AB352" s="466"/>
      <c r="AC352" s="467"/>
      <c r="AD352" s="465"/>
      <c r="AE352" s="466"/>
      <c r="AF352" s="466"/>
      <c r="AG352" s="466"/>
      <c r="AH352" s="466"/>
      <c r="AI352" s="466"/>
      <c r="AJ352" s="467"/>
      <c r="AK352" s="465"/>
      <c r="AL352" s="466"/>
      <c r="AM352" s="466"/>
      <c r="AN352" s="466"/>
      <c r="AO352" s="466"/>
      <c r="AP352" s="466"/>
      <c r="AQ352" s="467"/>
      <c r="AR352" s="465"/>
      <c r="AS352" s="466"/>
      <c r="AT352" s="466"/>
      <c r="AU352" s="466"/>
      <c r="AV352" s="466"/>
      <c r="AW352" s="466"/>
      <c r="AX352" s="474"/>
    </row>
    <row r="353" spans="1:50" ht="19.5" customHeight="1" x14ac:dyDescent="0.15">
      <c r="A353" s="532"/>
      <c r="B353" s="533"/>
      <c r="C353" s="533"/>
      <c r="D353" s="533"/>
      <c r="E353" s="533"/>
      <c r="F353" s="534"/>
      <c r="G353" s="509"/>
      <c r="H353" s="510"/>
      <c r="I353" s="471" t="s">
        <v>42</v>
      </c>
      <c r="J353" s="472"/>
      <c r="K353" s="472"/>
      <c r="L353" s="472"/>
      <c r="M353" s="472"/>
      <c r="N353" s="472"/>
      <c r="O353" s="473"/>
      <c r="P353" s="465"/>
      <c r="Q353" s="466"/>
      <c r="R353" s="466"/>
      <c r="S353" s="466"/>
      <c r="T353" s="466"/>
      <c r="U353" s="466"/>
      <c r="V353" s="467"/>
      <c r="W353" s="465"/>
      <c r="X353" s="466"/>
      <c r="Y353" s="466"/>
      <c r="Z353" s="466"/>
      <c r="AA353" s="466"/>
      <c r="AB353" s="466"/>
      <c r="AC353" s="467"/>
      <c r="AD353" s="465"/>
      <c r="AE353" s="466"/>
      <c r="AF353" s="466"/>
      <c r="AG353" s="466"/>
      <c r="AH353" s="466"/>
      <c r="AI353" s="466"/>
      <c r="AJ353" s="467"/>
      <c r="AK353" s="465"/>
      <c r="AL353" s="466"/>
      <c r="AM353" s="466"/>
      <c r="AN353" s="466"/>
      <c r="AO353" s="466"/>
      <c r="AP353" s="466"/>
      <c r="AQ353" s="467"/>
      <c r="AR353" s="468"/>
      <c r="AS353" s="469"/>
      <c r="AT353" s="469"/>
      <c r="AU353" s="469"/>
      <c r="AV353" s="469"/>
      <c r="AW353" s="469"/>
      <c r="AX353" s="470"/>
    </row>
    <row r="354" spans="1:50" ht="19.5" customHeight="1" x14ac:dyDescent="0.15">
      <c r="A354" s="532"/>
      <c r="B354" s="533"/>
      <c r="C354" s="533"/>
      <c r="D354" s="533"/>
      <c r="E354" s="533"/>
      <c r="F354" s="534"/>
      <c r="G354" s="509"/>
      <c r="H354" s="510"/>
      <c r="I354" s="471" t="s">
        <v>43</v>
      </c>
      <c r="J354" s="472"/>
      <c r="K354" s="472"/>
      <c r="L354" s="472"/>
      <c r="M354" s="472"/>
      <c r="N354" s="472"/>
      <c r="O354" s="473"/>
      <c r="P354" s="465"/>
      <c r="Q354" s="466"/>
      <c r="R354" s="466"/>
      <c r="S354" s="466"/>
      <c r="T354" s="466"/>
      <c r="U354" s="466"/>
      <c r="V354" s="467"/>
      <c r="W354" s="465"/>
      <c r="X354" s="466"/>
      <c r="Y354" s="466"/>
      <c r="Z354" s="466"/>
      <c r="AA354" s="466"/>
      <c r="AB354" s="466"/>
      <c r="AC354" s="467"/>
      <c r="AD354" s="465"/>
      <c r="AE354" s="466"/>
      <c r="AF354" s="466"/>
      <c r="AG354" s="466"/>
      <c r="AH354" s="466"/>
      <c r="AI354" s="466"/>
      <c r="AJ354" s="467"/>
      <c r="AK354" s="465"/>
      <c r="AL354" s="466"/>
      <c r="AM354" s="466"/>
      <c r="AN354" s="466"/>
      <c r="AO354" s="466"/>
      <c r="AP354" s="466"/>
      <c r="AQ354" s="467"/>
      <c r="AR354" s="468"/>
      <c r="AS354" s="469"/>
      <c r="AT354" s="469"/>
      <c r="AU354" s="469"/>
      <c r="AV354" s="469"/>
      <c r="AW354" s="469"/>
      <c r="AX354" s="470"/>
    </row>
    <row r="355" spans="1:50" ht="19.5" customHeight="1" x14ac:dyDescent="0.15">
      <c r="A355" s="532"/>
      <c r="B355" s="533"/>
      <c r="C355" s="533"/>
      <c r="D355" s="533"/>
      <c r="E355" s="533"/>
      <c r="F355" s="534"/>
      <c r="G355" s="511"/>
      <c r="H355" s="512"/>
      <c r="I355" s="486" t="s">
        <v>44</v>
      </c>
      <c r="J355" s="487"/>
      <c r="K355" s="487"/>
      <c r="L355" s="487"/>
      <c r="M355" s="487"/>
      <c r="N355" s="487"/>
      <c r="O355" s="488"/>
      <c r="P355" s="489">
        <v>24</v>
      </c>
      <c r="Q355" s="490"/>
      <c r="R355" s="490"/>
      <c r="S355" s="490"/>
      <c r="T355" s="490"/>
      <c r="U355" s="490"/>
      <c r="V355" s="491"/>
      <c r="W355" s="489">
        <v>21</v>
      </c>
      <c r="X355" s="490"/>
      <c r="Y355" s="490"/>
      <c r="Z355" s="490"/>
      <c r="AA355" s="490"/>
      <c r="AB355" s="490"/>
      <c r="AC355" s="491"/>
      <c r="AD355" s="489">
        <v>25</v>
      </c>
      <c r="AE355" s="490"/>
      <c r="AF355" s="490"/>
      <c r="AG355" s="490"/>
      <c r="AH355" s="490"/>
      <c r="AI355" s="490"/>
      <c r="AJ355" s="491"/>
      <c r="AK355" s="489">
        <v>16</v>
      </c>
      <c r="AL355" s="490"/>
      <c r="AM355" s="490"/>
      <c r="AN355" s="490"/>
      <c r="AO355" s="490"/>
      <c r="AP355" s="490"/>
      <c r="AQ355" s="491"/>
      <c r="AR355" s="489"/>
      <c r="AS355" s="490"/>
      <c r="AT355" s="490"/>
      <c r="AU355" s="490"/>
      <c r="AV355" s="490"/>
      <c r="AW355" s="490"/>
      <c r="AX355" s="492"/>
    </row>
    <row r="356" spans="1:50" ht="19.5" customHeight="1" x14ac:dyDescent="0.15">
      <c r="A356" s="532"/>
      <c r="B356" s="533"/>
      <c r="C356" s="533"/>
      <c r="D356" s="533"/>
      <c r="E356" s="533"/>
      <c r="F356" s="534"/>
      <c r="G356" s="475" t="s">
        <v>45</v>
      </c>
      <c r="H356" s="476"/>
      <c r="I356" s="476"/>
      <c r="J356" s="476"/>
      <c r="K356" s="476"/>
      <c r="L356" s="476"/>
      <c r="M356" s="476"/>
      <c r="N356" s="476"/>
      <c r="O356" s="477"/>
      <c r="P356" s="483">
        <v>18</v>
      </c>
      <c r="Q356" s="484"/>
      <c r="R356" s="484"/>
      <c r="S356" s="484"/>
      <c r="T356" s="484"/>
      <c r="U356" s="484"/>
      <c r="V356" s="485"/>
      <c r="W356" s="483">
        <v>17</v>
      </c>
      <c r="X356" s="484"/>
      <c r="Y356" s="484"/>
      <c r="Z356" s="484"/>
      <c r="AA356" s="484"/>
      <c r="AB356" s="484"/>
      <c r="AC356" s="485"/>
      <c r="AD356" s="483">
        <v>22</v>
      </c>
      <c r="AE356" s="484"/>
      <c r="AF356" s="484"/>
      <c r="AG356" s="484"/>
      <c r="AH356" s="484"/>
      <c r="AI356" s="484"/>
      <c r="AJ356" s="485"/>
      <c r="AK356" s="479"/>
      <c r="AL356" s="480"/>
      <c r="AM356" s="480"/>
      <c r="AN356" s="480"/>
      <c r="AO356" s="480"/>
      <c r="AP356" s="480"/>
      <c r="AQ356" s="481"/>
      <c r="AR356" s="479"/>
      <c r="AS356" s="480"/>
      <c r="AT356" s="480"/>
      <c r="AU356" s="480"/>
      <c r="AV356" s="480"/>
      <c r="AW356" s="480"/>
      <c r="AX356" s="482"/>
    </row>
    <row r="357" spans="1:50" ht="19.5" customHeight="1" x14ac:dyDescent="0.15">
      <c r="A357" s="535"/>
      <c r="B357" s="536"/>
      <c r="C357" s="536"/>
      <c r="D357" s="536"/>
      <c r="E357" s="536"/>
      <c r="F357" s="537"/>
      <c r="G357" s="475" t="s">
        <v>46</v>
      </c>
      <c r="H357" s="476"/>
      <c r="I357" s="476"/>
      <c r="J357" s="476"/>
      <c r="K357" s="476"/>
      <c r="L357" s="476"/>
      <c r="M357" s="476"/>
      <c r="N357" s="476"/>
      <c r="O357" s="477"/>
      <c r="P357" s="483">
        <v>73.8</v>
      </c>
      <c r="Q357" s="484"/>
      <c r="R357" s="484"/>
      <c r="S357" s="484"/>
      <c r="T357" s="484"/>
      <c r="U357" s="484"/>
      <c r="V357" s="485"/>
      <c r="W357" s="483">
        <v>81.900000000000006</v>
      </c>
      <c r="X357" s="484"/>
      <c r="Y357" s="484"/>
      <c r="Z357" s="484"/>
      <c r="AA357" s="484"/>
      <c r="AB357" s="484"/>
      <c r="AC357" s="485"/>
      <c r="AD357" s="483">
        <v>85.5</v>
      </c>
      <c r="AE357" s="484"/>
      <c r="AF357" s="484"/>
      <c r="AG357" s="484"/>
      <c r="AH357" s="484"/>
      <c r="AI357" s="484"/>
      <c r="AJ357" s="485"/>
      <c r="AK357" s="479"/>
      <c r="AL357" s="480"/>
      <c r="AM357" s="480"/>
      <c r="AN357" s="480"/>
      <c r="AO357" s="480"/>
      <c r="AP357" s="480"/>
      <c r="AQ357" s="481"/>
      <c r="AR357" s="479"/>
      <c r="AS357" s="480"/>
      <c r="AT357" s="480"/>
      <c r="AU357" s="480"/>
      <c r="AV357" s="480"/>
      <c r="AW357" s="480"/>
      <c r="AX357" s="482"/>
    </row>
    <row r="358" spans="1:50" ht="19.5" customHeight="1" x14ac:dyDescent="0.15">
      <c r="A358" s="1396" t="s">
        <v>82</v>
      </c>
      <c r="B358" s="1397"/>
      <c r="C358" s="453" t="s">
        <v>83</v>
      </c>
      <c r="D358" s="454"/>
      <c r="E358" s="454"/>
      <c r="F358" s="454"/>
      <c r="G358" s="454"/>
      <c r="H358" s="454"/>
      <c r="I358" s="454"/>
      <c r="J358" s="454"/>
      <c r="K358" s="455"/>
      <c r="L358" s="762" t="s">
        <v>84</v>
      </c>
      <c r="M358" s="763"/>
      <c r="N358" s="763"/>
      <c r="O358" s="763"/>
      <c r="P358" s="763"/>
      <c r="Q358" s="764"/>
      <c r="R358" s="456" t="s">
        <v>510</v>
      </c>
      <c r="S358" s="454"/>
      <c r="T358" s="454"/>
      <c r="U358" s="454"/>
      <c r="V358" s="454"/>
      <c r="W358" s="455"/>
      <c r="X358" s="456" t="s">
        <v>85</v>
      </c>
      <c r="Y358" s="454"/>
      <c r="Z358" s="454"/>
      <c r="AA358" s="454"/>
      <c r="AB358" s="454"/>
      <c r="AC358" s="454"/>
      <c r="AD358" s="454"/>
      <c r="AE358" s="454"/>
      <c r="AF358" s="454"/>
      <c r="AG358" s="454"/>
      <c r="AH358" s="454"/>
      <c r="AI358" s="454"/>
      <c r="AJ358" s="454"/>
      <c r="AK358" s="454"/>
      <c r="AL358" s="454"/>
      <c r="AM358" s="454"/>
      <c r="AN358" s="454"/>
      <c r="AO358" s="454"/>
      <c r="AP358" s="454"/>
      <c r="AQ358" s="454"/>
      <c r="AR358" s="454"/>
      <c r="AS358" s="454"/>
      <c r="AT358" s="454"/>
      <c r="AU358" s="454"/>
      <c r="AV358" s="454"/>
      <c r="AW358" s="454"/>
      <c r="AX358" s="457"/>
    </row>
    <row r="359" spans="1:50" ht="19.5" customHeight="1" x14ac:dyDescent="0.15">
      <c r="A359" s="1398"/>
      <c r="B359" s="1399"/>
      <c r="C359" s="1932" t="s">
        <v>353</v>
      </c>
      <c r="D359" s="517"/>
      <c r="E359" s="517"/>
      <c r="F359" s="517"/>
      <c r="G359" s="517"/>
      <c r="H359" s="517"/>
      <c r="I359" s="517"/>
      <c r="J359" s="517"/>
      <c r="K359" s="518"/>
      <c r="L359" s="516">
        <v>7</v>
      </c>
      <c r="M359" s="517"/>
      <c r="N359" s="517"/>
      <c r="O359" s="517"/>
      <c r="P359" s="517"/>
      <c r="Q359" s="518"/>
      <c r="R359" s="516"/>
      <c r="S359" s="517"/>
      <c r="T359" s="517"/>
      <c r="U359" s="517"/>
      <c r="V359" s="517"/>
      <c r="W359" s="518"/>
      <c r="X359" s="462"/>
      <c r="Y359" s="463"/>
      <c r="Z359" s="463"/>
      <c r="AA359" s="463"/>
      <c r="AB359" s="463"/>
      <c r="AC359" s="463"/>
      <c r="AD359" s="463"/>
      <c r="AE359" s="463"/>
      <c r="AF359" s="463"/>
      <c r="AG359" s="463"/>
      <c r="AH359" s="463"/>
      <c r="AI359" s="463"/>
      <c r="AJ359" s="463"/>
      <c r="AK359" s="463"/>
      <c r="AL359" s="463"/>
      <c r="AM359" s="463"/>
      <c r="AN359" s="463"/>
      <c r="AO359" s="463"/>
      <c r="AP359" s="463"/>
      <c r="AQ359" s="463"/>
      <c r="AR359" s="463"/>
      <c r="AS359" s="463"/>
      <c r="AT359" s="463"/>
      <c r="AU359" s="463"/>
      <c r="AV359" s="463"/>
      <c r="AW359" s="463"/>
      <c r="AX359" s="464"/>
    </row>
    <row r="360" spans="1:50" ht="19.5" customHeight="1" x14ac:dyDescent="0.15">
      <c r="A360" s="1398"/>
      <c r="B360" s="1399"/>
      <c r="C360" s="1907" t="s">
        <v>348</v>
      </c>
      <c r="D360" s="466"/>
      <c r="E360" s="466"/>
      <c r="F360" s="466"/>
      <c r="G360" s="466"/>
      <c r="H360" s="466"/>
      <c r="I360" s="466"/>
      <c r="J360" s="466"/>
      <c r="K360" s="467"/>
      <c r="L360" s="465">
        <v>2</v>
      </c>
      <c r="M360" s="466"/>
      <c r="N360" s="466"/>
      <c r="O360" s="466"/>
      <c r="P360" s="466"/>
      <c r="Q360" s="467"/>
      <c r="R360" s="465"/>
      <c r="S360" s="466"/>
      <c r="T360" s="466"/>
      <c r="U360" s="466"/>
      <c r="V360" s="466"/>
      <c r="W360" s="467"/>
      <c r="X360" s="431"/>
      <c r="Y360" s="432"/>
      <c r="Z360" s="432"/>
      <c r="AA360" s="432"/>
      <c r="AB360" s="432"/>
      <c r="AC360" s="432"/>
      <c r="AD360" s="432"/>
      <c r="AE360" s="432"/>
      <c r="AF360" s="432"/>
      <c r="AG360" s="432"/>
      <c r="AH360" s="432"/>
      <c r="AI360" s="432"/>
      <c r="AJ360" s="432"/>
      <c r="AK360" s="432"/>
      <c r="AL360" s="432"/>
      <c r="AM360" s="432"/>
      <c r="AN360" s="432"/>
      <c r="AO360" s="432"/>
      <c r="AP360" s="432"/>
      <c r="AQ360" s="432"/>
      <c r="AR360" s="432"/>
      <c r="AS360" s="432"/>
      <c r="AT360" s="432"/>
      <c r="AU360" s="432"/>
      <c r="AV360" s="432"/>
      <c r="AW360" s="432"/>
      <c r="AX360" s="433"/>
    </row>
    <row r="361" spans="1:50" ht="19.5" customHeight="1" x14ac:dyDescent="0.15">
      <c r="A361" s="1398"/>
      <c r="B361" s="1399"/>
      <c r="C361" s="1907" t="s">
        <v>346</v>
      </c>
      <c r="D361" s="466"/>
      <c r="E361" s="466"/>
      <c r="F361" s="466"/>
      <c r="G361" s="466"/>
      <c r="H361" s="466"/>
      <c r="I361" s="466"/>
      <c r="J361" s="466"/>
      <c r="K361" s="467"/>
      <c r="L361" s="465">
        <v>2</v>
      </c>
      <c r="M361" s="466"/>
      <c r="N361" s="466"/>
      <c r="O361" s="466"/>
      <c r="P361" s="466"/>
      <c r="Q361" s="467"/>
      <c r="R361" s="465"/>
      <c r="S361" s="466"/>
      <c r="T361" s="466"/>
      <c r="U361" s="466"/>
      <c r="V361" s="466"/>
      <c r="W361" s="467"/>
      <c r="X361" s="431"/>
      <c r="Y361" s="432"/>
      <c r="Z361" s="432"/>
      <c r="AA361" s="432"/>
      <c r="AB361" s="432"/>
      <c r="AC361" s="432"/>
      <c r="AD361" s="432"/>
      <c r="AE361" s="432"/>
      <c r="AF361" s="432"/>
      <c r="AG361" s="432"/>
      <c r="AH361" s="432"/>
      <c r="AI361" s="432"/>
      <c r="AJ361" s="432"/>
      <c r="AK361" s="432"/>
      <c r="AL361" s="432"/>
      <c r="AM361" s="432"/>
      <c r="AN361" s="432"/>
      <c r="AO361" s="432"/>
      <c r="AP361" s="432"/>
      <c r="AQ361" s="432"/>
      <c r="AR361" s="432"/>
      <c r="AS361" s="432"/>
      <c r="AT361" s="432"/>
      <c r="AU361" s="432"/>
      <c r="AV361" s="432"/>
      <c r="AW361" s="432"/>
      <c r="AX361" s="433"/>
    </row>
    <row r="362" spans="1:50" ht="19.5" customHeight="1" x14ac:dyDescent="0.15">
      <c r="A362" s="1398"/>
      <c r="B362" s="1399"/>
      <c r="C362" s="1907" t="s">
        <v>309</v>
      </c>
      <c r="D362" s="466"/>
      <c r="E362" s="466"/>
      <c r="F362" s="466"/>
      <c r="G362" s="466"/>
      <c r="H362" s="466"/>
      <c r="I362" s="466"/>
      <c r="J362" s="466"/>
      <c r="K362" s="467"/>
      <c r="L362" s="465">
        <v>2</v>
      </c>
      <c r="M362" s="466"/>
      <c r="N362" s="466"/>
      <c r="O362" s="466"/>
      <c r="P362" s="466"/>
      <c r="Q362" s="467"/>
      <c r="R362" s="465"/>
      <c r="S362" s="466"/>
      <c r="T362" s="466"/>
      <c r="U362" s="466"/>
      <c r="V362" s="466"/>
      <c r="W362" s="467"/>
      <c r="X362" s="431"/>
      <c r="Y362" s="432"/>
      <c r="Z362" s="432"/>
      <c r="AA362" s="432"/>
      <c r="AB362" s="432"/>
      <c r="AC362" s="432"/>
      <c r="AD362" s="432"/>
      <c r="AE362" s="432"/>
      <c r="AF362" s="432"/>
      <c r="AG362" s="432"/>
      <c r="AH362" s="432"/>
      <c r="AI362" s="432"/>
      <c r="AJ362" s="432"/>
      <c r="AK362" s="432"/>
      <c r="AL362" s="432"/>
      <c r="AM362" s="432"/>
      <c r="AN362" s="432"/>
      <c r="AO362" s="432"/>
      <c r="AP362" s="432"/>
      <c r="AQ362" s="432"/>
      <c r="AR362" s="432"/>
      <c r="AS362" s="432"/>
      <c r="AT362" s="432"/>
      <c r="AU362" s="432"/>
      <c r="AV362" s="432"/>
      <c r="AW362" s="432"/>
      <c r="AX362" s="433"/>
    </row>
    <row r="363" spans="1:50" ht="19.5" customHeight="1" x14ac:dyDescent="0.15">
      <c r="A363" s="1398"/>
      <c r="B363" s="1399"/>
      <c r="C363" s="1907" t="s">
        <v>316</v>
      </c>
      <c r="D363" s="2110"/>
      <c r="E363" s="2110"/>
      <c r="F363" s="2110"/>
      <c r="G363" s="2110"/>
      <c r="H363" s="2110"/>
      <c r="I363" s="2110"/>
      <c r="J363" s="2110"/>
      <c r="K363" s="2111"/>
      <c r="L363" s="465">
        <v>0.4</v>
      </c>
      <c r="M363" s="2110"/>
      <c r="N363" s="2110"/>
      <c r="O363" s="2110"/>
      <c r="P363" s="2110"/>
      <c r="Q363" s="2111"/>
      <c r="R363" s="465"/>
      <c r="S363" s="2758"/>
      <c r="T363" s="2758"/>
      <c r="U363" s="2758"/>
      <c r="V363" s="2758"/>
      <c r="W363" s="2759"/>
      <c r="X363" s="431"/>
      <c r="Y363" s="2760"/>
      <c r="Z363" s="2760"/>
      <c r="AA363" s="2760"/>
      <c r="AB363" s="2760"/>
      <c r="AC363" s="2760"/>
      <c r="AD363" s="2760"/>
      <c r="AE363" s="2760"/>
      <c r="AF363" s="2760"/>
      <c r="AG363" s="2760"/>
      <c r="AH363" s="2760"/>
      <c r="AI363" s="2760"/>
      <c r="AJ363" s="2760"/>
      <c r="AK363" s="2760"/>
      <c r="AL363" s="2760"/>
      <c r="AM363" s="2760"/>
      <c r="AN363" s="2760"/>
      <c r="AO363" s="2760"/>
      <c r="AP363" s="2760"/>
      <c r="AQ363" s="2760"/>
      <c r="AR363" s="2760"/>
      <c r="AS363" s="2760"/>
      <c r="AT363" s="2760"/>
      <c r="AU363" s="2760"/>
      <c r="AV363" s="2760"/>
      <c r="AW363" s="2760"/>
      <c r="AX363" s="2761"/>
    </row>
    <row r="364" spans="1:50" ht="19.5" customHeight="1" x14ac:dyDescent="0.15">
      <c r="A364" s="1398"/>
      <c r="B364" s="1399"/>
      <c r="C364" s="1907" t="s">
        <v>311</v>
      </c>
      <c r="D364" s="466"/>
      <c r="E364" s="466"/>
      <c r="F364" s="466"/>
      <c r="G364" s="466"/>
      <c r="H364" s="466"/>
      <c r="I364" s="466"/>
      <c r="J364" s="466"/>
      <c r="K364" s="467"/>
      <c r="L364" s="465">
        <v>4</v>
      </c>
      <c r="M364" s="466"/>
      <c r="N364" s="466"/>
      <c r="O364" s="466"/>
      <c r="P364" s="466"/>
      <c r="Q364" s="467"/>
      <c r="R364" s="465"/>
      <c r="S364" s="466"/>
      <c r="T364" s="466"/>
      <c r="U364" s="466"/>
      <c r="V364" s="466"/>
      <c r="W364" s="467"/>
      <c r="X364" s="431"/>
      <c r="Y364" s="432"/>
      <c r="Z364" s="432"/>
      <c r="AA364" s="432"/>
      <c r="AB364" s="432"/>
      <c r="AC364" s="432"/>
      <c r="AD364" s="432"/>
      <c r="AE364" s="432"/>
      <c r="AF364" s="432"/>
      <c r="AG364" s="432"/>
      <c r="AH364" s="432"/>
      <c r="AI364" s="432"/>
      <c r="AJ364" s="432"/>
      <c r="AK364" s="432"/>
      <c r="AL364" s="432"/>
      <c r="AM364" s="432"/>
      <c r="AN364" s="432"/>
      <c r="AO364" s="432"/>
      <c r="AP364" s="432"/>
      <c r="AQ364" s="432"/>
      <c r="AR364" s="432"/>
      <c r="AS364" s="432"/>
      <c r="AT364" s="432"/>
      <c r="AU364" s="432"/>
      <c r="AV364" s="432"/>
      <c r="AW364" s="432"/>
      <c r="AX364" s="433"/>
    </row>
    <row r="365" spans="1:50" ht="19.5" customHeight="1" x14ac:dyDescent="0.15">
      <c r="A365" s="1398"/>
      <c r="B365" s="1399"/>
      <c r="C365" s="1906"/>
      <c r="D365" s="490"/>
      <c r="E365" s="490"/>
      <c r="F365" s="490"/>
      <c r="G365" s="490"/>
      <c r="H365" s="490"/>
      <c r="I365" s="490"/>
      <c r="J365" s="490"/>
      <c r="K365" s="491"/>
      <c r="L365" s="489"/>
      <c r="M365" s="490"/>
      <c r="N365" s="490"/>
      <c r="O365" s="490"/>
      <c r="P365" s="490"/>
      <c r="Q365" s="491"/>
      <c r="R365" s="489"/>
      <c r="S365" s="490"/>
      <c r="T365" s="490"/>
      <c r="U365" s="490"/>
      <c r="V365" s="490"/>
      <c r="W365" s="491"/>
      <c r="X365" s="431"/>
      <c r="Y365" s="432"/>
      <c r="Z365" s="432"/>
      <c r="AA365" s="432"/>
      <c r="AB365" s="432"/>
      <c r="AC365" s="432"/>
      <c r="AD365" s="432"/>
      <c r="AE365" s="432"/>
      <c r="AF365" s="432"/>
      <c r="AG365" s="432"/>
      <c r="AH365" s="432"/>
      <c r="AI365" s="432"/>
      <c r="AJ365" s="432"/>
      <c r="AK365" s="432"/>
      <c r="AL365" s="432"/>
      <c r="AM365" s="432"/>
      <c r="AN365" s="432"/>
      <c r="AO365" s="432"/>
      <c r="AP365" s="432"/>
      <c r="AQ365" s="432"/>
      <c r="AR365" s="432"/>
      <c r="AS365" s="432"/>
      <c r="AT365" s="432"/>
      <c r="AU365" s="432"/>
      <c r="AV365" s="432"/>
      <c r="AW365" s="432"/>
      <c r="AX365" s="433"/>
    </row>
    <row r="366" spans="1:50" ht="19.5" customHeight="1" thickBot="1" x14ac:dyDescent="0.2">
      <c r="A366" s="1400"/>
      <c r="B366" s="1401"/>
      <c r="C366" s="434" t="s">
        <v>44</v>
      </c>
      <c r="D366" s="435"/>
      <c r="E366" s="435"/>
      <c r="F366" s="435"/>
      <c r="G366" s="435"/>
      <c r="H366" s="435"/>
      <c r="I366" s="435"/>
      <c r="J366" s="435"/>
      <c r="K366" s="436"/>
      <c r="L366" s="437">
        <v>16</v>
      </c>
      <c r="M366" s="438"/>
      <c r="N366" s="438"/>
      <c r="O366" s="438"/>
      <c r="P366" s="438"/>
      <c r="Q366" s="439"/>
      <c r="R366" s="437"/>
      <c r="S366" s="438"/>
      <c r="T366" s="438"/>
      <c r="U366" s="438"/>
      <c r="V366" s="438"/>
      <c r="W366" s="439"/>
      <c r="X366" s="440"/>
      <c r="Y366" s="441"/>
      <c r="Z366" s="441"/>
      <c r="AA366" s="441"/>
      <c r="AB366" s="441"/>
      <c r="AC366" s="441"/>
      <c r="AD366" s="441"/>
      <c r="AE366" s="441"/>
      <c r="AF366" s="441"/>
      <c r="AG366" s="441"/>
      <c r="AH366" s="441"/>
      <c r="AI366" s="441"/>
      <c r="AJ366" s="441"/>
      <c r="AK366" s="441"/>
      <c r="AL366" s="441"/>
      <c r="AM366" s="441"/>
      <c r="AN366" s="441"/>
      <c r="AO366" s="441"/>
      <c r="AP366" s="441"/>
      <c r="AQ366" s="441"/>
      <c r="AR366" s="441"/>
      <c r="AS366" s="441"/>
      <c r="AT366" s="441"/>
      <c r="AU366" s="441"/>
      <c r="AV366" s="441"/>
      <c r="AW366" s="441"/>
      <c r="AX366" s="442"/>
    </row>
    <row r="367" spans="1:50" s="43" customFormat="1" x14ac:dyDescent="0.15">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c r="AF367" s="48"/>
      <c r="AG367" s="48"/>
      <c r="AH367" s="48"/>
      <c r="AI367" s="48"/>
      <c r="AJ367" s="48"/>
      <c r="AK367" s="48"/>
      <c r="AL367" s="48"/>
      <c r="AM367" s="48"/>
      <c r="AN367" s="48"/>
      <c r="AO367" s="48"/>
      <c r="AP367" s="48"/>
      <c r="AQ367" s="2458"/>
      <c r="AR367" s="2458"/>
      <c r="AS367" s="2458"/>
      <c r="AT367" s="2458"/>
      <c r="AU367" s="2458"/>
      <c r="AV367" s="2458"/>
      <c r="AW367" s="2458"/>
      <c r="AX367" s="2458"/>
    </row>
    <row r="368" spans="1:50" s="43" customFormat="1" ht="14.25" thickBot="1" x14ac:dyDescent="0.2">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581" t="s">
        <v>499</v>
      </c>
      <c r="AR368" s="581"/>
      <c r="AS368" s="581"/>
      <c r="AT368" s="581"/>
      <c r="AU368" s="581"/>
      <c r="AV368" s="581"/>
      <c r="AW368" s="581"/>
      <c r="AX368" s="581"/>
    </row>
    <row r="369" spans="1:50" ht="23.25" customHeight="1" x14ac:dyDescent="0.15">
      <c r="A369" s="582" t="s">
        <v>500</v>
      </c>
      <c r="B369" s="583"/>
      <c r="C369" s="583"/>
      <c r="D369" s="583"/>
      <c r="E369" s="583"/>
      <c r="F369" s="584"/>
      <c r="G369" s="1539" t="s">
        <v>519</v>
      </c>
      <c r="H369" s="1885"/>
      <c r="I369" s="1885"/>
      <c r="J369" s="1885"/>
      <c r="K369" s="1885"/>
      <c r="L369" s="1885"/>
      <c r="M369" s="1885"/>
      <c r="N369" s="1885"/>
      <c r="O369" s="1885"/>
      <c r="P369" s="1885"/>
      <c r="Q369" s="1885"/>
      <c r="R369" s="1885"/>
      <c r="S369" s="1885"/>
      <c r="T369" s="1885"/>
      <c r="U369" s="1885"/>
      <c r="V369" s="1885"/>
      <c r="W369" s="1885"/>
      <c r="X369" s="1886"/>
      <c r="Y369" s="588" t="s">
        <v>512</v>
      </c>
      <c r="Z369" s="589"/>
      <c r="AA369" s="589"/>
      <c r="AB369" s="589"/>
      <c r="AC369" s="589"/>
      <c r="AD369" s="590"/>
      <c r="AE369" s="591" t="s">
        <v>6</v>
      </c>
      <c r="AF369" s="592"/>
      <c r="AG369" s="592"/>
      <c r="AH369" s="592"/>
      <c r="AI369" s="592"/>
      <c r="AJ369" s="592"/>
      <c r="AK369" s="592"/>
      <c r="AL369" s="592"/>
      <c r="AM369" s="592"/>
      <c r="AN369" s="592"/>
      <c r="AO369" s="592"/>
      <c r="AP369" s="593"/>
      <c r="AQ369" s="594" t="s">
        <v>7</v>
      </c>
      <c r="AR369" s="595"/>
      <c r="AS369" s="595"/>
      <c r="AT369" s="595"/>
      <c r="AU369" s="595"/>
      <c r="AV369" s="595"/>
      <c r="AW369" s="595"/>
      <c r="AX369" s="596"/>
    </row>
    <row r="370" spans="1:50" ht="30" customHeight="1" x14ac:dyDescent="0.15">
      <c r="A370" s="554" t="s">
        <v>8</v>
      </c>
      <c r="B370" s="555"/>
      <c r="C370" s="555"/>
      <c r="D370" s="555"/>
      <c r="E370" s="555"/>
      <c r="F370" s="556"/>
      <c r="G370" s="1549" t="s">
        <v>520</v>
      </c>
      <c r="H370" s="1550"/>
      <c r="I370" s="1550"/>
      <c r="J370" s="1550"/>
      <c r="K370" s="1550"/>
      <c r="L370" s="1550"/>
      <c r="M370" s="1550"/>
      <c r="N370" s="1550"/>
      <c r="O370" s="1550"/>
      <c r="P370" s="1550"/>
      <c r="Q370" s="1550"/>
      <c r="R370" s="1550"/>
      <c r="S370" s="1550"/>
      <c r="T370" s="1550"/>
      <c r="U370" s="1550"/>
      <c r="V370" s="1550"/>
      <c r="W370" s="1550"/>
      <c r="X370" s="1570"/>
      <c r="Y370" s="560" t="s">
        <v>10</v>
      </c>
      <c r="Z370" s="561"/>
      <c r="AA370" s="561"/>
      <c r="AB370" s="561"/>
      <c r="AC370" s="561"/>
      <c r="AD370" s="562"/>
      <c r="AE370" s="563" t="s">
        <v>186</v>
      </c>
      <c r="AF370" s="564"/>
      <c r="AG370" s="564"/>
      <c r="AH370" s="564"/>
      <c r="AI370" s="564"/>
      <c r="AJ370" s="564"/>
      <c r="AK370" s="564"/>
      <c r="AL370" s="564"/>
      <c r="AM370" s="564"/>
      <c r="AN370" s="564"/>
      <c r="AO370" s="564"/>
      <c r="AP370" s="565"/>
      <c r="AQ370" s="566" t="s">
        <v>12</v>
      </c>
      <c r="AR370" s="567"/>
      <c r="AS370" s="567"/>
      <c r="AT370" s="567"/>
      <c r="AU370" s="567"/>
      <c r="AV370" s="567"/>
      <c r="AW370" s="567"/>
      <c r="AX370" s="568"/>
    </row>
    <row r="371" spans="1:50" ht="30" customHeight="1" x14ac:dyDescent="0.15">
      <c r="A371" s="569" t="s">
        <v>13</v>
      </c>
      <c r="B371" s="570"/>
      <c r="C371" s="570"/>
      <c r="D371" s="570"/>
      <c r="E371" s="570"/>
      <c r="F371" s="571"/>
      <c r="G371" s="1551" t="s">
        <v>187</v>
      </c>
      <c r="H371" s="2315"/>
      <c r="I371" s="2315"/>
      <c r="J371" s="2315"/>
      <c r="K371" s="2315"/>
      <c r="L371" s="2315"/>
      <c r="M371" s="2315"/>
      <c r="N371" s="2315"/>
      <c r="O371" s="2315"/>
      <c r="P371" s="2315"/>
      <c r="Q371" s="2315"/>
      <c r="R371" s="2315"/>
      <c r="S371" s="2315"/>
      <c r="T371" s="2315"/>
      <c r="U371" s="2315"/>
      <c r="V371" s="2315"/>
      <c r="W371" s="2315"/>
      <c r="X371" s="2316"/>
      <c r="Y371" s="575" t="s">
        <v>15</v>
      </c>
      <c r="Z371" s="576"/>
      <c r="AA371" s="576"/>
      <c r="AB371" s="576"/>
      <c r="AC371" s="576"/>
      <c r="AD371" s="577"/>
      <c r="AE371" s="679" t="s">
        <v>188</v>
      </c>
      <c r="AF371" s="760"/>
      <c r="AG371" s="760"/>
      <c r="AH371" s="760"/>
      <c r="AI371" s="760"/>
      <c r="AJ371" s="760"/>
      <c r="AK371" s="760"/>
      <c r="AL371" s="760"/>
      <c r="AM371" s="760"/>
      <c r="AN371" s="760"/>
      <c r="AO371" s="760"/>
      <c r="AP371" s="760"/>
      <c r="AQ371" s="760"/>
      <c r="AR371" s="760"/>
      <c r="AS371" s="760"/>
      <c r="AT371" s="760"/>
      <c r="AU371" s="760"/>
      <c r="AV371" s="760"/>
      <c r="AW371" s="760"/>
      <c r="AX371" s="761"/>
    </row>
    <row r="372" spans="1:50" ht="30" customHeight="1" x14ac:dyDescent="0.15">
      <c r="A372" s="542" t="s">
        <v>17</v>
      </c>
      <c r="B372" s="543"/>
      <c r="C372" s="543"/>
      <c r="D372" s="543"/>
      <c r="E372" s="543"/>
      <c r="F372" s="544"/>
      <c r="G372" s="1567" t="s">
        <v>521</v>
      </c>
      <c r="H372" s="1568"/>
      <c r="I372" s="1568"/>
      <c r="J372" s="1568"/>
      <c r="K372" s="1568"/>
      <c r="L372" s="1568"/>
      <c r="M372" s="1568"/>
      <c r="N372" s="1568"/>
      <c r="O372" s="1568"/>
      <c r="P372" s="1568"/>
      <c r="Q372" s="1568"/>
      <c r="R372" s="1568"/>
      <c r="S372" s="1568"/>
      <c r="T372" s="1568"/>
      <c r="U372" s="1568"/>
      <c r="V372" s="1568"/>
      <c r="W372" s="1568"/>
      <c r="X372" s="1569"/>
      <c r="Y372" s="548" t="s">
        <v>515</v>
      </c>
      <c r="Z372" s="549"/>
      <c r="AA372" s="549"/>
      <c r="AB372" s="549"/>
      <c r="AC372" s="549"/>
      <c r="AD372" s="550"/>
      <c r="AE372" s="2755" t="s">
        <v>522</v>
      </c>
      <c r="AF372" s="2756"/>
      <c r="AG372" s="2756"/>
      <c r="AH372" s="2756"/>
      <c r="AI372" s="2756"/>
      <c r="AJ372" s="2756"/>
      <c r="AK372" s="2756"/>
      <c r="AL372" s="2756"/>
      <c r="AM372" s="2756"/>
      <c r="AN372" s="2756"/>
      <c r="AO372" s="2756"/>
      <c r="AP372" s="2756"/>
      <c r="AQ372" s="2756"/>
      <c r="AR372" s="2756"/>
      <c r="AS372" s="2756"/>
      <c r="AT372" s="2756"/>
      <c r="AU372" s="2756"/>
      <c r="AV372" s="2756"/>
      <c r="AW372" s="2756"/>
      <c r="AX372" s="2757"/>
    </row>
    <row r="373" spans="1:50" ht="54.75" customHeight="1" x14ac:dyDescent="0.15">
      <c r="A373" s="520" t="s">
        <v>21</v>
      </c>
      <c r="B373" s="521"/>
      <c r="C373" s="521"/>
      <c r="D373" s="521"/>
      <c r="E373" s="521"/>
      <c r="F373" s="522"/>
      <c r="G373" s="668" t="s">
        <v>517</v>
      </c>
      <c r="H373" s="1565"/>
      <c r="I373" s="1565"/>
      <c r="J373" s="1565"/>
      <c r="K373" s="1565"/>
      <c r="L373" s="1565"/>
      <c r="M373" s="1565"/>
      <c r="N373" s="1565"/>
      <c r="O373" s="1565"/>
      <c r="P373" s="1565"/>
      <c r="Q373" s="1565"/>
      <c r="R373" s="1565"/>
      <c r="S373" s="1565"/>
      <c r="T373" s="1565"/>
      <c r="U373" s="1565"/>
      <c r="V373" s="1565"/>
      <c r="W373" s="1565"/>
      <c r="X373" s="1565"/>
      <c r="Y373" s="1565"/>
      <c r="Z373" s="1565"/>
      <c r="AA373" s="1565"/>
      <c r="AB373" s="1565"/>
      <c r="AC373" s="1565"/>
      <c r="AD373" s="1565"/>
      <c r="AE373" s="1565"/>
      <c r="AF373" s="1565"/>
      <c r="AG373" s="1565"/>
      <c r="AH373" s="1565"/>
      <c r="AI373" s="1565"/>
      <c r="AJ373" s="1565"/>
      <c r="AK373" s="1565"/>
      <c r="AL373" s="1565"/>
      <c r="AM373" s="1565"/>
      <c r="AN373" s="1565"/>
      <c r="AO373" s="1565"/>
      <c r="AP373" s="1565"/>
      <c r="AQ373" s="1565"/>
      <c r="AR373" s="1565"/>
      <c r="AS373" s="1565"/>
      <c r="AT373" s="1565"/>
      <c r="AU373" s="1565"/>
      <c r="AV373" s="1565"/>
      <c r="AW373" s="1565"/>
      <c r="AX373" s="1566"/>
    </row>
    <row r="374" spans="1:50" ht="63" customHeight="1" x14ac:dyDescent="0.15">
      <c r="A374" s="520" t="s">
        <v>23</v>
      </c>
      <c r="B374" s="521"/>
      <c r="C374" s="521"/>
      <c r="D374" s="521"/>
      <c r="E374" s="521"/>
      <c r="F374" s="522"/>
      <c r="G374" s="2752" t="s">
        <v>523</v>
      </c>
      <c r="H374" s="2753"/>
      <c r="I374" s="2753"/>
      <c r="J374" s="2753"/>
      <c r="K374" s="2753"/>
      <c r="L374" s="2753"/>
      <c r="M374" s="2753"/>
      <c r="N374" s="2753"/>
      <c r="O374" s="2753"/>
      <c r="P374" s="2753"/>
      <c r="Q374" s="2753"/>
      <c r="R374" s="2753"/>
      <c r="S374" s="2753"/>
      <c r="T374" s="2753"/>
      <c r="U374" s="2753"/>
      <c r="V374" s="2753"/>
      <c r="W374" s="2753"/>
      <c r="X374" s="2753"/>
      <c r="Y374" s="2753"/>
      <c r="Z374" s="2753"/>
      <c r="AA374" s="2753"/>
      <c r="AB374" s="2753"/>
      <c r="AC374" s="2753"/>
      <c r="AD374" s="2753"/>
      <c r="AE374" s="2753"/>
      <c r="AF374" s="2753"/>
      <c r="AG374" s="2753"/>
      <c r="AH374" s="2753"/>
      <c r="AI374" s="2753"/>
      <c r="AJ374" s="2753"/>
      <c r="AK374" s="2753"/>
      <c r="AL374" s="2753"/>
      <c r="AM374" s="2753"/>
      <c r="AN374" s="2753"/>
      <c r="AO374" s="2753"/>
      <c r="AP374" s="2753"/>
      <c r="AQ374" s="2753"/>
      <c r="AR374" s="2753"/>
      <c r="AS374" s="2753"/>
      <c r="AT374" s="2753"/>
      <c r="AU374" s="2753"/>
      <c r="AV374" s="2753"/>
      <c r="AW374" s="2753"/>
      <c r="AX374" s="2753"/>
    </row>
    <row r="375" spans="1:50" ht="19.5" customHeight="1" x14ac:dyDescent="0.15">
      <c r="A375" s="520" t="s">
        <v>25</v>
      </c>
      <c r="B375" s="521"/>
      <c r="C375" s="521"/>
      <c r="D375" s="521"/>
      <c r="E375" s="521"/>
      <c r="F375" s="522"/>
      <c r="G375" s="526" t="s">
        <v>194</v>
      </c>
      <c r="H375" s="527"/>
      <c r="I375" s="527"/>
      <c r="J375" s="527"/>
      <c r="K375" s="527"/>
      <c r="L375" s="527"/>
      <c r="M375" s="527"/>
      <c r="N375" s="527"/>
      <c r="O375" s="527"/>
      <c r="P375" s="527"/>
      <c r="Q375" s="527"/>
      <c r="R375" s="527"/>
      <c r="S375" s="527"/>
      <c r="T375" s="527"/>
      <c r="U375" s="527"/>
      <c r="V375" s="527"/>
      <c r="W375" s="527"/>
      <c r="X375" s="527"/>
      <c r="Y375" s="527"/>
      <c r="Z375" s="527"/>
      <c r="AA375" s="527"/>
      <c r="AB375" s="527"/>
      <c r="AC375" s="527"/>
      <c r="AD375" s="527"/>
      <c r="AE375" s="527"/>
      <c r="AF375" s="527"/>
      <c r="AG375" s="527"/>
      <c r="AH375" s="527"/>
      <c r="AI375" s="527"/>
      <c r="AJ375" s="527"/>
      <c r="AK375" s="527"/>
      <c r="AL375" s="527"/>
      <c r="AM375" s="527"/>
      <c r="AN375" s="527"/>
      <c r="AO375" s="527"/>
      <c r="AP375" s="527"/>
      <c r="AQ375" s="527"/>
      <c r="AR375" s="527"/>
      <c r="AS375" s="527"/>
      <c r="AT375" s="527"/>
      <c r="AU375" s="527"/>
      <c r="AV375" s="527"/>
      <c r="AW375" s="527"/>
      <c r="AX375" s="528"/>
    </row>
    <row r="376" spans="1:50" ht="19.5" customHeight="1" x14ac:dyDescent="0.15">
      <c r="A376" s="529" t="s">
        <v>27</v>
      </c>
      <c r="B376" s="530"/>
      <c r="C376" s="530"/>
      <c r="D376" s="530"/>
      <c r="E376" s="530"/>
      <c r="F376" s="531"/>
      <c r="G376" s="538"/>
      <c r="H376" s="539"/>
      <c r="I376" s="539"/>
      <c r="J376" s="539"/>
      <c r="K376" s="539"/>
      <c r="L376" s="539"/>
      <c r="M376" s="539"/>
      <c r="N376" s="539"/>
      <c r="O376" s="540"/>
      <c r="P376" s="504" t="s">
        <v>506</v>
      </c>
      <c r="Q376" s="505"/>
      <c r="R376" s="505"/>
      <c r="S376" s="505"/>
      <c r="T376" s="505"/>
      <c r="U376" s="505"/>
      <c r="V376" s="541"/>
      <c r="W376" s="504" t="s">
        <v>507</v>
      </c>
      <c r="X376" s="505"/>
      <c r="Y376" s="505"/>
      <c r="Z376" s="505"/>
      <c r="AA376" s="505"/>
      <c r="AB376" s="505"/>
      <c r="AC376" s="541"/>
      <c r="AD376" s="504" t="s">
        <v>508</v>
      </c>
      <c r="AE376" s="505"/>
      <c r="AF376" s="505"/>
      <c r="AG376" s="505"/>
      <c r="AH376" s="505"/>
      <c r="AI376" s="505"/>
      <c r="AJ376" s="541"/>
      <c r="AK376" s="504" t="s">
        <v>509</v>
      </c>
      <c r="AL376" s="505"/>
      <c r="AM376" s="505"/>
      <c r="AN376" s="505"/>
      <c r="AO376" s="505"/>
      <c r="AP376" s="505"/>
      <c r="AQ376" s="541"/>
      <c r="AR376" s="504" t="s">
        <v>510</v>
      </c>
      <c r="AS376" s="505"/>
      <c r="AT376" s="505"/>
      <c r="AU376" s="505"/>
      <c r="AV376" s="505"/>
      <c r="AW376" s="505"/>
      <c r="AX376" s="506"/>
    </row>
    <row r="377" spans="1:50" ht="19.5" customHeight="1" x14ac:dyDescent="0.15">
      <c r="A377" s="532"/>
      <c r="B377" s="533"/>
      <c r="C377" s="533"/>
      <c r="D377" s="533"/>
      <c r="E377" s="533"/>
      <c r="F377" s="534"/>
      <c r="G377" s="507" t="s">
        <v>33</v>
      </c>
      <c r="H377" s="508"/>
      <c r="I377" s="513" t="s">
        <v>34</v>
      </c>
      <c r="J377" s="514"/>
      <c r="K377" s="514"/>
      <c r="L377" s="514"/>
      <c r="M377" s="514"/>
      <c r="N377" s="514"/>
      <c r="O377" s="515"/>
      <c r="P377" s="516">
        <v>12</v>
      </c>
      <c r="Q377" s="517"/>
      <c r="R377" s="517"/>
      <c r="S377" s="517"/>
      <c r="T377" s="517"/>
      <c r="U377" s="517"/>
      <c r="V377" s="518"/>
      <c r="W377" s="516">
        <v>10</v>
      </c>
      <c r="X377" s="517"/>
      <c r="Y377" s="517"/>
      <c r="Z377" s="517"/>
      <c r="AA377" s="517"/>
      <c r="AB377" s="517"/>
      <c r="AC377" s="518"/>
      <c r="AD377" s="516">
        <v>10</v>
      </c>
      <c r="AE377" s="517"/>
      <c r="AF377" s="517"/>
      <c r="AG377" s="517"/>
      <c r="AH377" s="517"/>
      <c r="AI377" s="517"/>
      <c r="AJ377" s="518"/>
      <c r="AK377" s="516">
        <v>10</v>
      </c>
      <c r="AL377" s="517"/>
      <c r="AM377" s="517"/>
      <c r="AN377" s="517"/>
      <c r="AO377" s="517"/>
      <c r="AP377" s="517"/>
      <c r="AQ377" s="518"/>
      <c r="AR377" s="516"/>
      <c r="AS377" s="517"/>
      <c r="AT377" s="517"/>
      <c r="AU377" s="517"/>
      <c r="AV377" s="517"/>
      <c r="AW377" s="517"/>
      <c r="AX377" s="519"/>
    </row>
    <row r="378" spans="1:50" ht="19.5" customHeight="1" x14ac:dyDescent="0.15">
      <c r="A378" s="532"/>
      <c r="B378" s="533"/>
      <c r="C378" s="533"/>
      <c r="D378" s="533"/>
      <c r="E378" s="533"/>
      <c r="F378" s="534"/>
      <c r="G378" s="509"/>
      <c r="H378" s="510"/>
      <c r="I378" s="471" t="s">
        <v>35</v>
      </c>
      <c r="J378" s="472"/>
      <c r="K378" s="472"/>
      <c r="L378" s="472"/>
      <c r="M378" s="472"/>
      <c r="N378" s="472"/>
      <c r="O378" s="473"/>
      <c r="P378" s="465"/>
      <c r="Q378" s="466"/>
      <c r="R378" s="466"/>
      <c r="S378" s="466"/>
      <c r="T378" s="466"/>
      <c r="U378" s="466"/>
      <c r="V378" s="467"/>
      <c r="W378" s="465"/>
      <c r="X378" s="466"/>
      <c r="Y378" s="466"/>
      <c r="Z378" s="466"/>
      <c r="AA378" s="466"/>
      <c r="AB378" s="466"/>
      <c r="AC378" s="467"/>
      <c r="AD378" s="465"/>
      <c r="AE378" s="466"/>
      <c r="AF378" s="466"/>
      <c r="AG378" s="466"/>
      <c r="AH378" s="466"/>
      <c r="AI378" s="466"/>
      <c r="AJ378" s="467"/>
      <c r="AK378" s="465"/>
      <c r="AL378" s="466"/>
      <c r="AM378" s="466"/>
      <c r="AN378" s="466"/>
      <c r="AO378" s="466"/>
      <c r="AP378" s="466"/>
      <c r="AQ378" s="467"/>
      <c r="AR378" s="468"/>
      <c r="AS378" s="469"/>
      <c r="AT378" s="469"/>
      <c r="AU378" s="469"/>
      <c r="AV378" s="469"/>
      <c r="AW378" s="469"/>
      <c r="AX378" s="470"/>
    </row>
    <row r="379" spans="1:50" ht="19.5" customHeight="1" x14ac:dyDescent="0.15">
      <c r="A379" s="532"/>
      <c r="B379" s="533"/>
      <c r="C379" s="533"/>
      <c r="D379" s="533"/>
      <c r="E379" s="533"/>
      <c r="F379" s="534"/>
      <c r="G379" s="509"/>
      <c r="H379" s="510"/>
      <c r="I379" s="471" t="s">
        <v>39</v>
      </c>
      <c r="J379" s="472"/>
      <c r="K379" s="472"/>
      <c r="L379" s="472"/>
      <c r="M379" s="472"/>
      <c r="N379" s="472"/>
      <c r="O379" s="473"/>
      <c r="P379" s="465"/>
      <c r="Q379" s="466"/>
      <c r="R379" s="466"/>
      <c r="S379" s="466"/>
      <c r="T379" s="466"/>
      <c r="U379" s="466"/>
      <c r="V379" s="467"/>
      <c r="W379" s="465"/>
      <c r="X379" s="466"/>
      <c r="Y379" s="466"/>
      <c r="Z379" s="466"/>
      <c r="AA379" s="466"/>
      <c r="AB379" s="466"/>
      <c r="AC379" s="467"/>
      <c r="AD379" s="465"/>
      <c r="AE379" s="466"/>
      <c r="AF379" s="466"/>
      <c r="AG379" s="466"/>
      <c r="AH379" s="466"/>
      <c r="AI379" s="466"/>
      <c r="AJ379" s="467"/>
      <c r="AK379" s="465"/>
      <c r="AL379" s="466"/>
      <c r="AM379" s="466"/>
      <c r="AN379" s="466"/>
      <c r="AO379" s="466"/>
      <c r="AP379" s="466"/>
      <c r="AQ379" s="467"/>
      <c r="AR379" s="465"/>
      <c r="AS379" s="466"/>
      <c r="AT379" s="466"/>
      <c r="AU379" s="466"/>
      <c r="AV379" s="466"/>
      <c r="AW379" s="466"/>
      <c r="AX379" s="474"/>
    </row>
    <row r="380" spans="1:50" ht="19.5" customHeight="1" x14ac:dyDescent="0.15">
      <c r="A380" s="532"/>
      <c r="B380" s="533"/>
      <c r="C380" s="533"/>
      <c r="D380" s="533"/>
      <c r="E380" s="533"/>
      <c r="F380" s="534"/>
      <c r="G380" s="509"/>
      <c r="H380" s="510"/>
      <c r="I380" s="471" t="s">
        <v>42</v>
      </c>
      <c r="J380" s="472"/>
      <c r="K380" s="472"/>
      <c r="L380" s="472"/>
      <c r="M380" s="472"/>
      <c r="N380" s="472"/>
      <c r="O380" s="473"/>
      <c r="P380" s="465"/>
      <c r="Q380" s="466"/>
      <c r="R380" s="466"/>
      <c r="S380" s="466"/>
      <c r="T380" s="466"/>
      <c r="U380" s="466"/>
      <c r="V380" s="467"/>
      <c r="W380" s="465"/>
      <c r="X380" s="466"/>
      <c r="Y380" s="466"/>
      <c r="Z380" s="466"/>
      <c r="AA380" s="466"/>
      <c r="AB380" s="466"/>
      <c r="AC380" s="467"/>
      <c r="AD380" s="465"/>
      <c r="AE380" s="466"/>
      <c r="AF380" s="466"/>
      <c r="AG380" s="466"/>
      <c r="AH380" s="466"/>
      <c r="AI380" s="466"/>
      <c r="AJ380" s="467"/>
      <c r="AK380" s="465"/>
      <c r="AL380" s="466"/>
      <c r="AM380" s="466"/>
      <c r="AN380" s="466"/>
      <c r="AO380" s="466"/>
      <c r="AP380" s="466"/>
      <c r="AQ380" s="467"/>
      <c r="AR380" s="468"/>
      <c r="AS380" s="469"/>
      <c r="AT380" s="469"/>
      <c r="AU380" s="469"/>
      <c r="AV380" s="469"/>
      <c r="AW380" s="469"/>
      <c r="AX380" s="470"/>
    </row>
    <row r="381" spans="1:50" ht="19.5" customHeight="1" x14ac:dyDescent="0.15">
      <c r="A381" s="532"/>
      <c r="B381" s="533"/>
      <c r="C381" s="533"/>
      <c r="D381" s="533"/>
      <c r="E381" s="533"/>
      <c r="F381" s="534"/>
      <c r="G381" s="509"/>
      <c r="H381" s="510"/>
      <c r="I381" s="471" t="s">
        <v>43</v>
      </c>
      <c r="J381" s="472"/>
      <c r="K381" s="472"/>
      <c r="L381" s="472"/>
      <c r="M381" s="472"/>
      <c r="N381" s="472"/>
      <c r="O381" s="473"/>
      <c r="P381" s="465"/>
      <c r="Q381" s="466"/>
      <c r="R381" s="466"/>
      <c r="S381" s="466"/>
      <c r="T381" s="466"/>
      <c r="U381" s="466"/>
      <c r="V381" s="467"/>
      <c r="W381" s="465"/>
      <c r="X381" s="466"/>
      <c r="Y381" s="466"/>
      <c r="Z381" s="466"/>
      <c r="AA381" s="466"/>
      <c r="AB381" s="466"/>
      <c r="AC381" s="467"/>
      <c r="AD381" s="465"/>
      <c r="AE381" s="466"/>
      <c r="AF381" s="466"/>
      <c r="AG381" s="466"/>
      <c r="AH381" s="466"/>
      <c r="AI381" s="466"/>
      <c r="AJ381" s="467"/>
      <c r="AK381" s="465"/>
      <c r="AL381" s="466"/>
      <c r="AM381" s="466"/>
      <c r="AN381" s="466"/>
      <c r="AO381" s="466"/>
      <c r="AP381" s="466"/>
      <c r="AQ381" s="467"/>
      <c r="AR381" s="468"/>
      <c r="AS381" s="469"/>
      <c r="AT381" s="469"/>
      <c r="AU381" s="469"/>
      <c r="AV381" s="469"/>
      <c r="AW381" s="469"/>
      <c r="AX381" s="470"/>
    </row>
    <row r="382" spans="1:50" ht="19.5" customHeight="1" x14ac:dyDescent="0.15">
      <c r="A382" s="532"/>
      <c r="B382" s="533"/>
      <c r="C382" s="533"/>
      <c r="D382" s="533"/>
      <c r="E382" s="533"/>
      <c r="F382" s="534"/>
      <c r="G382" s="511"/>
      <c r="H382" s="512"/>
      <c r="I382" s="486" t="s">
        <v>44</v>
      </c>
      <c r="J382" s="487"/>
      <c r="K382" s="487"/>
      <c r="L382" s="487"/>
      <c r="M382" s="487"/>
      <c r="N382" s="487"/>
      <c r="O382" s="488"/>
      <c r="P382" s="489">
        <v>12</v>
      </c>
      <c r="Q382" s="490"/>
      <c r="R382" s="490"/>
      <c r="S382" s="490"/>
      <c r="T382" s="490"/>
      <c r="U382" s="490"/>
      <c r="V382" s="491"/>
      <c r="W382" s="489">
        <v>10</v>
      </c>
      <c r="X382" s="490"/>
      <c r="Y382" s="490"/>
      <c r="Z382" s="490"/>
      <c r="AA382" s="490"/>
      <c r="AB382" s="490"/>
      <c r="AC382" s="491"/>
      <c r="AD382" s="489">
        <v>10</v>
      </c>
      <c r="AE382" s="490"/>
      <c r="AF382" s="490"/>
      <c r="AG382" s="490"/>
      <c r="AH382" s="490"/>
      <c r="AI382" s="490"/>
      <c r="AJ382" s="491"/>
      <c r="AK382" s="489">
        <v>10</v>
      </c>
      <c r="AL382" s="490"/>
      <c r="AM382" s="490"/>
      <c r="AN382" s="490"/>
      <c r="AO382" s="490"/>
      <c r="AP382" s="490"/>
      <c r="AQ382" s="491"/>
      <c r="AR382" s="489"/>
      <c r="AS382" s="490"/>
      <c r="AT382" s="490"/>
      <c r="AU382" s="490"/>
      <c r="AV382" s="490"/>
      <c r="AW382" s="490"/>
      <c r="AX382" s="492"/>
    </row>
    <row r="383" spans="1:50" ht="19.5" customHeight="1" x14ac:dyDescent="0.15">
      <c r="A383" s="532"/>
      <c r="B383" s="533"/>
      <c r="C383" s="533"/>
      <c r="D383" s="533"/>
      <c r="E383" s="533"/>
      <c r="F383" s="534"/>
      <c r="G383" s="475" t="s">
        <v>45</v>
      </c>
      <c r="H383" s="476"/>
      <c r="I383" s="476"/>
      <c r="J383" s="476"/>
      <c r="K383" s="476"/>
      <c r="L383" s="476"/>
      <c r="M383" s="476"/>
      <c r="N383" s="476"/>
      <c r="O383" s="477"/>
      <c r="P383" s="483">
        <v>8</v>
      </c>
      <c r="Q383" s="484"/>
      <c r="R383" s="484"/>
      <c r="S383" s="484"/>
      <c r="T383" s="484"/>
      <c r="U383" s="484"/>
      <c r="V383" s="485"/>
      <c r="W383" s="483">
        <v>7</v>
      </c>
      <c r="X383" s="484"/>
      <c r="Y383" s="484"/>
      <c r="Z383" s="484"/>
      <c r="AA383" s="484"/>
      <c r="AB383" s="484"/>
      <c r="AC383" s="485"/>
      <c r="AD383" s="483">
        <v>7</v>
      </c>
      <c r="AE383" s="484"/>
      <c r="AF383" s="484"/>
      <c r="AG383" s="484"/>
      <c r="AH383" s="484"/>
      <c r="AI383" s="484"/>
      <c r="AJ383" s="485"/>
      <c r="AK383" s="479"/>
      <c r="AL383" s="480"/>
      <c r="AM383" s="480"/>
      <c r="AN383" s="480"/>
      <c r="AO383" s="480"/>
      <c r="AP383" s="480"/>
      <c r="AQ383" s="481"/>
      <c r="AR383" s="479"/>
      <c r="AS383" s="480"/>
      <c r="AT383" s="480"/>
      <c r="AU383" s="480"/>
      <c r="AV383" s="480"/>
      <c r="AW383" s="480"/>
      <c r="AX383" s="482"/>
    </row>
    <row r="384" spans="1:50" ht="19.5" customHeight="1" x14ac:dyDescent="0.15">
      <c r="A384" s="535"/>
      <c r="B384" s="536"/>
      <c r="C384" s="536"/>
      <c r="D384" s="536"/>
      <c r="E384" s="536"/>
      <c r="F384" s="537"/>
      <c r="G384" s="475" t="s">
        <v>46</v>
      </c>
      <c r="H384" s="476"/>
      <c r="I384" s="476"/>
      <c r="J384" s="476"/>
      <c r="K384" s="476"/>
      <c r="L384" s="476"/>
      <c r="M384" s="476"/>
      <c r="N384" s="476"/>
      <c r="O384" s="477"/>
      <c r="P384" s="483">
        <v>63.6</v>
      </c>
      <c r="Q384" s="484"/>
      <c r="R384" s="484"/>
      <c r="S384" s="484"/>
      <c r="T384" s="484"/>
      <c r="U384" s="484"/>
      <c r="V384" s="485"/>
      <c r="W384" s="483">
        <v>74.3</v>
      </c>
      <c r="X384" s="484"/>
      <c r="Y384" s="484"/>
      <c r="Z384" s="484"/>
      <c r="AA384" s="484"/>
      <c r="AB384" s="484"/>
      <c r="AC384" s="485"/>
      <c r="AD384" s="2749">
        <v>70</v>
      </c>
      <c r="AE384" s="2750"/>
      <c r="AF384" s="2750"/>
      <c r="AG384" s="2750"/>
      <c r="AH384" s="2750"/>
      <c r="AI384" s="2750"/>
      <c r="AJ384" s="2751"/>
      <c r="AK384" s="479"/>
      <c r="AL384" s="480"/>
      <c r="AM384" s="480"/>
      <c r="AN384" s="480"/>
      <c r="AO384" s="480"/>
      <c r="AP384" s="480"/>
      <c r="AQ384" s="481"/>
      <c r="AR384" s="479"/>
      <c r="AS384" s="480"/>
      <c r="AT384" s="480"/>
      <c r="AU384" s="480"/>
      <c r="AV384" s="480"/>
      <c r="AW384" s="480"/>
      <c r="AX384" s="482"/>
    </row>
    <row r="385" spans="1:50" ht="19.5" customHeight="1" x14ac:dyDescent="0.15">
      <c r="A385" s="1396" t="s">
        <v>82</v>
      </c>
      <c r="B385" s="1397"/>
      <c r="C385" s="453" t="s">
        <v>83</v>
      </c>
      <c r="D385" s="454"/>
      <c r="E385" s="454"/>
      <c r="F385" s="454"/>
      <c r="G385" s="454"/>
      <c r="H385" s="454"/>
      <c r="I385" s="454"/>
      <c r="J385" s="454"/>
      <c r="K385" s="455"/>
      <c r="L385" s="762" t="s">
        <v>84</v>
      </c>
      <c r="M385" s="763"/>
      <c r="N385" s="763"/>
      <c r="O385" s="763"/>
      <c r="P385" s="763"/>
      <c r="Q385" s="764"/>
      <c r="R385" s="456" t="s">
        <v>510</v>
      </c>
      <c r="S385" s="454"/>
      <c r="T385" s="454"/>
      <c r="U385" s="454"/>
      <c r="V385" s="454"/>
      <c r="W385" s="455"/>
      <c r="X385" s="456" t="s">
        <v>85</v>
      </c>
      <c r="Y385" s="454"/>
      <c r="Z385" s="454"/>
      <c r="AA385" s="454"/>
      <c r="AB385" s="454"/>
      <c r="AC385" s="454"/>
      <c r="AD385" s="454"/>
      <c r="AE385" s="454"/>
      <c r="AF385" s="454"/>
      <c r="AG385" s="454"/>
      <c r="AH385" s="454"/>
      <c r="AI385" s="454"/>
      <c r="AJ385" s="454"/>
      <c r="AK385" s="454"/>
      <c r="AL385" s="454"/>
      <c r="AM385" s="454"/>
      <c r="AN385" s="454"/>
      <c r="AO385" s="454"/>
      <c r="AP385" s="454"/>
      <c r="AQ385" s="454"/>
      <c r="AR385" s="454"/>
      <c r="AS385" s="454"/>
      <c r="AT385" s="454"/>
      <c r="AU385" s="454"/>
      <c r="AV385" s="454"/>
      <c r="AW385" s="454"/>
      <c r="AX385" s="457"/>
    </row>
    <row r="386" spans="1:50" ht="19.5" customHeight="1" x14ac:dyDescent="0.15">
      <c r="A386" s="1398"/>
      <c r="B386" s="1399"/>
      <c r="C386" s="1932" t="s">
        <v>524</v>
      </c>
      <c r="D386" s="517"/>
      <c r="E386" s="517"/>
      <c r="F386" s="517"/>
      <c r="G386" s="517"/>
      <c r="H386" s="517"/>
      <c r="I386" s="517"/>
      <c r="J386" s="517"/>
      <c r="K386" s="518"/>
      <c r="L386" s="516">
        <v>10</v>
      </c>
      <c r="M386" s="517"/>
      <c r="N386" s="517"/>
      <c r="O386" s="517"/>
      <c r="P386" s="517"/>
      <c r="Q386" s="518"/>
      <c r="R386" s="461"/>
      <c r="S386" s="459"/>
      <c r="T386" s="459"/>
      <c r="U386" s="459"/>
      <c r="V386" s="459"/>
      <c r="W386" s="460"/>
      <c r="X386" s="462"/>
      <c r="Y386" s="463"/>
      <c r="Z386" s="463"/>
      <c r="AA386" s="463"/>
      <c r="AB386" s="463"/>
      <c r="AC386" s="463"/>
      <c r="AD386" s="463"/>
      <c r="AE386" s="463"/>
      <c r="AF386" s="463"/>
      <c r="AG386" s="463"/>
      <c r="AH386" s="463"/>
      <c r="AI386" s="463"/>
      <c r="AJ386" s="463"/>
      <c r="AK386" s="463"/>
      <c r="AL386" s="463"/>
      <c r="AM386" s="463"/>
      <c r="AN386" s="463"/>
      <c r="AO386" s="463"/>
      <c r="AP386" s="463"/>
      <c r="AQ386" s="463"/>
      <c r="AR386" s="463"/>
      <c r="AS386" s="463"/>
      <c r="AT386" s="463"/>
      <c r="AU386" s="463"/>
      <c r="AV386" s="463"/>
      <c r="AW386" s="463"/>
      <c r="AX386" s="464"/>
    </row>
    <row r="387" spans="1:50" ht="19.5" customHeight="1" x14ac:dyDescent="0.15">
      <c r="A387" s="1398"/>
      <c r="B387" s="1399"/>
      <c r="C387" s="1907"/>
      <c r="D387" s="466"/>
      <c r="E387" s="466"/>
      <c r="F387" s="466"/>
      <c r="G387" s="466"/>
      <c r="H387" s="466"/>
      <c r="I387" s="466"/>
      <c r="J387" s="466"/>
      <c r="K387" s="467"/>
      <c r="L387" s="465"/>
      <c r="M387" s="466"/>
      <c r="N387" s="466"/>
      <c r="O387" s="466"/>
      <c r="P387" s="466"/>
      <c r="Q387" s="467"/>
      <c r="R387" s="443"/>
      <c r="S387" s="444"/>
      <c r="T387" s="444"/>
      <c r="U387" s="444"/>
      <c r="V387" s="444"/>
      <c r="W387" s="445"/>
      <c r="X387" s="431"/>
      <c r="Y387" s="432"/>
      <c r="Z387" s="432"/>
      <c r="AA387" s="432"/>
      <c r="AB387" s="432"/>
      <c r="AC387" s="432"/>
      <c r="AD387" s="432"/>
      <c r="AE387" s="432"/>
      <c r="AF387" s="432"/>
      <c r="AG387" s="432"/>
      <c r="AH387" s="432"/>
      <c r="AI387" s="432"/>
      <c r="AJ387" s="432"/>
      <c r="AK387" s="432"/>
      <c r="AL387" s="432"/>
      <c r="AM387" s="432"/>
      <c r="AN387" s="432"/>
      <c r="AO387" s="432"/>
      <c r="AP387" s="432"/>
      <c r="AQ387" s="432"/>
      <c r="AR387" s="432"/>
      <c r="AS387" s="432"/>
      <c r="AT387" s="432"/>
      <c r="AU387" s="432"/>
      <c r="AV387" s="432"/>
      <c r="AW387" s="432"/>
      <c r="AX387" s="433"/>
    </row>
    <row r="388" spans="1:50" ht="19.5" customHeight="1" x14ac:dyDescent="0.15">
      <c r="A388" s="1398"/>
      <c r="B388" s="1399"/>
      <c r="C388" s="1907"/>
      <c r="D388" s="466"/>
      <c r="E388" s="466"/>
      <c r="F388" s="466"/>
      <c r="G388" s="466"/>
      <c r="H388" s="466"/>
      <c r="I388" s="466"/>
      <c r="J388" s="466"/>
      <c r="K388" s="467"/>
      <c r="L388" s="465"/>
      <c r="M388" s="466"/>
      <c r="N388" s="466"/>
      <c r="O388" s="466"/>
      <c r="P388" s="466"/>
      <c r="Q388" s="467"/>
      <c r="R388" s="443"/>
      <c r="S388" s="444"/>
      <c r="T388" s="444"/>
      <c r="U388" s="444"/>
      <c r="V388" s="444"/>
      <c r="W388" s="445"/>
      <c r="X388" s="431"/>
      <c r="Y388" s="432"/>
      <c r="Z388" s="432"/>
      <c r="AA388" s="432"/>
      <c r="AB388" s="432"/>
      <c r="AC388" s="432"/>
      <c r="AD388" s="432"/>
      <c r="AE388" s="432"/>
      <c r="AF388" s="432"/>
      <c r="AG388" s="432"/>
      <c r="AH388" s="432"/>
      <c r="AI388" s="432"/>
      <c r="AJ388" s="432"/>
      <c r="AK388" s="432"/>
      <c r="AL388" s="432"/>
      <c r="AM388" s="432"/>
      <c r="AN388" s="432"/>
      <c r="AO388" s="432"/>
      <c r="AP388" s="432"/>
      <c r="AQ388" s="432"/>
      <c r="AR388" s="432"/>
      <c r="AS388" s="432"/>
      <c r="AT388" s="432"/>
      <c r="AU388" s="432"/>
      <c r="AV388" s="432"/>
      <c r="AW388" s="432"/>
      <c r="AX388" s="433"/>
    </row>
    <row r="389" spans="1:50" ht="19.5" customHeight="1" x14ac:dyDescent="0.15">
      <c r="A389" s="1398"/>
      <c r="B389" s="1399"/>
      <c r="C389" s="1906"/>
      <c r="D389" s="490"/>
      <c r="E389" s="490"/>
      <c r="F389" s="490"/>
      <c r="G389" s="490"/>
      <c r="H389" s="490"/>
      <c r="I389" s="490"/>
      <c r="J389" s="490"/>
      <c r="K389" s="491"/>
      <c r="L389" s="489"/>
      <c r="M389" s="490"/>
      <c r="N389" s="490"/>
      <c r="O389" s="490"/>
      <c r="P389" s="490"/>
      <c r="Q389" s="491"/>
      <c r="R389" s="430"/>
      <c r="S389" s="428"/>
      <c r="T389" s="428"/>
      <c r="U389" s="428"/>
      <c r="V389" s="428"/>
      <c r="W389" s="429"/>
      <c r="X389" s="431"/>
      <c r="Y389" s="432"/>
      <c r="Z389" s="432"/>
      <c r="AA389" s="432"/>
      <c r="AB389" s="432"/>
      <c r="AC389" s="432"/>
      <c r="AD389" s="432"/>
      <c r="AE389" s="432"/>
      <c r="AF389" s="432"/>
      <c r="AG389" s="432"/>
      <c r="AH389" s="432"/>
      <c r="AI389" s="432"/>
      <c r="AJ389" s="432"/>
      <c r="AK389" s="432"/>
      <c r="AL389" s="432"/>
      <c r="AM389" s="432"/>
      <c r="AN389" s="432"/>
      <c r="AO389" s="432"/>
      <c r="AP389" s="432"/>
      <c r="AQ389" s="432"/>
      <c r="AR389" s="432"/>
      <c r="AS389" s="432"/>
      <c r="AT389" s="432"/>
      <c r="AU389" s="432"/>
      <c r="AV389" s="432"/>
      <c r="AW389" s="432"/>
      <c r="AX389" s="433"/>
    </row>
    <row r="390" spans="1:50" ht="19.5" customHeight="1" thickBot="1" x14ac:dyDescent="0.2">
      <c r="A390" s="1400"/>
      <c r="B390" s="1401"/>
      <c r="C390" s="434" t="s">
        <v>44</v>
      </c>
      <c r="D390" s="435"/>
      <c r="E390" s="435"/>
      <c r="F390" s="435"/>
      <c r="G390" s="435"/>
      <c r="H390" s="435"/>
      <c r="I390" s="435"/>
      <c r="J390" s="435"/>
      <c r="K390" s="436"/>
      <c r="L390" s="437">
        <v>10</v>
      </c>
      <c r="M390" s="438"/>
      <c r="N390" s="438"/>
      <c r="O390" s="438"/>
      <c r="P390" s="438"/>
      <c r="Q390" s="439"/>
      <c r="R390" s="437"/>
      <c r="S390" s="438"/>
      <c r="T390" s="438"/>
      <c r="U390" s="438"/>
      <c r="V390" s="438"/>
      <c r="W390" s="439"/>
      <c r="X390" s="440"/>
      <c r="Y390" s="441"/>
      <c r="Z390" s="441"/>
      <c r="AA390" s="441"/>
      <c r="AB390" s="441"/>
      <c r="AC390" s="441"/>
      <c r="AD390" s="441"/>
      <c r="AE390" s="441"/>
      <c r="AF390" s="441"/>
      <c r="AG390" s="441"/>
      <c r="AH390" s="441"/>
      <c r="AI390" s="441"/>
      <c r="AJ390" s="441"/>
      <c r="AK390" s="441"/>
      <c r="AL390" s="441"/>
      <c r="AM390" s="441"/>
      <c r="AN390" s="441"/>
      <c r="AO390" s="441"/>
      <c r="AP390" s="441"/>
      <c r="AQ390" s="441"/>
      <c r="AR390" s="441"/>
      <c r="AS390" s="441"/>
      <c r="AT390" s="441"/>
      <c r="AU390" s="441"/>
      <c r="AV390" s="441"/>
      <c r="AW390" s="441"/>
      <c r="AX390" s="442"/>
    </row>
    <row r="391" spans="1:50" x14ac:dyDescent="0.15">
      <c r="A391" s="50"/>
      <c r="B391" s="50"/>
      <c r="C391" s="51"/>
      <c r="D391" s="51"/>
      <c r="E391" s="51"/>
      <c r="F391" s="51"/>
      <c r="G391" s="51"/>
      <c r="H391" s="51"/>
      <c r="I391" s="51"/>
      <c r="J391" s="51"/>
      <c r="K391" s="51"/>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row>
    <row r="392" spans="1:50" s="43" customFormat="1" ht="14.25" thickBot="1" x14ac:dyDescent="0.2">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581" t="s">
        <v>499</v>
      </c>
      <c r="AR392" s="581"/>
      <c r="AS392" s="581"/>
      <c r="AT392" s="581"/>
      <c r="AU392" s="581"/>
      <c r="AV392" s="581"/>
      <c r="AW392" s="581"/>
      <c r="AX392" s="581"/>
    </row>
    <row r="393" spans="1:50" ht="23.25" customHeight="1" x14ac:dyDescent="0.15">
      <c r="A393" s="582" t="s">
        <v>500</v>
      </c>
      <c r="B393" s="583"/>
      <c r="C393" s="583"/>
      <c r="D393" s="583"/>
      <c r="E393" s="583"/>
      <c r="F393" s="584"/>
      <c r="G393" s="1539" t="s">
        <v>525</v>
      </c>
      <c r="H393" s="1885"/>
      <c r="I393" s="1885"/>
      <c r="J393" s="1885"/>
      <c r="K393" s="1885"/>
      <c r="L393" s="1885"/>
      <c r="M393" s="1885"/>
      <c r="N393" s="1885"/>
      <c r="O393" s="1885"/>
      <c r="P393" s="1885"/>
      <c r="Q393" s="1885"/>
      <c r="R393" s="1885"/>
      <c r="S393" s="1885"/>
      <c r="T393" s="1885"/>
      <c r="U393" s="1885"/>
      <c r="V393" s="1885"/>
      <c r="W393" s="1885"/>
      <c r="X393" s="1886"/>
      <c r="Y393" s="588" t="s">
        <v>512</v>
      </c>
      <c r="Z393" s="589"/>
      <c r="AA393" s="589"/>
      <c r="AB393" s="589"/>
      <c r="AC393" s="589"/>
      <c r="AD393" s="590"/>
      <c r="AE393" s="591" t="s">
        <v>6</v>
      </c>
      <c r="AF393" s="592"/>
      <c r="AG393" s="592"/>
      <c r="AH393" s="592"/>
      <c r="AI393" s="592"/>
      <c r="AJ393" s="592"/>
      <c r="AK393" s="592"/>
      <c r="AL393" s="592"/>
      <c r="AM393" s="592"/>
      <c r="AN393" s="592"/>
      <c r="AO393" s="592"/>
      <c r="AP393" s="593"/>
      <c r="AQ393" s="594" t="s">
        <v>7</v>
      </c>
      <c r="AR393" s="595"/>
      <c r="AS393" s="595"/>
      <c r="AT393" s="595"/>
      <c r="AU393" s="595"/>
      <c r="AV393" s="595"/>
      <c r="AW393" s="595"/>
      <c r="AX393" s="596"/>
    </row>
    <row r="394" spans="1:50" ht="30" customHeight="1" x14ac:dyDescent="0.15">
      <c r="A394" s="554" t="s">
        <v>8</v>
      </c>
      <c r="B394" s="555"/>
      <c r="C394" s="555"/>
      <c r="D394" s="555"/>
      <c r="E394" s="555"/>
      <c r="F394" s="556"/>
      <c r="G394" s="1549" t="s">
        <v>513</v>
      </c>
      <c r="H394" s="1550"/>
      <c r="I394" s="1550"/>
      <c r="J394" s="1550"/>
      <c r="K394" s="1550"/>
      <c r="L394" s="1550"/>
      <c r="M394" s="1550"/>
      <c r="N394" s="1550"/>
      <c r="O394" s="1550"/>
      <c r="P394" s="1550"/>
      <c r="Q394" s="1550"/>
      <c r="R394" s="1550"/>
      <c r="S394" s="1550"/>
      <c r="T394" s="1550"/>
      <c r="U394" s="1550"/>
      <c r="V394" s="1550"/>
      <c r="W394" s="1550"/>
      <c r="X394" s="1570"/>
      <c r="Y394" s="560" t="s">
        <v>10</v>
      </c>
      <c r="Z394" s="561"/>
      <c r="AA394" s="561"/>
      <c r="AB394" s="561"/>
      <c r="AC394" s="561"/>
      <c r="AD394" s="562"/>
      <c r="AE394" s="563" t="s">
        <v>186</v>
      </c>
      <c r="AF394" s="564"/>
      <c r="AG394" s="564"/>
      <c r="AH394" s="564"/>
      <c r="AI394" s="564"/>
      <c r="AJ394" s="564"/>
      <c r="AK394" s="564"/>
      <c r="AL394" s="564"/>
      <c r="AM394" s="564"/>
      <c r="AN394" s="564"/>
      <c r="AO394" s="564"/>
      <c r="AP394" s="565"/>
      <c r="AQ394" s="566" t="s">
        <v>12</v>
      </c>
      <c r="AR394" s="567"/>
      <c r="AS394" s="567"/>
      <c r="AT394" s="567"/>
      <c r="AU394" s="567"/>
      <c r="AV394" s="567"/>
      <c r="AW394" s="567"/>
      <c r="AX394" s="568"/>
    </row>
    <row r="395" spans="1:50" ht="30" customHeight="1" x14ac:dyDescent="0.15">
      <c r="A395" s="569" t="s">
        <v>13</v>
      </c>
      <c r="B395" s="570"/>
      <c r="C395" s="570"/>
      <c r="D395" s="570"/>
      <c r="E395" s="570"/>
      <c r="F395" s="571"/>
      <c r="G395" s="1551" t="s">
        <v>187</v>
      </c>
      <c r="H395" s="2315"/>
      <c r="I395" s="2315"/>
      <c r="J395" s="2315"/>
      <c r="K395" s="2315"/>
      <c r="L395" s="2315"/>
      <c r="M395" s="2315"/>
      <c r="N395" s="2315"/>
      <c r="O395" s="2315"/>
      <c r="P395" s="2315"/>
      <c r="Q395" s="2315"/>
      <c r="R395" s="2315"/>
      <c r="S395" s="2315"/>
      <c r="T395" s="2315"/>
      <c r="U395" s="2315"/>
      <c r="V395" s="2315"/>
      <c r="W395" s="2315"/>
      <c r="X395" s="2316"/>
      <c r="Y395" s="575" t="s">
        <v>15</v>
      </c>
      <c r="Z395" s="576"/>
      <c r="AA395" s="576"/>
      <c r="AB395" s="576"/>
      <c r="AC395" s="576"/>
      <c r="AD395" s="577"/>
      <c r="AE395" s="679" t="s">
        <v>188</v>
      </c>
      <c r="AF395" s="760"/>
      <c r="AG395" s="760"/>
      <c r="AH395" s="760"/>
      <c r="AI395" s="760"/>
      <c r="AJ395" s="760"/>
      <c r="AK395" s="760"/>
      <c r="AL395" s="760"/>
      <c r="AM395" s="760"/>
      <c r="AN395" s="760"/>
      <c r="AO395" s="760"/>
      <c r="AP395" s="760"/>
      <c r="AQ395" s="760"/>
      <c r="AR395" s="760"/>
      <c r="AS395" s="760"/>
      <c r="AT395" s="760"/>
      <c r="AU395" s="760"/>
      <c r="AV395" s="760"/>
      <c r="AW395" s="760"/>
      <c r="AX395" s="761"/>
    </row>
    <row r="396" spans="1:50" ht="30" customHeight="1" x14ac:dyDescent="0.15">
      <c r="A396" s="542" t="s">
        <v>17</v>
      </c>
      <c r="B396" s="543"/>
      <c r="C396" s="543"/>
      <c r="D396" s="543"/>
      <c r="E396" s="543"/>
      <c r="F396" s="544"/>
      <c r="G396" s="1567" t="s">
        <v>526</v>
      </c>
      <c r="H396" s="1568"/>
      <c r="I396" s="1568"/>
      <c r="J396" s="1568"/>
      <c r="K396" s="1568"/>
      <c r="L396" s="1568"/>
      <c r="M396" s="1568"/>
      <c r="N396" s="1568"/>
      <c r="O396" s="1568"/>
      <c r="P396" s="1568"/>
      <c r="Q396" s="1568"/>
      <c r="R396" s="1568"/>
      <c r="S396" s="1568"/>
      <c r="T396" s="1568"/>
      <c r="U396" s="1568"/>
      <c r="V396" s="1568"/>
      <c r="W396" s="1568"/>
      <c r="X396" s="1569"/>
      <c r="Y396" s="548" t="s">
        <v>515</v>
      </c>
      <c r="Z396" s="549"/>
      <c r="AA396" s="549"/>
      <c r="AB396" s="549"/>
      <c r="AC396" s="549"/>
      <c r="AD396" s="550"/>
      <c r="AE396" s="2754" t="s">
        <v>513</v>
      </c>
      <c r="AF396" s="552"/>
      <c r="AG396" s="552"/>
      <c r="AH396" s="552"/>
      <c r="AI396" s="552"/>
      <c r="AJ396" s="552"/>
      <c r="AK396" s="552"/>
      <c r="AL396" s="552"/>
      <c r="AM396" s="552"/>
      <c r="AN396" s="552"/>
      <c r="AO396" s="552"/>
      <c r="AP396" s="552"/>
      <c r="AQ396" s="552"/>
      <c r="AR396" s="552"/>
      <c r="AS396" s="552"/>
      <c r="AT396" s="552"/>
      <c r="AU396" s="552"/>
      <c r="AV396" s="552"/>
      <c r="AW396" s="552"/>
      <c r="AX396" s="553"/>
    </row>
    <row r="397" spans="1:50" ht="54" customHeight="1" x14ac:dyDescent="0.15">
      <c r="A397" s="520" t="s">
        <v>21</v>
      </c>
      <c r="B397" s="521"/>
      <c r="C397" s="521"/>
      <c r="D397" s="521"/>
      <c r="E397" s="521"/>
      <c r="F397" s="522"/>
      <c r="G397" s="668" t="s">
        <v>517</v>
      </c>
      <c r="H397" s="1565"/>
      <c r="I397" s="1565"/>
      <c r="J397" s="1565"/>
      <c r="K397" s="1565"/>
      <c r="L397" s="1565"/>
      <c r="M397" s="1565"/>
      <c r="N397" s="1565"/>
      <c r="O397" s="1565"/>
      <c r="P397" s="1565"/>
      <c r="Q397" s="1565"/>
      <c r="R397" s="1565"/>
      <c r="S397" s="1565"/>
      <c r="T397" s="1565"/>
      <c r="U397" s="1565"/>
      <c r="V397" s="1565"/>
      <c r="W397" s="1565"/>
      <c r="X397" s="1565"/>
      <c r="Y397" s="1565"/>
      <c r="Z397" s="1565"/>
      <c r="AA397" s="1565"/>
      <c r="AB397" s="1565"/>
      <c r="AC397" s="1565"/>
      <c r="AD397" s="1565"/>
      <c r="AE397" s="1565"/>
      <c r="AF397" s="1565"/>
      <c r="AG397" s="1565"/>
      <c r="AH397" s="1565"/>
      <c r="AI397" s="1565"/>
      <c r="AJ397" s="1565"/>
      <c r="AK397" s="1565"/>
      <c r="AL397" s="1565"/>
      <c r="AM397" s="1565"/>
      <c r="AN397" s="1565"/>
      <c r="AO397" s="1565"/>
      <c r="AP397" s="1565"/>
      <c r="AQ397" s="1565"/>
      <c r="AR397" s="1565"/>
      <c r="AS397" s="1565"/>
      <c r="AT397" s="1565"/>
      <c r="AU397" s="1565"/>
      <c r="AV397" s="1565"/>
      <c r="AW397" s="1565"/>
      <c r="AX397" s="1566"/>
    </row>
    <row r="398" spans="1:50" ht="54.75" customHeight="1" x14ac:dyDescent="0.15">
      <c r="A398" s="520" t="s">
        <v>23</v>
      </c>
      <c r="B398" s="521"/>
      <c r="C398" s="521"/>
      <c r="D398" s="521"/>
      <c r="E398" s="521"/>
      <c r="F398" s="522"/>
      <c r="G398" s="2752" t="s">
        <v>527</v>
      </c>
      <c r="H398" s="2753"/>
      <c r="I398" s="2753"/>
      <c r="J398" s="2753"/>
      <c r="K398" s="2753"/>
      <c r="L398" s="2753"/>
      <c r="M398" s="2753"/>
      <c r="N398" s="2753"/>
      <c r="O398" s="2753"/>
      <c r="P398" s="2753"/>
      <c r="Q398" s="2753"/>
      <c r="R398" s="2753"/>
      <c r="S398" s="2753"/>
      <c r="T398" s="2753"/>
      <c r="U398" s="2753"/>
      <c r="V398" s="2753"/>
      <c r="W398" s="2753"/>
      <c r="X398" s="2753"/>
      <c r="Y398" s="2753"/>
      <c r="Z398" s="2753"/>
      <c r="AA398" s="2753"/>
      <c r="AB398" s="2753"/>
      <c r="AC398" s="2753"/>
      <c r="AD398" s="2753"/>
      <c r="AE398" s="2753"/>
      <c r="AF398" s="2753"/>
      <c r="AG398" s="2753"/>
      <c r="AH398" s="2753"/>
      <c r="AI398" s="2753"/>
      <c r="AJ398" s="2753"/>
      <c r="AK398" s="2753"/>
      <c r="AL398" s="2753"/>
      <c r="AM398" s="2753"/>
      <c r="AN398" s="2753"/>
      <c r="AO398" s="2753"/>
      <c r="AP398" s="2753"/>
      <c r="AQ398" s="2753"/>
      <c r="AR398" s="2753"/>
      <c r="AS398" s="2753"/>
      <c r="AT398" s="2753"/>
      <c r="AU398" s="2753"/>
      <c r="AV398" s="2753"/>
      <c r="AW398" s="2753"/>
      <c r="AX398" s="2753"/>
    </row>
    <row r="399" spans="1:50" ht="19.5" customHeight="1" x14ac:dyDescent="0.15">
      <c r="A399" s="520" t="s">
        <v>25</v>
      </c>
      <c r="B399" s="521"/>
      <c r="C399" s="521"/>
      <c r="D399" s="521"/>
      <c r="E399" s="521"/>
      <c r="F399" s="522"/>
      <c r="G399" s="526" t="s">
        <v>194</v>
      </c>
      <c r="H399" s="527"/>
      <c r="I399" s="527"/>
      <c r="J399" s="527"/>
      <c r="K399" s="527"/>
      <c r="L399" s="527"/>
      <c r="M399" s="527"/>
      <c r="N399" s="527"/>
      <c r="O399" s="527"/>
      <c r="P399" s="527"/>
      <c r="Q399" s="527"/>
      <c r="R399" s="527"/>
      <c r="S399" s="527"/>
      <c r="T399" s="527"/>
      <c r="U399" s="527"/>
      <c r="V399" s="527"/>
      <c r="W399" s="527"/>
      <c r="X399" s="527"/>
      <c r="Y399" s="527"/>
      <c r="Z399" s="527"/>
      <c r="AA399" s="527"/>
      <c r="AB399" s="527"/>
      <c r="AC399" s="527"/>
      <c r="AD399" s="527"/>
      <c r="AE399" s="527"/>
      <c r="AF399" s="527"/>
      <c r="AG399" s="527"/>
      <c r="AH399" s="527"/>
      <c r="AI399" s="527"/>
      <c r="AJ399" s="527"/>
      <c r="AK399" s="527"/>
      <c r="AL399" s="527"/>
      <c r="AM399" s="527"/>
      <c r="AN399" s="527"/>
      <c r="AO399" s="527"/>
      <c r="AP399" s="527"/>
      <c r="AQ399" s="527"/>
      <c r="AR399" s="527"/>
      <c r="AS399" s="527"/>
      <c r="AT399" s="527"/>
      <c r="AU399" s="527"/>
      <c r="AV399" s="527"/>
      <c r="AW399" s="527"/>
      <c r="AX399" s="528"/>
    </row>
    <row r="400" spans="1:50" ht="19.5" customHeight="1" x14ac:dyDescent="0.15">
      <c r="A400" s="529" t="s">
        <v>27</v>
      </c>
      <c r="B400" s="530"/>
      <c r="C400" s="530"/>
      <c r="D400" s="530"/>
      <c r="E400" s="530"/>
      <c r="F400" s="531"/>
      <c r="G400" s="538"/>
      <c r="H400" s="539"/>
      <c r="I400" s="539"/>
      <c r="J400" s="539"/>
      <c r="K400" s="539"/>
      <c r="L400" s="539"/>
      <c r="M400" s="539"/>
      <c r="N400" s="539"/>
      <c r="O400" s="540"/>
      <c r="P400" s="504" t="s">
        <v>506</v>
      </c>
      <c r="Q400" s="505"/>
      <c r="R400" s="505"/>
      <c r="S400" s="505"/>
      <c r="T400" s="505"/>
      <c r="U400" s="505"/>
      <c r="V400" s="541"/>
      <c r="W400" s="504" t="s">
        <v>507</v>
      </c>
      <c r="X400" s="505"/>
      <c r="Y400" s="505"/>
      <c r="Z400" s="505"/>
      <c r="AA400" s="505"/>
      <c r="AB400" s="505"/>
      <c r="AC400" s="541"/>
      <c r="AD400" s="504" t="s">
        <v>508</v>
      </c>
      <c r="AE400" s="505"/>
      <c r="AF400" s="505"/>
      <c r="AG400" s="505"/>
      <c r="AH400" s="505"/>
      <c r="AI400" s="505"/>
      <c r="AJ400" s="541"/>
      <c r="AK400" s="504" t="s">
        <v>509</v>
      </c>
      <c r="AL400" s="505"/>
      <c r="AM400" s="505"/>
      <c r="AN400" s="505"/>
      <c r="AO400" s="505"/>
      <c r="AP400" s="505"/>
      <c r="AQ400" s="541"/>
      <c r="AR400" s="504" t="s">
        <v>510</v>
      </c>
      <c r="AS400" s="505"/>
      <c r="AT400" s="505"/>
      <c r="AU400" s="505"/>
      <c r="AV400" s="505"/>
      <c r="AW400" s="505"/>
      <c r="AX400" s="506"/>
    </row>
    <row r="401" spans="1:50" ht="19.5" customHeight="1" x14ac:dyDescent="0.15">
      <c r="A401" s="532"/>
      <c r="B401" s="533"/>
      <c r="C401" s="533"/>
      <c r="D401" s="533"/>
      <c r="E401" s="533"/>
      <c r="F401" s="534"/>
      <c r="G401" s="507" t="s">
        <v>33</v>
      </c>
      <c r="H401" s="508"/>
      <c r="I401" s="513" t="s">
        <v>34</v>
      </c>
      <c r="J401" s="514"/>
      <c r="K401" s="514"/>
      <c r="L401" s="514"/>
      <c r="M401" s="514"/>
      <c r="N401" s="514"/>
      <c r="O401" s="515"/>
      <c r="P401" s="516">
        <v>6</v>
      </c>
      <c r="Q401" s="517"/>
      <c r="R401" s="517"/>
      <c r="S401" s="517"/>
      <c r="T401" s="517"/>
      <c r="U401" s="517"/>
      <c r="V401" s="518"/>
      <c r="W401" s="516">
        <v>6</v>
      </c>
      <c r="X401" s="517"/>
      <c r="Y401" s="517"/>
      <c r="Z401" s="517"/>
      <c r="AA401" s="517"/>
      <c r="AB401" s="517"/>
      <c r="AC401" s="518"/>
      <c r="AD401" s="516">
        <v>6</v>
      </c>
      <c r="AE401" s="517"/>
      <c r="AF401" s="517"/>
      <c r="AG401" s="517"/>
      <c r="AH401" s="517"/>
      <c r="AI401" s="517"/>
      <c r="AJ401" s="518"/>
      <c r="AK401" s="516">
        <v>0</v>
      </c>
      <c r="AL401" s="517"/>
      <c r="AM401" s="517"/>
      <c r="AN401" s="517"/>
      <c r="AO401" s="517"/>
      <c r="AP401" s="517"/>
      <c r="AQ401" s="518"/>
      <c r="AR401" s="516"/>
      <c r="AS401" s="517"/>
      <c r="AT401" s="517"/>
      <c r="AU401" s="517"/>
      <c r="AV401" s="517"/>
      <c r="AW401" s="517"/>
      <c r="AX401" s="519"/>
    </row>
    <row r="402" spans="1:50" ht="19.5" customHeight="1" x14ac:dyDescent="0.15">
      <c r="A402" s="532"/>
      <c r="B402" s="533"/>
      <c r="C402" s="533"/>
      <c r="D402" s="533"/>
      <c r="E402" s="533"/>
      <c r="F402" s="534"/>
      <c r="G402" s="509"/>
      <c r="H402" s="510"/>
      <c r="I402" s="471" t="s">
        <v>35</v>
      </c>
      <c r="J402" s="472"/>
      <c r="K402" s="472"/>
      <c r="L402" s="472"/>
      <c r="M402" s="472"/>
      <c r="N402" s="472"/>
      <c r="O402" s="473"/>
      <c r="P402" s="465"/>
      <c r="Q402" s="466"/>
      <c r="R402" s="466"/>
      <c r="S402" s="466"/>
      <c r="T402" s="466"/>
      <c r="U402" s="466"/>
      <c r="V402" s="467"/>
      <c r="W402" s="465"/>
      <c r="X402" s="466"/>
      <c r="Y402" s="466"/>
      <c r="Z402" s="466"/>
      <c r="AA402" s="466"/>
      <c r="AB402" s="466"/>
      <c r="AC402" s="467"/>
      <c r="AD402" s="465"/>
      <c r="AE402" s="466"/>
      <c r="AF402" s="466"/>
      <c r="AG402" s="466"/>
      <c r="AH402" s="466"/>
      <c r="AI402" s="466"/>
      <c r="AJ402" s="467"/>
      <c r="AK402" s="465"/>
      <c r="AL402" s="466"/>
      <c r="AM402" s="466"/>
      <c r="AN402" s="466"/>
      <c r="AO402" s="466"/>
      <c r="AP402" s="466"/>
      <c r="AQ402" s="467"/>
      <c r="AR402" s="468"/>
      <c r="AS402" s="469"/>
      <c r="AT402" s="469"/>
      <c r="AU402" s="469"/>
      <c r="AV402" s="469"/>
      <c r="AW402" s="469"/>
      <c r="AX402" s="470"/>
    </row>
    <row r="403" spans="1:50" ht="19.5" customHeight="1" x14ac:dyDescent="0.15">
      <c r="A403" s="532"/>
      <c r="B403" s="533"/>
      <c r="C403" s="533"/>
      <c r="D403" s="533"/>
      <c r="E403" s="533"/>
      <c r="F403" s="534"/>
      <c r="G403" s="509"/>
      <c r="H403" s="510"/>
      <c r="I403" s="471" t="s">
        <v>39</v>
      </c>
      <c r="J403" s="472"/>
      <c r="K403" s="472"/>
      <c r="L403" s="472"/>
      <c r="M403" s="472"/>
      <c r="N403" s="472"/>
      <c r="O403" s="473"/>
      <c r="P403" s="465"/>
      <c r="Q403" s="466"/>
      <c r="R403" s="466"/>
      <c r="S403" s="466"/>
      <c r="T403" s="466"/>
      <c r="U403" s="466"/>
      <c r="V403" s="467"/>
      <c r="W403" s="465"/>
      <c r="X403" s="466"/>
      <c r="Y403" s="466"/>
      <c r="Z403" s="466"/>
      <c r="AA403" s="466"/>
      <c r="AB403" s="466"/>
      <c r="AC403" s="467"/>
      <c r="AD403" s="465"/>
      <c r="AE403" s="466"/>
      <c r="AF403" s="466"/>
      <c r="AG403" s="466"/>
      <c r="AH403" s="466"/>
      <c r="AI403" s="466"/>
      <c r="AJ403" s="467"/>
      <c r="AK403" s="465"/>
      <c r="AL403" s="466"/>
      <c r="AM403" s="466"/>
      <c r="AN403" s="466"/>
      <c r="AO403" s="466"/>
      <c r="AP403" s="466"/>
      <c r="AQ403" s="467"/>
      <c r="AR403" s="465"/>
      <c r="AS403" s="466"/>
      <c r="AT403" s="466"/>
      <c r="AU403" s="466"/>
      <c r="AV403" s="466"/>
      <c r="AW403" s="466"/>
      <c r="AX403" s="474"/>
    </row>
    <row r="404" spans="1:50" ht="19.5" customHeight="1" x14ac:dyDescent="0.15">
      <c r="A404" s="532"/>
      <c r="B404" s="533"/>
      <c r="C404" s="533"/>
      <c r="D404" s="533"/>
      <c r="E404" s="533"/>
      <c r="F404" s="534"/>
      <c r="G404" s="509"/>
      <c r="H404" s="510"/>
      <c r="I404" s="471" t="s">
        <v>42</v>
      </c>
      <c r="J404" s="472"/>
      <c r="K404" s="472"/>
      <c r="L404" s="472"/>
      <c r="M404" s="472"/>
      <c r="N404" s="472"/>
      <c r="O404" s="473"/>
      <c r="P404" s="465"/>
      <c r="Q404" s="466"/>
      <c r="R404" s="466"/>
      <c r="S404" s="466"/>
      <c r="T404" s="466"/>
      <c r="U404" s="466"/>
      <c r="V404" s="467"/>
      <c r="W404" s="465"/>
      <c r="X404" s="466"/>
      <c r="Y404" s="466"/>
      <c r="Z404" s="466"/>
      <c r="AA404" s="466"/>
      <c r="AB404" s="466"/>
      <c r="AC404" s="467"/>
      <c r="AD404" s="465"/>
      <c r="AE404" s="466"/>
      <c r="AF404" s="466"/>
      <c r="AG404" s="466"/>
      <c r="AH404" s="466"/>
      <c r="AI404" s="466"/>
      <c r="AJ404" s="467"/>
      <c r="AK404" s="465"/>
      <c r="AL404" s="466"/>
      <c r="AM404" s="466"/>
      <c r="AN404" s="466"/>
      <c r="AO404" s="466"/>
      <c r="AP404" s="466"/>
      <c r="AQ404" s="467"/>
      <c r="AR404" s="468"/>
      <c r="AS404" s="469"/>
      <c r="AT404" s="469"/>
      <c r="AU404" s="469"/>
      <c r="AV404" s="469"/>
      <c r="AW404" s="469"/>
      <c r="AX404" s="470"/>
    </row>
    <row r="405" spans="1:50" ht="19.5" customHeight="1" x14ac:dyDescent="0.15">
      <c r="A405" s="532"/>
      <c r="B405" s="533"/>
      <c r="C405" s="533"/>
      <c r="D405" s="533"/>
      <c r="E405" s="533"/>
      <c r="F405" s="534"/>
      <c r="G405" s="509"/>
      <c r="H405" s="510"/>
      <c r="I405" s="471" t="s">
        <v>43</v>
      </c>
      <c r="J405" s="472"/>
      <c r="K405" s="472"/>
      <c r="L405" s="472"/>
      <c r="M405" s="472"/>
      <c r="N405" s="472"/>
      <c r="O405" s="473"/>
      <c r="P405" s="465"/>
      <c r="Q405" s="466"/>
      <c r="R405" s="466"/>
      <c r="S405" s="466"/>
      <c r="T405" s="466"/>
      <c r="U405" s="466"/>
      <c r="V405" s="467"/>
      <c r="W405" s="465"/>
      <c r="X405" s="466"/>
      <c r="Y405" s="466"/>
      <c r="Z405" s="466"/>
      <c r="AA405" s="466"/>
      <c r="AB405" s="466"/>
      <c r="AC405" s="467"/>
      <c r="AD405" s="465"/>
      <c r="AE405" s="466"/>
      <c r="AF405" s="466"/>
      <c r="AG405" s="466"/>
      <c r="AH405" s="466"/>
      <c r="AI405" s="466"/>
      <c r="AJ405" s="467"/>
      <c r="AK405" s="465"/>
      <c r="AL405" s="466"/>
      <c r="AM405" s="466"/>
      <c r="AN405" s="466"/>
      <c r="AO405" s="466"/>
      <c r="AP405" s="466"/>
      <c r="AQ405" s="467"/>
      <c r="AR405" s="468"/>
      <c r="AS405" s="469"/>
      <c r="AT405" s="469"/>
      <c r="AU405" s="469"/>
      <c r="AV405" s="469"/>
      <c r="AW405" s="469"/>
      <c r="AX405" s="470"/>
    </row>
    <row r="406" spans="1:50" ht="19.5" customHeight="1" x14ac:dyDescent="0.15">
      <c r="A406" s="532"/>
      <c r="B406" s="533"/>
      <c r="C406" s="533"/>
      <c r="D406" s="533"/>
      <c r="E406" s="533"/>
      <c r="F406" s="534"/>
      <c r="G406" s="511"/>
      <c r="H406" s="512"/>
      <c r="I406" s="486" t="s">
        <v>44</v>
      </c>
      <c r="J406" s="487"/>
      <c r="K406" s="487"/>
      <c r="L406" s="487"/>
      <c r="M406" s="487"/>
      <c r="N406" s="487"/>
      <c r="O406" s="488"/>
      <c r="P406" s="489">
        <v>6</v>
      </c>
      <c r="Q406" s="490"/>
      <c r="R406" s="490"/>
      <c r="S406" s="490"/>
      <c r="T406" s="490"/>
      <c r="U406" s="490"/>
      <c r="V406" s="491"/>
      <c r="W406" s="489">
        <v>6</v>
      </c>
      <c r="X406" s="490"/>
      <c r="Y406" s="490"/>
      <c r="Z406" s="490"/>
      <c r="AA406" s="490"/>
      <c r="AB406" s="490"/>
      <c r="AC406" s="491"/>
      <c r="AD406" s="489">
        <v>6</v>
      </c>
      <c r="AE406" s="490"/>
      <c r="AF406" s="490"/>
      <c r="AG406" s="490"/>
      <c r="AH406" s="490"/>
      <c r="AI406" s="490"/>
      <c r="AJ406" s="491"/>
      <c r="AK406" s="489">
        <v>0</v>
      </c>
      <c r="AL406" s="490"/>
      <c r="AM406" s="490"/>
      <c r="AN406" s="490"/>
      <c r="AO406" s="490"/>
      <c r="AP406" s="490"/>
      <c r="AQ406" s="491"/>
      <c r="AR406" s="489"/>
      <c r="AS406" s="490"/>
      <c r="AT406" s="490"/>
      <c r="AU406" s="490"/>
      <c r="AV406" s="490"/>
      <c r="AW406" s="490"/>
      <c r="AX406" s="492"/>
    </row>
    <row r="407" spans="1:50" ht="19.5" customHeight="1" x14ac:dyDescent="0.15">
      <c r="A407" s="532"/>
      <c r="B407" s="533"/>
      <c r="C407" s="533"/>
      <c r="D407" s="533"/>
      <c r="E407" s="533"/>
      <c r="F407" s="534"/>
      <c r="G407" s="475" t="s">
        <v>45</v>
      </c>
      <c r="H407" s="476"/>
      <c r="I407" s="476"/>
      <c r="J407" s="476"/>
      <c r="K407" s="476"/>
      <c r="L407" s="476"/>
      <c r="M407" s="476"/>
      <c r="N407" s="476"/>
      <c r="O407" s="477"/>
      <c r="P407" s="483">
        <v>5</v>
      </c>
      <c r="Q407" s="484"/>
      <c r="R407" s="484"/>
      <c r="S407" s="484"/>
      <c r="T407" s="484"/>
      <c r="U407" s="484"/>
      <c r="V407" s="485"/>
      <c r="W407" s="483">
        <v>5</v>
      </c>
      <c r="X407" s="484"/>
      <c r="Y407" s="484"/>
      <c r="Z407" s="484"/>
      <c r="AA407" s="484"/>
      <c r="AB407" s="484"/>
      <c r="AC407" s="485"/>
      <c r="AD407" s="483">
        <v>6</v>
      </c>
      <c r="AE407" s="484"/>
      <c r="AF407" s="484"/>
      <c r="AG407" s="484"/>
      <c r="AH407" s="484"/>
      <c r="AI407" s="484"/>
      <c r="AJ407" s="485"/>
      <c r="AK407" s="479"/>
      <c r="AL407" s="480"/>
      <c r="AM407" s="480"/>
      <c r="AN407" s="480"/>
      <c r="AO407" s="480"/>
      <c r="AP407" s="480"/>
      <c r="AQ407" s="481"/>
      <c r="AR407" s="479"/>
      <c r="AS407" s="480"/>
      <c r="AT407" s="480"/>
      <c r="AU407" s="480"/>
      <c r="AV407" s="480"/>
      <c r="AW407" s="480"/>
      <c r="AX407" s="482"/>
    </row>
    <row r="408" spans="1:50" ht="19.5" customHeight="1" x14ac:dyDescent="0.15">
      <c r="A408" s="535"/>
      <c r="B408" s="536"/>
      <c r="C408" s="536"/>
      <c r="D408" s="536"/>
      <c r="E408" s="536"/>
      <c r="F408" s="537"/>
      <c r="G408" s="475" t="s">
        <v>46</v>
      </c>
      <c r="H408" s="476"/>
      <c r="I408" s="476"/>
      <c r="J408" s="476"/>
      <c r="K408" s="476"/>
      <c r="L408" s="476"/>
      <c r="M408" s="476"/>
      <c r="N408" s="476"/>
      <c r="O408" s="477"/>
      <c r="P408" s="2749">
        <v>93</v>
      </c>
      <c r="Q408" s="2750"/>
      <c r="R408" s="2750"/>
      <c r="S408" s="2750"/>
      <c r="T408" s="2750"/>
      <c r="U408" s="2750"/>
      <c r="V408" s="2751"/>
      <c r="W408" s="483">
        <v>98.5</v>
      </c>
      <c r="X408" s="484"/>
      <c r="Y408" s="484"/>
      <c r="Z408" s="484"/>
      <c r="AA408" s="484"/>
      <c r="AB408" s="484"/>
      <c r="AC408" s="485"/>
      <c r="AD408" s="2749">
        <v>100.4</v>
      </c>
      <c r="AE408" s="2750"/>
      <c r="AF408" s="2750"/>
      <c r="AG408" s="2750"/>
      <c r="AH408" s="2750"/>
      <c r="AI408" s="2750"/>
      <c r="AJ408" s="2751"/>
      <c r="AK408" s="479"/>
      <c r="AL408" s="480"/>
      <c r="AM408" s="480"/>
      <c r="AN408" s="480"/>
      <c r="AO408" s="480"/>
      <c r="AP408" s="480"/>
      <c r="AQ408" s="481"/>
      <c r="AR408" s="479"/>
      <c r="AS408" s="480"/>
      <c r="AT408" s="480"/>
      <c r="AU408" s="480"/>
      <c r="AV408" s="480"/>
      <c r="AW408" s="480"/>
      <c r="AX408" s="482"/>
    </row>
    <row r="409" spans="1:50" ht="19.5" customHeight="1" x14ac:dyDescent="0.15">
      <c r="A409" s="1396" t="s">
        <v>82</v>
      </c>
      <c r="B409" s="1397"/>
      <c r="C409" s="453" t="s">
        <v>83</v>
      </c>
      <c r="D409" s="454"/>
      <c r="E409" s="454"/>
      <c r="F409" s="454"/>
      <c r="G409" s="454"/>
      <c r="H409" s="454"/>
      <c r="I409" s="454"/>
      <c r="J409" s="454"/>
      <c r="K409" s="455"/>
      <c r="L409" s="762" t="s">
        <v>84</v>
      </c>
      <c r="M409" s="763"/>
      <c r="N409" s="763"/>
      <c r="O409" s="763"/>
      <c r="P409" s="763"/>
      <c r="Q409" s="764"/>
      <c r="R409" s="456" t="s">
        <v>510</v>
      </c>
      <c r="S409" s="454"/>
      <c r="T409" s="454"/>
      <c r="U409" s="454"/>
      <c r="V409" s="454"/>
      <c r="W409" s="455"/>
      <c r="X409" s="456" t="s">
        <v>85</v>
      </c>
      <c r="Y409" s="454"/>
      <c r="Z409" s="454"/>
      <c r="AA409" s="454"/>
      <c r="AB409" s="454"/>
      <c r="AC409" s="454"/>
      <c r="AD409" s="454"/>
      <c r="AE409" s="454"/>
      <c r="AF409" s="454"/>
      <c r="AG409" s="454"/>
      <c r="AH409" s="454"/>
      <c r="AI409" s="454"/>
      <c r="AJ409" s="454"/>
      <c r="AK409" s="454"/>
      <c r="AL409" s="454"/>
      <c r="AM409" s="454"/>
      <c r="AN409" s="454"/>
      <c r="AO409" s="454"/>
      <c r="AP409" s="454"/>
      <c r="AQ409" s="454"/>
      <c r="AR409" s="454"/>
      <c r="AS409" s="454"/>
      <c r="AT409" s="454"/>
      <c r="AU409" s="454"/>
      <c r="AV409" s="454"/>
      <c r="AW409" s="454"/>
      <c r="AX409" s="457"/>
    </row>
    <row r="410" spans="1:50" ht="19.5" customHeight="1" x14ac:dyDescent="0.15">
      <c r="A410" s="1398"/>
      <c r="B410" s="1399"/>
      <c r="C410" s="1932"/>
      <c r="D410" s="517"/>
      <c r="E410" s="517"/>
      <c r="F410" s="517"/>
      <c r="G410" s="517"/>
      <c r="H410" s="517"/>
      <c r="I410" s="517"/>
      <c r="J410" s="517"/>
      <c r="K410" s="518"/>
      <c r="L410" s="516"/>
      <c r="M410" s="517"/>
      <c r="N410" s="517"/>
      <c r="O410" s="517"/>
      <c r="P410" s="517"/>
      <c r="Q410" s="518"/>
      <c r="R410" s="461"/>
      <c r="S410" s="459"/>
      <c r="T410" s="459"/>
      <c r="U410" s="459"/>
      <c r="V410" s="459"/>
      <c r="W410" s="460"/>
      <c r="X410" s="462"/>
      <c r="Y410" s="463"/>
      <c r="Z410" s="463"/>
      <c r="AA410" s="463"/>
      <c r="AB410" s="463"/>
      <c r="AC410" s="463"/>
      <c r="AD410" s="463"/>
      <c r="AE410" s="463"/>
      <c r="AF410" s="463"/>
      <c r="AG410" s="463"/>
      <c r="AH410" s="463"/>
      <c r="AI410" s="463"/>
      <c r="AJ410" s="463"/>
      <c r="AK410" s="463"/>
      <c r="AL410" s="463"/>
      <c r="AM410" s="463"/>
      <c r="AN410" s="463"/>
      <c r="AO410" s="463"/>
      <c r="AP410" s="463"/>
      <c r="AQ410" s="463"/>
      <c r="AR410" s="463"/>
      <c r="AS410" s="463"/>
      <c r="AT410" s="463"/>
      <c r="AU410" s="463"/>
      <c r="AV410" s="463"/>
      <c r="AW410" s="463"/>
      <c r="AX410" s="464"/>
    </row>
    <row r="411" spans="1:50" ht="19.5" customHeight="1" x14ac:dyDescent="0.15">
      <c r="A411" s="1398"/>
      <c r="B411" s="1399"/>
      <c r="C411" s="1907"/>
      <c r="D411" s="466"/>
      <c r="E411" s="466"/>
      <c r="F411" s="466"/>
      <c r="G411" s="466"/>
      <c r="H411" s="466"/>
      <c r="I411" s="466"/>
      <c r="J411" s="466"/>
      <c r="K411" s="467"/>
      <c r="L411" s="465"/>
      <c r="M411" s="466"/>
      <c r="N411" s="466"/>
      <c r="O411" s="466"/>
      <c r="P411" s="466"/>
      <c r="Q411" s="467"/>
      <c r="R411" s="443"/>
      <c r="S411" s="444"/>
      <c r="T411" s="444"/>
      <c r="U411" s="444"/>
      <c r="V411" s="444"/>
      <c r="W411" s="445"/>
      <c r="X411" s="431"/>
      <c r="Y411" s="432"/>
      <c r="Z411" s="432"/>
      <c r="AA411" s="432"/>
      <c r="AB411" s="432"/>
      <c r="AC411" s="432"/>
      <c r="AD411" s="432"/>
      <c r="AE411" s="432"/>
      <c r="AF411" s="432"/>
      <c r="AG411" s="432"/>
      <c r="AH411" s="432"/>
      <c r="AI411" s="432"/>
      <c r="AJ411" s="432"/>
      <c r="AK411" s="432"/>
      <c r="AL411" s="432"/>
      <c r="AM411" s="432"/>
      <c r="AN411" s="432"/>
      <c r="AO411" s="432"/>
      <c r="AP411" s="432"/>
      <c r="AQ411" s="432"/>
      <c r="AR411" s="432"/>
      <c r="AS411" s="432"/>
      <c r="AT411" s="432"/>
      <c r="AU411" s="432"/>
      <c r="AV411" s="432"/>
      <c r="AW411" s="432"/>
      <c r="AX411" s="433"/>
    </row>
    <row r="412" spans="1:50" ht="19.5" customHeight="1" x14ac:dyDescent="0.15">
      <c r="A412" s="1398"/>
      <c r="B412" s="1399"/>
      <c r="C412" s="1907"/>
      <c r="D412" s="466"/>
      <c r="E412" s="466"/>
      <c r="F412" s="466"/>
      <c r="G412" s="466"/>
      <c r="H412" s="466"/>
      <c r="I412" s="466"/>
      <c r="J412" s="466"/>
      <c r="K412" s="467"/>
      <c r="L412" s="465"/>
      <c r="M412" s="466"/>
      <c r="N412" s="466"/>
      <c r="O412" s="466"/>
      <c r="P412" s="466"/>
      <c r="Q412" s="467"/>
      <c r="R412" s="443"/>
      <c r="S412" s="444"/>
      <c r="T412" s="444"/>
      <c r="U412" s="444"/>
      <c r="V412" s="444"/>
      <c r="W412" s="445"/>
      <c r="X412" s="431"/>
      <c r="Y412" s="432"/>
      <c r="Z412" s="432"/>
      <c r="AA412" s="432"/>
      <c r="AB412" s="432"/>
      <c r="AC412" s="432"/>
      <c r="AD412" s="432"/>
      <c r="AE412" s="432"/>
      <c r="AF412" s="432"/>
      <c r="AG412" s="432"/>
      <c r="AH412" s="432"/>
      <c r="AI412" s="432"/>
      <c r="AJ412" s="432"/>
      <c r="AK412" s="432"/>
      <c r="AL412" s="432"/>
      <c r="AM412" s="432"/>
      <c r="AN412" s="432"/>
      <c r="AO412" s="432"/>
      <c r="AP412" s="432"/>
      <c r="AQ412" s="432"/>
      <c r="AR412" s="432"/>
      <c r="AS412" s="432"/>
      <c r="AT412" s="432"/>
      <c r="AU412" s="432"/>
      <c r="AV412" s="432"/>
      <c r="AW412" s="432"/>
      <c r="AX412" s="433"/>
    </row>
    <row r="413" spans="1:50" ht="19.5" customHeight="1" x14ac:dyDescent="0.15">
      <c r="A413" s="1398"/>
      <c r="B413" s="1399"/>
      <c r="C413" s="1906"/>
      <c r="D413" s="490"/>
      <c r="E413" s="490"/>
      <c r="F413" s="490"/>
      <c r="G413" s="490"/>
      <c r="H413" s="490"/>
      <c r="I413" s="490"/>
      <c r="J413" s="490"/>
      <c r="K413" s="491"/>
      <c r="L413" s="489"/>
      <c r="M413" s="490"/>
      <c r="N413" s="490"/>
      <c r="O413" s="490"/>
      <c r="P413" s="490"/>
      <c r="Q413" s="491"/>
      <c r="R413" s="430"/>
      <c r="S413" s="428"/>
      <c r="T413" s="428"/>
      <c r="U413" s="428"/>
      <c r="V413" s="428"/>
      <c r="W413" s="429"/>
      <c r="X413" s="431"/>
      <c r="Y413" s="432"/>
      <c r="Z413" s="432"/>
      <c r="AA413" s="432"/>
      <c r="AB413" s="432"/>
      <c r="AC413" s="432"/>
      <c r="AD413" s="432"/>
      <c r="AE413" s="432"/>
      <c r="AF413" s="432"/>
      <c r="AG413" s="432"/>
      <c r="AH413" s="432"/>
      <c r="AI413" s="432"/>
      <c r="AJ413" s="432"/>
      <c r="AK413" s="432"/>
      <c r="AL413" s="432"/>
      <c r="AM413" s="432"/>
      <c r="AN413" s="432"/>
      <c r="AO413" s="432"/>
      <c r="AP413" s="432"/>
      <c r="AQ413" s="432"/>
      <c r="AR413" s="432"/>
      <c r="AS413" s="432"/>
      <c r="AT413" s="432"/>
      <c r="AU413" s="432"/>
      <c r="AV413" s="432"/>
      <c r="AW413" s="432"/>
      <c r="AX413" s="433"/>
    </row>
    <row r="414" spans="1:50" ht="19.5" customHeight="1" thickBot="1" x14ac:dyDescent="0.2">
      <c r="A414" s="1400"/>
      <c r="B414" s="1401"/>
      <c r="C414" s="434" t="s">
        <v>44</v>
      </c>
      <c r="D414" s="435"/>
      <c r="E414" s="435"/>
      <c r="F414" s="435"/>
      <c r="G414" s="435"/>
      <c r="H414" s="435"/>
      <c r="I414" s="435"/>
      <c r="J414" s="435"/>
      <c r="K414" s="436"/>
      <c r="L414" s="437">
        <v>0</v>
      </c>
      <c r="M414" s="438"/>
      <c r="N414" s="438"/>
      <c r="O414" s="438"/>
      <c r="P414" s="438"/>
      <c r="Q414" s="439"/>
      <c r="R414" s="437"/>
      <c r="S414" s="438"/>
      <c r="T414" s="438"/>
      <c r="U414" s="438"/>
      <c r="V414" s="438"/>
      <c r="W414" s="439"/>
      <c r="X414" s="440"/>
      <c r="Y414" s="441"/>
      <c r="Z414" s="441"/>
      <c r="AA414" s="441"/>
      <c r="AB414" s="441"/>
      <c r="AC414" s="441"/>
      <c r="AD414" s="441"/>
      <c r="AE414" s="441"/>
      <c r="AF414" s="441"/>
      <c r="AG414" s="441"/>
      <c r="AH414" s="441"/>
      <c r="AI414" s="441"/>
      <c r="AJ414" s="441"/>
      <c r="AK414" s="441"/>
      <c r="AL414" s="441"/>
      <c r="AM414" s="441"/>
      <c r="AN414" s="441"/>
      <c r="AO414" s="441"/>
      <c r="AP414" s="441"/>
      <c r="AQ414" s="441"/>
      <c r="AR414" s="441"/>
      <c r="AS414" s="441"/>
      <c r="AT414" s="441"/>
      <c r="AU414" s="441"/>
      <c r="AV414" s="441"/>
      <c r="AW414" s="441"/>
      <c r="AX414" s="442"/>
    </row>
  </sheetData>
  <mergeCells count="1644">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5:O15"/>
    <mergeCell ref="P15:V15"/>
    <mergeCell ref="W15:AC15"/>
    <mergeCell ref="AD15:AJ15"/>
    <mergeCell ref="AK15:AQ15"/>
    <mergeCell ref="AR15:AX15"/>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G19:X19"/>
    <mergeCell ref="Y19:AA19"/>
    <mergeCell ref="AB19:AD19"/>
    <mergeCell ref="AE19:AI19"/>
    <mergeCell ref="AJ19:AN19"/>
    <mergeCell ref="AB21:AD21"/>
    <mergeCell ref="AE21:AI21"/>
    <mergeCell ref="AJ21:AN21"/>
    <mergeCell ref="Y25:AA25"/>
    <mergeCell ref="AB25:AD25"/>
    <mergeCell ref="AE25:AI25"/>
    <mergeCell ref="AJ25:AN25"/>
    <mergeCell ref="AO25:AS25"/>
    <mergeCell ref="AT25:AX25"/>
    <mergeCell ref="Y24:AA24"/>
    <mergeCell ref="AB24:AD24"/>
    <mergeCell ref="AE24:AI24"/>
    <mergeCell ref="AJ24:AN24"/>
    <mergeCell ref="AO24:AS24"/>
    <mergeCell ref="AT24:AX24"/>
    <mergeCell ref="Y23:AA23"/>
    <mergeCell ref="AB23:AD23"/>
    <mergeCell ref="AE23:AI23"/>
    <mergeCell ref="AJ23:AN23"/>
    <mergeCell ref="AO23:AS23"/>
    <mergeCell ref="AT23:AX23"/>
    <mergeCell ref="AO28:AS28"/>
    <mergeCell ref="AT28:AX28"/>
    <mergeCell ref="G29:X31"/>
    <mergeCell ref="Y29:AA29"/>
    <mergeCell ref="AB29:AD29"/>
    <mergeCell ref="AE29:AI29"/>
    <mergeCell ref="AJ29:AN29"/>
    <mergeCell ref="AO29:AS29"/>
    <mergeCell ref="AT29:AX29"/>
    <mergeCell ref="Y30:AA30"/>
    <mergeCell ref="AT26:AX26"/>
    <mergeCell ref="Y27:AA27"/>
    <mergeCell ref="AB27:AD27"/>
    <mergeCell ref="AE27:AI27"/>
    <mergeCell ref="AJ27:AN27"/>
    <mergeCell ref="AO27:AS27"/>
    <mergeCell ref="AT27:AX27"/>
    <mergeCell ref="G26:X28"/>
    <mergeCell ref="Y26:AA26"/>
    <mergeCell ref="AB26:AD26"/>
    <mergeCell ref="AE26:AI26"/>
    <mergeCell ref="AJ26:AN26"/>
    <mergeCell ref="AO26:AS26"/>
    <mergeCell ref="Y28:AA28"/>
    <mergeCell ref="AB28:AD28"/>
    <mergeCell ref="AE28:AI28"/>
    <mergeCell ref="AJ28:AN28"/>
    <mergeCell ref="Y33:AA33"/>
    <mergeCell ref="AB33:AD33"/>
    <mergeCell ref="AE33:AI33"/>
    <mergeCell ref="AJ33:AN33"/>
    <mergeCell ref="AO33:AS33"/>
    <mergeCell ref="AT33:AX33"/>
    <mergeCell ref="AT31:AX31"/>
    <mergeCell ref="A32:F40"/>
    <mergeCell ref="G32:X32"/>
    <mergeCell ref="Y32:AA32"/>
    <mergeCell ref="AB32:AD32"/>
    <mergeCell ref="AE32:AI32"/>
    <mergeCell ref="AJ32:AN32"/>
    <mergeCell ref="AO32:AS32"/>
    <mergeCell ref="AT32:AX32"/>
    <mergeCell ref="G33:X34"/>
    <mergeCell ref="AB30:AD30"/>
    <mergeCell ref="AE30:AI30"/>
    <mergeCell ref="AJ30:AN30"/>
    <mergeCell ref="AO30:AS30"/>
    <mergeCell ref="AT30:AX30"/>
    <mergeCell ref="Y31:AA31"/>
    <mergeCell ref="AB31:AD31"/>
    <mergeCell ref="AE31:AI31"/>
    <mergeCell ref="AJ31:AN31"/>
    <mergeCell ref="AO31:AS31"/>
    <mergeCell ref="A19:F31"/>
    <mergeCell ref="G23:X25"/>
    <mergeCell ref="AT35:AX35"/>
    <mergeCell ref="Y36:AA36"/>
    <mergeCell ref="AB36:AD36"/>
    <mergeCell ref="AE36:AI36"/>
    <mergeCell ref="AJ36:AN36"/>
    <mergeCell ref="AO36:AS36"/>
    <mergeCell ref="AT36:AX36"/>
    <mergeCell ref="G35:X36"/>
    <mergeCell ref="Y35:AA35"/>
    <mergeCell ref="AB35:AD35"/>
    <mergeCell ref="AE35:AI35"/>
    <mergeCell ref="AJ35:AN35"/>
    <mergeCell ref="AO35:AS35"/>
    <mergeCell ref="Y34:AA34"/>
    <mergeCell ref="AB34:AD34"/>
    <mergeCell ref="AE34:AI34"/>
    <mergeCell ref="AJ34:AN34"/>
    <mergeCell ref="AO34:AS34"/>
    <mergeCell ref="AT34:AX34"/>
    <mergeCell ref="AT39:AX39"/>
    <mergeCell ref="Y40:AA40"/>
    <mergeCell ref="AB40:AD40"/>
    <mergeCell ref="AE40:AI40"/>
    <mergeCell ref="AJ40:AN40"/>
    <mergeCell ref="AO40:AS40"/>
    <mergeCell ref="AT40:AX40"/>
    <mergeCell ref="G39:X40"/>
    <mergeCell ref="Y39:AA39"/>
    <mergeCell ref="AB39:AD39"/>
    <mergeCell ref="AE39:AI39"/>
    <mergeCell ref="AJ39:AN39"/>
    <mergeCell ref="AO39:AS39"/>
    <mergeCell ref="AT37:AX37"/>
    <mergeCell ref="Y38:AA38"/>
    <mergeCell ref="AB38:AD38"/>
    <mergeCell ref="AE38:AI38"/>
    <mergeCell ref="AJ38:AN38"/>
    <mergeCell ref="AO38:AS38"/>
    <mergeCell ref="AT38:AX38"/>
    <mergeCell ref="G37:X38"/>
    <mergeCell ref="Y37:AA37"/>
    <mergeCell ref="AB37:AD37"/>
    <mergeCell ref="AE37:AI37"/>
    <mergeCell ref="AJ37:AN37"/>
    <mergeCell ref="AO37:AS37"/>
    <mergeCell ref="AO41:AS41"/>
    <mergeCell ref="AT41:AX41"/>
    <mergeCell ref="G42:X43"/>
    <mergeCell ref="Y42:AA42"/>
    <mergeCell ref="AB42:AD42"/>
    <mergeCell ref="AE42:AI42"/>
    <mergeCell ref="AJ42:AN42"/>
    <mergeCell ref="AO42:AS42"/>
    <mergeCell ref="AT42:AX42"/>
    <mergeCell ref="Y43:AA43"/>
    <mergeCell ref="A41:F49"/>
    <mergeCell ref="G41:X41"/>
    <mergeCell ref="Y41:AA41"/>
    <mergeCell ref="AB41:AD41"/>
    <mergeCell ref="AE41:AI41"/>
    <mergeCell ref="AJ41:AN41"/>
    <mergeCell ref="AB43:AD43"/>
    <mergeCell ref="AE43:AI43"/>
    <mergeCell ref="AJ43:AN43"/>
    <mergeCell ref="AB45:AD45"/>
    <mergeCell ref="AE45:AI45"/>
    <mergeCell ref="AJ45:AN45"/>
    <mergeCell ref="AO45:AS45"/>
    <mergeCell ref="AT45:AX45"/>
    <mergeCell ref="G46:X47"/>
    <mergeCell ref="Y46:AA46"/>
    <mergeCell ref="AB46:AD46"/>
    <mergeCell ref="AE46:AI46"/>
    <mergeCell ref="AJ46:AN46"/>
    <mergeCell ref="AO46:AS46"/>
    <mergeCell ref="AO43:AS43"/>
    <mergeCell ref="AT43:AX43"/>
    <mergeCell ref="G44:X45"/>
    <mergeCell ref="Y44:AA44"/>
    <mergeCell ref="AB44:AD44"/>
    <mergeCell ref="AE44:AI44"/>
    <mergeCell ref="AJ44:AN44"/>
    <mergeCell ref="AO44:AS44"/>
    <mergeCell ref="AT44:AX44"/>
    <mergeCell ref="Y45:AA45"/>
    <mergeCell ref="AT48:AX48"/>
    <mergeCell ref="Y49:AA49"/>
    <mergeCell ref="AB49:AD49"/>
    <mergeCell ref="AE49:AI49"/>
    <mergeCell ref="AJ49:AN49"/>
    <mergeCell ref="AO49:AS49"/>
    <mergeCell ref="AT49:AX49"/>
    <mergeCell ref="G48:X49"/>
    <mergeCell ref="Y48:AA48"/>
    <mergeCell ref="AB48:AD48"/>
    <mergeCell ref="AE48:AI48"/>
    <mergeCell ref="AJ48:AN48"/>
    <mergeCell ref="AO48:AS48"/>
    <mergeCell ref="AT46:AX46"/>
    <mergeCell ref="Y47:AA47"/>
    <mergeCell ref="AB47:AD47"/>
    <mergeCell ref="AE47:AI47"/>
    <mergeCell ref="AJ47:AN47"/>
    <mergeCell ref="AO47:AS47"/>
    <mergeCell ref="AT47:AX47"/>
    <mergeCell ref="L52:Q52"/>
    <mergeCell ref="R52:W52"/>
    <mergeCell ref="X52:AX52"/>
    <mergeCell ref="C53:K53"/>
    <mergeCell ref="L53:Q53"/>
    <mergeCell ref="R53:W53"/>
    <mergeCell ref="X53:AX53"/>
    <mergeCell ref="A50:B55"/>
    <mergeCell ref="C50:K50"/>
    <mergeCell ref="L50:Q50"/>
    <mergeCell ref="R50:W50"/>
    <mergeCell ref="X50:AX50"/>
    <mergeCell ref="C51:K51"/>
    <mergeCell ref="L51:Q51"/>
    <mergeCell ref="R51:W51"/>
    <mergeCell ref="X51:AX51"/>
    <mergeCell ref="C52:K52"/>
    <mergeCell ref="A57:AX57"/>
    <mergeCell ref="C58:AC58"/>
    <mergeCell ref="AD58:AF58"/>
    <mergeCell ref="AG58:AX58"/>
    <mergeCell ref="A59:B61"/>
    <mergeCell ref="C59:AC59"/>
    <mergeCell ref="AD59:AF59"/>
    <mergeCell ref="AG59:AX61"/>
    <mergeCell ref="C60:AC60"/>
    <mergeCell ref="AD60:AF60"/>
    <mergeCell ref="C54:K54"/>
    <mergeCell ref="L54:Q54"/>
    <mergeCell ref="R54:W54"/>
    <mergeCell ref="X54:AX54"/>
    <mergeCell ref="C55:K55"/>
    <mergeCell ref="L55:Q55"/>
    <mergeCell ref="R55:W55"/>
    <mergeCell ref="X55:AX55"/>
    <mergeCell ref="G73:S73"/>
    <mergeCell ref="T73:AF73"/>
    <mergeCell ref="A68:B70"/>
    <mergeCell ref="C68:AC68"/>
    <mergeCell ref="AD68:AF68"/>
    <mergeCell ref="AG68:AX70"/>
    <mergeCell ref="C69:AC69"/>
    <mergeCell ref="AD69:AF69"/>
    <mergeCell ref="C70:AC70"/>
    <mergeCell ref="AD70:AF70"/>
    <mergeCell ref="C65:AC65"/>
    <mergeCell ref="AD65:AF65"/>
    <mergeCell ref="C66:AC66"/>
    <mergeCell ref="AD66:AF66"/>
    <mergeCell ref="C67:AC67"/>
    <mergeCell ref="AD67:AF67"/>
    <mergeCell ref="C61:AC61"/>
    <mergeCell ref="AD61:AF61"/>
    <mergeCell ref="A62:B67"/>
    <mergeCell ref="C62:AC62"/>
    <mergeCell ref="AD62:AF62"/>
    <mergeCell ref="AG62:AX67"/>
    <mergeCell ref="C63:AC63"/>
    <mergeCell ref="AD63:AF63"/>
    <mergeCell ref="C64:AC64"/>
    <mergeCell ref="AD64:AF64"/>
    <mergeCell ref="A82:E82"/>
    <mergeCell ref="F82:AX82"/>
    <mergeCell ref="A83:AX83"/>
    <mergeCell ref="A84:AX84"/>
    <mergeCell ref="A85:AX85"/>
    <mergeCell ref="A86:B86"/>
    <mergeCell ref="C86:J86"/>
    <mergeCell ref="K86:R86"/>
    <mergeCell ref="S86:Z86"/>
    <mergeCell ref="AA86:AH86"/>
    <mergeCell ref="A77:AX77"/>
    <mergeCell ref="A78:AX78"/>
    <mergeCell ref="A79:AX79"/>
    <mergeCell ref="A80:E80"/>
    <mergeCell ref="F80:AX80"/>
    <mergeCell ref="A81:AX81"/>
    <mergeCell ref="C74:F74"/>
    <mergeCell ref="G74:S74"/>
    <mergeCell ref="T74:AF74"/>
    <mergeCell ref="A75:B76"/>
    <mergeCell ref="C75:F75"/>
    <mergeCell ref="G75:AX75"/>
    <mergeCell ref="C76:F76"/>
    <mergeCell ref="G76:AX76"/>
    <mergeCell ref="A71:B74"/>
    <mergeCell ref="C71:AC71"/>
    <mergeCell ref="AD71:AF71"/>
    <mergeCell ref="AG71:AX74"/>
    <mergeCell ref="C72:F72"/>
    <mergeCell ref="G72:S72"/>
    <mergeCell ref="T72:AF72"/>
    <mergeCell ref="C73:F73"/>
    <mergeCell ref="AI96:AS96"/>
    <mergeCell ref="K97:U97"/>
    <mergeCell ref="AI97:AS97"/>
    <mergeCell ref="K99:U99"/>
    <mergeCell ref="AI99:AS99"/>
    <mergeCell ref="K100:U100"/>
    <mergeCell ref="AI100:AS100"/>
    <mergeCell ref="AI86:AP86"/>
    <mergeCell ref="AQ86:AX86"/>
    <mergeCell ref="A88:F112"/>
    <mergeCell ref="K91:U91"/>
    <mergeCell ref="AI91:AS91"/>
    <mergeCell ref="K93:U93"/>
    <mergeCell ref="AI93:AS93"/>
    <mergeCell ref="K94:U94"/>
    <mergeCell ref="AI94:AS94"/>
    <mergeCell ref="K96:U96"/>
    <mergeCell ref="K111:U111"/>
    <mergeCell ref="AI111:AS111"/>
    <mergeCell ref="A113:F132"/>
    <mergeCell ref="G135:AB135"/>
    <mergeCell ref="AC135:AX135"/>
    <mergeCell ref="G136:K136"/>
    <mergeCell ref="L136:X136"/>
    <mergeCell ref="Y136:AB136"/>
    <mergeCell ref="AC136:AG136"/>
    <mergeCell ref="K106:U106"/>
    <mergeCell ref="AI106:AS106"/>
    <mergeCell ref="K108:U108"/>
    <mergeCell ref="AI108:AS108"/>
    <mergeCell ref="K109:U109"/>
    <mergeCell ref="AI109:AS109"/>
    <mergeCell ref="K102:U102"/>
    <mergeCell ref="AI102:AS102"/>
    <mergeCell ref="K103:U103"/>
    <mergeCell ref="AI103:AS103"/>
    <mergeCell ref="K105:U105"/>
    <mergeCell ref="AI105:AS105"/>
    <mergeCell ref="A135:F179"/>
    <mergeCell ref="G139:K139"/>
    <mergeCell ref="L139:X139"/>
    <mergeCell ref="Y139:AB139"/>
    <mergeCell ref="AC139:AX139"/>
    <mergeCell ref="G147:K147"/>
    <mergeCell ref="L147:X147"/>
    <mergeCell ref="Y147:AB147"/>
    <mergeCell ref="AC147:AX147"/>
    <mergeCell ref="G148:AB148"/>
    <mergeCell ref="AC148:AG148"/>
    <mergeCell ref="AH148:AT148"/>
    <mergeCell ref="AU148:AX148"/>
    <mergeCell ref="BA139:BM139"/>
    <mergeCell ref="G140:K140"/>
    <mergeCell ref="L140:X140"/>
    <mergeCell ref="Y140:AB140"/>
    <mergeCell ref="AC140:AG140"/>
    <mergeCell ref="AH140:AT140"/>
    <mergeCell ref="G138:K138"/>
    <mergeCell ref="L138:X138"/>
    <mergeCell ref="Y138:AB138"/>
    <mergeCell ref="AC138:AG138"/>
    <mergeCell ref="AH138:AT138"/>
    <mergeCell ref="AU138:AX138"/>
    <mergeCell ref="AH136:AT136"/>
    <mergeCell ref="AU136:AX136"/>
    <mergeCell ref="G137:K137"/>
    <mergeCell ref="L137:X137"/>
    <mergeCell ref="Y137:AB137"/>
    <mergeCell ref="AC137:AG137"/>
    <mergeCell ref="AH137:AT137"/>
    <mergeCell ref="AU137:AX137"/>
    <mergeCell ref="BB143:BN143"/>
    <mergeCell ref="BO143:BR143"/>
    <mergeCell ref="G144:K144"/>
    <mergeCell ref="L144:X144"/>
    <mergeCell ref="Y144:AB144"/>
    <mergeCell ref="AC144:AG144"/>
    <mergeCell ref="AH144:AT144"/>
    <mergeCell ref="AU144:AX144"/>
    <mergeCell ref="G142:AB142"/>
    <mergeCell ref="AC142:AG142"/>
    <mergeCell ref="AH142:AT142"/>
    <mergeCell ref="AU142:AX142"/>
    <mergeCell ref="G143:K143"/>
    <mergeCell ref="L143:X143"/>
    <mergeCell ref="Y143:AB143"/>
    <mergeCell ref="AC143:AX143"/>
    <mergeCell ref="AU140:AX140"/>
    <mergeCell ref="G141:K141"/>
    <mergeCell ref="L141:X141"/>
    <mergeCell ref="Y141:AB141"/>
    <mergeCell ref="AC141:AG141"/>
    <mergeCell ref="AH141:AT141"/>
    <mergeCell ref="AU141:AX141"/>
    <mergeCell ref="BB145:BN145"/>
    <mergeCell ref="BO145:BR145"/>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51:K151"/>
    <mergeCell ref="L151:X151"/>
    <mergeCell ref="Y151:AB151"/>
    <mergeCell ref="AC151:AX151"/>
    <mergeCell ref="G152:AB152"/>
    <mergeCell ref="AC152:AG152"/>
    <mergeCell ref="AH152:AT152"/>
    <mergeCell ref="AU152:AX152"/>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55:K155"/>
    <mergeCell ref="L155:X155"/>
    <mergeCell ref="Y155:AB155"/>
    <mergeCell ref="AC155:AX155"/>
    <mergeCell ref="G156:AB156"/>
    <mergeCell ref="AC156:AG156"/>
    <mergeCell ref="AH156:AT156"/>
    <mergeCell ref="AU156:AX156"/>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9:K159"/>
    <mergeCell ref="L159:X159"/>
    <mergeCell ref="Y159:AB159"/>
    <mergeCell ref="AC159:AX159"/>
    <mergeCell ref="G160:AB160"/>
    <mergeCell ref="AC160:AG160"/>
    <mergeCell ref="AH160:AT160"/>
    <mergeCell ref="AU160:AX160"/>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63:K163"/>
    <mergeCell ref="L163:X163"/>
    <mergeCell ref="Y163:AB163"/>
    <mergeCell ref="AC163:AX163"/>
    <mergeCell ref="G164:AB164"/>
    <mergeCell ref="AC164:AG164"/>
    <mergeCell ref="AH164:AT164"/>
    <mergeCell ref="AU164:AX164"/>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67:K167"/>
    <mergeCell ref="L167:X167"/>
    <mergeCell ref="Y167:AB167"/>
    <mergeCell ref="AC167:AX167"/>
    <mergeCell ref="G168:AB168"/>
    <mergeCell ref="AC168:AG168"/>
    <mergeCell ref="AH168:AT168"/>
    <mergeCell ref="AU168:AX168"/>
    <mergeCell ref="G166:K166"/>
    <mergeCell ref="L166:X166"/>
    <mergeCell ref="Y166:AB166"/>
    <mergeCell ref="AC166:AG166"/>
    <mergeCell ref="AH166:AT166"/>
    <mergeCell ref="AU166:AX166"/>
    <mergeCell ref="G165:K165"/>
    <mergeCell ref="L165:X165"/>
    <mergeCell ref="Y165:AB165"/>
    <mergeCell ref="AC165:AG165"/>
    <mergeCell ref="AH165:AT165"/>
    <mergeCell ref="AU165:AX165"/>
    <mergeCell ref="G171:K171"/>
    <mergeCell ref="L171:X171"/>
    <mergeCell ref="Y171:AB171"/>
    <mergeCell ref="AC171:AG171"/>
    <mergeCell ref="AH171:AT171"/>
    <mergeCell ref="AU171:AX171"/>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75:K175"/>
    <mergeCell ref="L175:X175"/>
    <mergeCell ref="Y175:AB175"/>
    <mergeCell ref="AC175:AG175"/>
    <mergeCell ref="AH175:AT175"/>
    <mergeCell ref="AU175:AX175"/>
    <mergeCell ref="G174:K174"/>
    <mergeCell ref="L174:X174"/>
    <mergeCell ref="Y174:AB174"/>
    <mergeCell ref="AC174:AG174"/>
    <mergeCell ref="AH174:AT174"/>
    <mergeCell ref="AU174:AX174"/>
    <mergeCell ref="G172:AB172"/>
    <mergeCell ref="AC172:AX172"/>
    <mergeCell ref="G173:K173"/>
    <mergeCell ref="L173:X173"/>
    <mergeCell ref="Y173:AB173"/>
    <mergeCell ref="AC173:AG173"/>
    <mergeCell ref="AH173:AT173"/>
    <mergeCell ref="AU173:AX173"/>
    <mergeCell ref="L178:X178"/>
    <mergeCell ref="Y178:AB178"/>
    <mergeCell ref="AC178:AG178"/>
    <mergeCell ref="AH178:AT178"/>
    <mergeCell ref="AU178:AX178"/>
    <mergeCell ref="G179:K179"/>
    <mergeCell ref="L179:X179"/>
    <mergeCell ref="Y179:AB179"/>
    <mergeCell ref="AC179:AG179"/>
    <mergeCell ref="AH179:AT179"/>
    <mergeCell ref="G176:AB176"/>
    <mergeCell ref="AC176:AX176"/>
    <mergeCell ref="G177:K177"/>
    <mergeCell ref="L177:X177"/>
    <mergeCell ref="Y177:AB177"/>
    <mergeCell ref="AC177:AG177"/>
    <mergeCell ref="AH177:AT177"/>
    <mergeCell ref="AU177:AX177"/>
    <mergeCell ref="G178:K178"/>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U179:AX179"/>
    <mergeCell ref="A183:B183"/>
    <mergeCell ref="C183:L183"/>
    <mergeCell ref="M183:AJ183"/>
    <mergeCell ref="AK183:AP183"/>
    <mergeCell ref="AQ183:AT183"/>
    <mergeCell ref="AU183:AX183"/>
    <mergeCell ref="A190:B190"/>
    <mergeCell ref="C190:L190"/>
    <mergeCell ref="M190:AJ190"/>
    <mergeCell ref="AK190:AP190"/>
    <mergeCell ref="AQ190:AT190"/>
    <mergeCell ref="AU190:AX190"/>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200:B200"/>
    <mergeCell ref="C200:L200"/>
    <mergeCell ref="M200:AJ200"/>
    <mergeCell ref="AK200:AP200"/>
    <mergeCell ref="AQ200:AT200"/>
    <mergeCell ref="AU200:AX200"/>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1:B201"/>
    <mergeCell ref="C201:L201"/>
    <mergeCell ref="M201:AJ201"/>
    <mergeCell ref="AK201:AP201"/>
    <mergeCell ref="AQ201:AT201"/>
    <mergeCell ref="AU201:AX201"/>
    <mergeCell ref="A212:B212"/>
    <mergeCell ref="C212:L212"/>
    <mergeCell ref="M212:AJ212"/>
    <mergeCell ref="AK212:AP212"/>
    <mergeCell ref="AQ212:AT212"/>
    <mergeCell ref="AU212:AX212"/>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3:B213"/>
    <mergeCell ref="C213:L213"/>
    <mergeCell ref="M213:AJ213"/>
    <mergeCell ref="AK213:AP213"/>
    <mergeCell ref="AQ213:AT213"/>
    <mergeCell ref="AU213:AX213"/>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1:B221"/>
    <mergeCell ref="C221:L221"/>
    <mergeCell ref="M221:AJ221"/>
    <mergeCell ref="AK221:AP221"/>
    <mergeCell ref="AQ221:AT221"/>
    <mergeCell ref="AU221:AX221"/>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34:B234"/>
    <mergeCell ref="C234:L234"/>
    <mergeCell ref="M234:AJ234"/>
    <mergeCell ref="AK234:AP234"/>
    <mergeCell ref="AQ234:AT234"/>
    <mergeCell ref="AU234:AX234"/>
    <mergeCell ref="A233:B233"/>
    <mergeCell ref="C233:L233"/>
    <mergeCell ref="M233:AJ233"/>
    <mergeCell ref="AK233:AP233"/>
    <mergeCell ref="AQ233:AT233"/>
    <mergeCell ref="AU233:AX233"/>
    <mergeCell ref="A232:B232"/>
    <mergeCell ref="C232:L232"/>
    <mergeCell ref="M232:AJ232"/>
    <mergeCell ref="AK232:AP232"/>
    <mergeCell ref="AQ232:AT232"/>
    <mergeCell ref="AU232:AX232"/>
    <mergeCell ref="A241:B241"/>
    <mergeCell ref="C241:L241"/>
    <mergeCell ref="M241:AJ241"/>
    <mergeCell ref="AK241:AP241"/>
    <mergeCell ref="AQ241:AT241"/>
    <mergeCell ref="AU241:AX241"/>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42:B242"/>
    <mergeCell ref="C242:L242"/>
    <mergeCell ref="M242:AJ242"/>
    <mergeCell ref="AK242:AP242"/>
    <mergeCell ref="AQ242:AT242"/>
    <mergeCell ref="AU242:AX242"/>
    <mergeCell ref="A253:B253"/>
    <mergeCell ref="C253:L253"/>
    <mergeCell ref="M253:AJ253"/>
    <mergeCell ref="AK253:AP253"/>
    <mergeCell ref="AQ253:AT253"/>
    <mergeCell ref="AU253:AX253"/>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54:B254"/>
    <mergeCell ref="C254:L254"/>
    <mergeCell ref="M254:AJ254"/>
    <mergeCell ref="AK254:AP254"/>
    <mergeCell ref="AQ254:AT254"/>
    <mergeCell ref="AU254:AX254"/>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59:B259"/>
    <mergeCell ref="C259:L259"/>
    <mergeCell ref="M259:AJ259"/>
    <mergeCell ref="AK259:AP259"/>
    <mergeCell ref="AQ259:AT259"/>
    <mergeCell ref="AU259:AX259"/>
    <mergeCell ref="A266:B266"/>
    <mergeCell ref="C266:L266"/>
    <mergeCell ref="M266:AJ266"/>
    <mergeCell ref="AK266:AP266"/>
    <mergeCell ref="AQ266:AT266"/>
    <mergeCell ref="AU266:AX266"/>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71:B271"/>
    <mergeCell ref="C271:L271"/>
    <mergeCell ref="M271:AJ271"/>
    <mergeCell ref="AK271:AP271"/>
    <mergeCell ref="AQ271:AT271"/>
    <mergeCell ref="AU271:AX271"/>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76:B276"/>
    <mergeCell ref="C276:L276"/>
    <mergeCell ref="M276:AJ276"/>
    <mergeCell ref="AK276:AP276"/>
    <mergeCell ref="AQ276:AT276"/>
    <mergeCell ref="AU276:AX276"/>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90:B290"/>
    <mergeCell ref="C290:L290"/>
    <mergeCell ref="M290:AJ290"/>
    <mergeCell ref="AK290:AP290"/>
    <mergeCell ref="AQ290:AT290"/>
    <mergeCell ref="AU290:AX290"/>
    <mergeCell ref="A289:B289"/>
    <mergeCell ref="C289:L289"/>
    <mergeCell ref="M289:AJ289"/>
    <mergeCell ref="AK289:AP289"/>
    <mergeCell ref="AQ289:AT289"/>
    <mergeCell ref="AU289:AX289"/>
    <mergeCell ref="A286:B286"/>
    <mergeCell ref="C286:L286"/>
    <mergeCell ref="M286:AJ286"/>
    <mergeCell ref="AK286:AP286"/>
    <mergeCell ref="AQ286:AT286"/>
    <mergeCell ref="AU286:AX286"/>
    <mergeCell ref="A293:B293"/>
    <mergeCell ref="C293:L293"/>
    <mergeCell ref="M293:AJ293"/>
    <mergeCell ref="AK293:AP293"/>
    <mergeCell ref="AQ293:AT293"/>
    <mergeCell ref="AU293:AX293"/>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98:B298"/>
    <mergeCell ref="C298:L298"/>
    <mergeCell ref="M298:AJ298"/>
    <mergeCell ref="AK298:AP298"/>
    <mergeCell ref="AQ298:AT298"/>
    <mergeCell ref="AU298:AX298"/>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301:B301"/>
    <mergeCell ref="C301:L301"/>
    <mergeCell ref="M301:AJ301"/>
    <mergeCell ref="AK301:AP301"/>
    <mergeCell ref="AQ301:AT301"/>
    <mergeCell ref="AU301:AX301"/>
    <mergeCell ref="A300:B300"/>
    <mergeCell ref="C300:L300"/>
    <mergeCell ref="M300:AJ300"/>
    <mergeCell ref="AK300:AP300"/>
    <mergeCell ref="AQ300:AT300"/>
    <mergeCell ref="AU300:AX300"/>
    <mergeCell ref="A299:B299"/>
    <mergeCell ref="C299:L299"/>
    <mergeCell ref="M299:AJ299"/>
    <mergeCell ref="AK299:AP299"/>
    <mergeCell ref="AQ299:AT299"/>
    <mergeCell ref="AU299:AX299"/>
    <mergeCell ref="A304:B304"/>
    <mergeCell ref="C304:L304"/>
    <mergeCell ref="M304:AJ304"/>
    <mergeCell ref="AK304:AP304"/>
    <mergeCell ref="AQ304:AT304"/>
    <mergeCell ref="AU304:AX304"/>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7:B307"/>
    <mergeCell ref="C307:L307"/>
    <mergeCell ref="M307:AJ307"/>
    <mergeCell ref="AK307:AP307"/>
    <mergeCell ref="AQ307:AT307"/>
    <mergeCell ref="AU307:AX307"/>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08:B308"/>
    <mergeCell ref="C308:L308"/>
    <mergeCell ref="M308:AJ308"/>
    <mergeCell ref="AK308:AP308"/>
    <mergeCell ref="AQ308:AT308"/>
    <mergeCell ref="AU308:AX308"/>
    <mergeCell ref="AQ316:AX316"/>
    <mergeCell ref="A317:F317"/>
    <mergeCell ref="G317:X317"/>
    <mergeCell ref="Y317:AD317"/>
    <mergeCell ref="AE317:AP317"/>
    <mergeCell ref="AQ317:AX317"/>
    <mergeCell ref="A314:B314"/>
    <mergeCell ref="C314:L314"/>
    <mergeCell ref="M314:AJ314"/>
    <mergeCell ref="AK314:AP314"/>
    <mergeCell ref="AQ314:AT314"/>
    <mergeCell ref="AU314:AX314"/>
    <mergeCell ref="A313:B313"/>
    <mergeCell ref="C313:L313"/>
    <mergeCell ref="M313:AJ313"/>
    <mergeCell ref="AK313:AP313"/>
    <mergeCell ref="AQ313:AT313"/>
    <mergeCell ref="AU313:AX313"/>
    <mergeCell ref="A322:F322"/>
    <mergeCell ref="G322:AX322"/>
    <mergeCell ref="A323:F323"/>
    <mergeCell ref="G323:AX323"/>
    <mergeCell ref="A324:F332"/>
    <mergeCell ref="G324:O324"/>
    <mergeCell ref="P324:V324"/>
    <mergeCell ref="W324:AC324"/>
    <mergeCell ref="AD324:AJ324"/>
    <mergeCell ref="AK324:AQ324"/>
    <mergeCell ref="A320:F320"/>
    <mergeCell ref="G320:X320"/>
    <mergeCell ref="Y320:AD320"/>
    <mergeCell ref="AE320:AX320"/>
    <mergeCell ref="A321:F321"/>
    <mergeCell ref="G321:AX321"/>
    <mergeCell ref="A318:F318"/>
    <mergeCell ref="G318:X318"/>
    <mergeCell ref="Y318:AD318"/>
    <mergeCell ref="AE318:AP318"/>
    <mergeCell ref="AQ318:AX318"/>
    <mergeCell ref="A319:F319"/>
    <mergeCell ref="G319:X319"/>
    <mergeCell ref="Y319:AD319"/>
    <mergeCell ref="AE319:AX319"/>
    <mergeCell ref="W326:AC326"/>
    <mergeCell ref="AD326:AJ326"/>
    <mergeCell ref="AK326:AQ326"/>
    <mergeCell ref="AR326:AX326"/>
    <mergeCell ref="I327:O327"/>
    <mergeCell ref="P327:V327"/>
    <mergeCell ref="W327:AC327"/>
    <mergeCell ref="AD327:AJ327"/>
    <mergeCell ref="AK327:AQ327"/>
    <mergeCell ref="AR327:AX327"/>
    <mergeCell ref="AR324:AX324"/>
    <mergeCell ref="G325:H330"/>
    <mergeCell ref="I325:O325"/>
    <mergeCell ref="P325:V325"/>
    <mergeCell ref="W325:AC325"/>
    <mergeCell ref="AD325:AJ325"/>
    <mergeCell ref="AK325:AQ325"/>
    <mergeCell ref="AR325:AX325"/>
    <mergeCell ref="I326:O326"/>
    <mergeCell ref="P326:V326"/>
    <mergeCell ref="I330:O330"/>
    <mergeCell ref="P330:V330"/>
    <mergeCell ref="W330:AC330"/>
    <mergeCell ref="AD330:AJ330"/>
    <mergeCell ref="AK330:AQ330"/>
    <mergeCell ref="AR330:AX330"/>
    <mergeCell ref="I329:O329"/>
    <mergeCell ref="P329:V329"/>
    <mergeCell ref="W329:AC329"/>
    <mergeCell ref="AD329:AJ329"/>
    <mergeCell ref="AK329:AQ329"/>
    <mergeCell ref="AR329:AX329"/>
    <mergeCell ref="I328:O328"/>
    <mergeCell ref="P328:V328"/>
    <mergeCell ref="W328:AC328"/>
    <mergeCell ref="AD328:AJ328"/>
    <mergeCell ref="AK328:AQ328"/>
    <mergeCell ref="AR328:AX328"/>
    <mergeCell ref="G332:O332"/>
    <mergeCell ref="P332:V332"/>
    <mergeCell ref="W332:AC332"/>
    <mergeCell ref="AD332:AJ332"/>
    <mergeCell ref="AK332:AQ332"/>
    <mergeCell ref="AR332:AX332"/>
    <mergeCell ref="G331:O331"/>
    <mergeCell ref="P331:V331"/>
    <mergeCell ref="W331:AC331"/>
    <mergeCell ref="AD331:AJ331"/>
    <mergeCell ref="AK331:AQ331"/>
    <mergeCell ref="AR331:AX331"/>
    <mergeCell ref="C339:K339"/>
    <mergeCell ref="L339:Q339"/>
    <mergeCell ref="R339:W339"/>
    <mergeCell ref="X339:AX339"/>
    <mergeCell ref="C340:K340"/>
    <mergeCell ref="L340:Q340"/>
    <mergeCell ref="R340:W340"/>
    <mergeCell ref="X340:AX340"/>
    <mergeCell ref="C337:K337"/>
    <mergeCell ref="L337:Q337"/>
    <mergeCell ref="R337:W337"/>
    <mergeCell ref="X337:AX337"/>
    <mergeCell ref="C338:K338"/>
    <mergeCell ref="L338:Q338"/>
    <mergeCell ref="R338:W338"/>
    <mergeCell ref="X338:AX338"/>
    <mergeCell ref="L335:Q335"/>
    <mergeCell ref="R335:W335"/>
    <mergeCell ref="X335:AX335"/>
    <mergeCell ref="C336:K336"/>
    <mergeCell ref="L336:Q336"/>
    <mergeCell ref="R336:W336"/>
    <mergeCell ref="X336:AX336"/>
    <mergeCell ref="A345:F345"/>
    <mergeCell ref="G345:X345"/>
    <mergeCell ref="Y345:AD345"/>
    <mergeCell ref="AE345:AX345"/>
    <mergeCell ref="A333:B340"/>
    <mergeCell ref="C333:K333"/>
    <mergeCell ref="L333:Q333"/>
    <mergeCell ref="R333:W333"/>
    <mergeCell ref="X333:AX333"/>
    <mergeCell ref="C334:K334"/>
    <mergeCell ref="L334:Q334"/>
    <mergeCell ref="R334:W334"/>
    <mergeCell ref="X334:AX334"/>
    <mergeCell ref="C335:K335"/>
    <mergeCell ref="A346:F346"/>
    <mergeCell ref="G346:AX346"/>
    <mergeCell ref="A343:F343"/>
    <mergeCell ref="G343:X343"/>
    <mergeCell ref="Y343:AD343"/>
    <mergeCell ref="AE343:AP343"/>
    <mergeCell ref="AQ343:AX343"/>
    <mergeCell ref="A344:F344"/>
    <mergeCell ref="G344:X344"/>
    <mergeCell ref="Y344:AD344"/>
    <mergeCell ref="AE344:AX344"/>
    <mergeCell ref="AQ341:AX341"/>
    <mergeCell ref="A342:F342"/>
    <mergeCell ref="G342:X342"/>
    <mergeCell ref="Y342:AD342"/>
    <mergeCell ref="AE342:AP342"/>
    <mergeCell ref="AQ342:AX342"/>
    <mergeCell ref="AR349:AX349"/>
    <mergeCell ref="G350:H355"/>
    <mergeCell ref="I350:O350"/>
    <mergeCell ref="P350:V350"/>
    <mergeCell ref="W350:AC350"/>
    <mergeCell ref="AD350:AJ350"/>
    <mergeCell ref="AK350:AQ350"/>
    <mergeCell ref="AR350:AX350"/>
    <mergeCell ref="I351:O351"/>
    <mergeCell ref="P351:V351"/>
    <mergeCell ref="A347:F347"/>
    <mergeCell ref="G347:AX347"/>
    <mergeCell ref="A348:F348"/>
    <mergeCell ref="G348:AX348"/>
    <mergeCell ref="A349:F357"/>
    <mergeCell ref="G349:O349"/>
    <mergeCell ref="P349:V349"/>
    <mergeCell ref="W349:AC349"/>
    <mergeCell ref="AD349:AJ349"/>
    <mergeCell ref="AK349:AQ349"/>
    <mergeCell ref="I354:O354"/>
    <mergeCell ref="P354:V354"/>
    <mergeCell ref="W354:AC354"/>
    <mergeCell ref="AD354:AJ354"/>
    <mergeCell ref="AK354:AQ354"/>
    <mergeCell ref="AR354:AX354"/>
    <mergeCell ref="I353:O353"/>
    <mergeCell ref="P353:V353"/>
    <mergeCell ref="W353:AC353"/>
    <mergeCell ref="AD353:AJ353"/>
    <mergeCell ref="AK353:AQ353"/>
    <mergeCell ref="AR353:AX353"/>
    <mergeCell ref="W351:AC351"/>
    <mergeCell ref="AD351:AJ351"/>
    <mergeCell ref="AK351:AQ351"/>
    <mergeCell ref="AR351:AX351"/>
    <mergeCell ref="I352:O352"/>
    <mergeCell ref="P352:V352"/>
    <mergeCell ref="W352:AC352"/>
    <mergeCell ref="AD352:AJ352"/>
    <mergeCell ref="AK352:AQ352"/>
    <mergeCell ref="AR352:AX352"/>
    <mergeCell ref="G357:O357"/>
    <mergeCell ref="P357:V357"/>
    <mergeCell ref="W357:AC357"/>
    <mergeCell ref="AD357:AJ357"/>
    <mergeCell ref="AK357:AQ357"/>
    <mergeCell ref="AR357:AX357"/>
    <mergeCell ref="G356:O356"/>
    <mergeCell ref="P356:V356"/>
    <mergeCell ref="W356:AC356"/>
    <mergeCell ref="AD356:AJ356"/>
    <mergeCell ref="AK356:AQ356"/>
    <mergeCell ref="AR356:AX356"/>
    <mergeCell ref="I355:O355"/>
    <mergeCell ref="P355:V355"/>
    <mergeCell ref="W355:AC355"/>
    <mergeCell ref="AD355:AJ355"/>
    <mergeCell ref="AK355:AQ355"/>
    <mergeCell ref="AR355:AX355"/>
    <mergeCell ref="L360:Q360"/>
    <mergeCell ref="R360:W360"/>
    <mergeCell ref="X360:AX360"/>
    <mergeCell ref="C361:K361"/>
    <mergeCell ref="L361:Q361"/>
    <mergeCell ref="R361:W361"/>
    <mergeCell ref="X361:AX361"/>
    <mergeCell ref="A358:B366"/>
    <mergeCell ref="C358:K358"/>
    <mergeCell ref="L358:Q358"/>
    <mergeCell ref="R358:W358"/>
    <mergeCell ref="X358:AX358"/>
    <mergeCell ref="C359:K359"/>
    <mergeCell ref="L359:Q359"/>
    <mergeCell ref="R359:W359"/>
    <mergeCell ref="X359:AX359"/>
    <mergeCell ref="C360:K360"/>
    <mergeCell ref="C366:K366"/>
    <mergeCell ref="L366:Q366"/>
    <mergeCell ref="R366:W366"/>
    <mergeCell ref="X366:AX366"/>
    <mergeCell ref="AQ367:AX367"/>
    <mergeCell ref="AQ368:AX368"/>
    <mergeCell ref="C364:K364"/>
    <mergeCell ref="L364:Q364"/>
    <mergeCell ref="R364:W364"/>
    <mergeCell ref="X364:AX364"/>
    <mergeCell ref="C365:K365"/>
    <mergeCell ref="L365:Q365"/>
    <mergeCell ref="R365:W365"/>
    <mergeCell ref="X365:AX365"/>
    <mergeCell ref="C362:K362"/>
    <mergeCell ref="L362:Q362"/>
    <mergeCell ref="R362:W362"/>
    <mergeCell ref="X362:AX362"/>
    <mergeCell ref="C363:K363"/>
    <mergeCell ref="L363:Q363"/>
    <mergeCell ref="R363:W363"/>
    <mergeCell ref="X363:AX363"/>
    <mergeCell ref="A373:F373"/>
    <mergeCell ref="G373:AX373"/>
    <mergeCell ref="A374:F374"/>
    <mergeCell ref="G374:AX374"/>
    <mergeCell ref="A375:F375"/>
    <mergeCell ref="G375:AX375"/>
    <mergeCell ref="A371:F371"/>
    <mergeCell ref="G371:X371"/>
    <mergeCell ref="Y371:AD371"/>
    <mergeCell ref="AE371:AX371"/>
    <mergeCell ref="A372:F372"/>
    <mergeCell ref="G372:X372"/>
    <mergeCell ref="Y372:AD372"/>
    <mergeCell ref="AE372:AX372"/>
    <mergeCell ref="A369:F369"/>
    <mergeCell ref="G369:X369"/>
    <mergeCell ref="Y369:AD369"/>
    <mergeCell ref="AE369:AP369"/>
    <mergeCell ref="AQ369:AX369"/>
    <mergeCell ref="A370:F370"/>
    <mergeCell ref="G370:X370"/>
    <mergeCell ref="Y370:AD370"/>
    <mergeCell ref="AE370:AP370"/>
    <mergeCell ref="AQ370:AX370"/>
    <mergeCell ref="AR376:AX376"/>
    <mergeCell ref="G377:H382"/>
    <mergeCell ref="I377:O377"/>
    <mergeCell ref="P377:V377"/>
    <mergeCell ref="W377:AC377"/>
    <mergeCell ref="AD377:AJ377"/>
    <mergeCell ref="AK377:AQ377"/>
    <mergeCell ref="AR377:AX377"/>
    <mergeCell ref="I378:O378"/>
    <mergeCell ref="P378:V378"/>
    <mergeCell ref="A376:F384"/>
    <mergeCell ref="G376:O376"/>
    <mergeCell ref="P376:V376"/>
    <mergeCell ref="W376:AC376"/>
    <mergeCell ref="AD376:AJ376"/>
    <mergeCell ref="AK376:AQ376"/>
    <mergeCell ref="W378:AC378"/>
    <mergeCell ref="AD378:AJ378"/>
    <mergeCell ref="AK378:AQ378"/>
    <mergeCell ref="I380:O380"/>
    <mergeCell ref="P380:V380"/>
    <mergeCell ref="W380:AC380"/>
    <mergeCell ref="AD380:AJ380"/>
    <mergeCell ref="AK380:AQ380"/>
    <mergeCell ref="AR380:AX380"/>
    <mergeCell ref="I381:O381"/>
    <mergeCell ref="P381:V381"/>
    <mergeCell ref="W381:AC381"/>
    <mergeCell ref="AD381:AJ381"/>
    <mergeCell ref="AK381:AQ381"/>
    <mergeCell ref="AR378:AX378"/>
    <mergeCell ref="I379:O379"/>
    <mergeCell ref="P379:V379"/>
    <mergeCell ref="W379:AC379"/>
    <mergeCell ref="AD379:AJ379"/>
    <mergeCell ref="AK379:AQ379"/>
    <mergeCell ref="AR379:AX379"/>
    <mergeCell ref="G384:O384"/>
    <mergeCell ref="P384:V384"/>
    <mergeCell ref="W384:AC384"/>
    <mergeCell ref="AD384:AJ384"/>
    <mergeCell ref="AK384:AQ384"/>
    <mergeCell ref="AR384:AX384"/>
    <mergeCell ref="G383:O383"/>
    <mergeCell ref="P383:V383"/>
    <mergeCell ref="W383:AC383"/>
    <mergeCell ref="AD383:AJ383"/>
    <mergeCell ref="AK383:AQ383"/>
    <mergeCell ref="AR383:AX383"/>
    <mergeCell ref="AR381:AX381"/>
    <mergeCell ref="I382:O382"/>
    <mergeCell ref="P382:V382"/>
    <mergeCell ref="W382:AC382"/>
    <mergeCell ref="AD382:AJ382"/>
    <mergeCell ref="AK382:AQ382"/>
    <mergeCell ref="AR382:AX382"/>
    <mergeCell ref="C389:K389"/>
    <mergeCell ref="L389:Q389"/>
    <mergeCell ref="R389:W389"/>
    <mergeCell ref="X389:AX389"/>
    <mergeCell ref="C390:K390"/>
    <mergeCell ref="L390:Q390"/>
    <mergeCell ref="R390:W390"/>
    <mergeCell ref="X390:AX390"/>
    <mergeCell ref="L387:Q387"/>
    <mergeCell ref="R387:W387"/>
    <mergeCell ref="X387:AX387"/>
    <mergeCell ref="C388:K388"/>
    <mergeCell ref="L388:Q388"/>
    <mergeCell ref="R388:W388"/>
    <mergeCell ref="X388:AX388"/>
    <mergeCell ref="A385:B390"/>
    <mergeCell ref="C385:K385"/>
    <mergeCell ref="L385:Q385"/>
    <mergeCell ref="R385:W385"/>
    <mergeCell ref="X385:AX385"/>
    <mergeCell ref="C386:K386"/>
    <mergeCell ref="L386:Q386"/>
    <mergeCell ref="R386:W386"/>
    <mergeCell ref="X386:AX386"/>
    <mergeCell ref="C387:K387"/>
    <mergeCell ref="A396:F396"/>
    <mergeCell ref="G396:X396"/>
    <mergeCell ref="Y396:AD396"/>
    <mergeCell ref="AE396:AX396"/>
    <mergeCell ref="A397:F397"/>
    <mergeCell ref="G397:AX397"/>
    <mergeCell ref="A394:F394"/>
    <mergeCell ref="G394:X394"/>
    <mergeCell ref="Y394:AD394"/>
    <mergeCell ref="AE394:AP394"/>
    <mergeCell ref="AQ394:AX394"/>
    <mergeCell ref="A395:F395"/>
    <mergeCell ref="G395:X395"/>
    <mergeCell ref="Y395:AD395"/>
    <mergeCell ref="AE395:AX395"/>
    <mergeCell ref="AQ392:AX392"/>
    <mergeCell ref="A393:F393"/>
    <mergeCell ref="G393:X393"/>
    <mergeCell ref="Y393:AD393"/>
    <mergeCell ref="AE393:AP393"/>
    <mergeCell ref="AQ393:AX393"/>
    <mergeCell ref="AR400:AX400"/>
    <mergeCell ref="G401:H406"/>
    <mergeCell ref="I401:O401"/>
    <mergeCell ref="P401:V401"/>
    <mergeCell ref="W401:AC401"/>
    <mergeCell ref="AD401:AJ401"/>
    <mergeCell ref="AK401:AQ401"/>
    <mergeCell ref="AR401:AX401"/>
    <mergeCell ref="I402:O402"/>
    <mergeCell ref="P402:V402"/>
    <mergeCell ref="A398:F398"/>
    <mergeCell ref="G398:AX398"/>
    <mergeCell ref="A399:F399"/>
    <mergeCell ref="G399:AX399"/>
    <mergeCell ref="A400:F408"/>
    <mergeCell ref="G400:O400"/>
    <mergeCell ref="P400:V400"/>
    <mergeCell ref="W400:AC400"/>
    <mergeCell ref="AD400:AJ400"/>
    <mergeCell ref="AK400:AQ400"/>
    <mergeCell ref="I405:O405"/>
    <mergeCell ref="P405:V405"/>
    <mergeCell ref="W405:AC405"/>
    <mergeCell ref="AD405:AJ405"/>
    <mergeCell ref="AK405:AQ405"/>
    <mergeCell ref="AR405:AX405"/>
    <mergeCell ref="I404:O404"/>
    <mergeCell ref="P404:V404"/>
    <mergeCell ref="W404:AC404"/>
    <mergeCell ref="AD404:AJ404"/>
    <mergeCell ref="AK404:AQ404"/>
    <mergeCell ref="AR404:AX404"/>
    <mergeCell ref="W402:AC402"/>
    <mergeCell ref="AD402:AJ402"/>
    <mergeCell ref="AK402:AQ402"/>
    <mergeCell ref="AR402:AX402"/>
    <mergeCell ref="I403:O403"/>
    <mergeCell ref="P403:V403"/>
    <mergeCell ref="W403:AC403"/>
    <mergeCell ref="AD403:AJ403"/>
    <mergeCell ref="AK403:AQ403"/>
    <mergeCell ref="AR403:AX403"/>
    <mergeCell ref="G408:O408"/>
    <mergeCell ref="P408:V408"/>
    <mergeCell ref="W408:AC408"/>
    <mergeCell ref="AD408:AJ408"/>
    <mergeCell ref="AK408:AQ408"/>
    <mergeCell ref="AR408:AX408"/>
    <mergeCell ref="G407:O407"/>
    <mergeCell ref="P407:V407"/>
    <mergeCell ref="W407:AC407"/>
    <mergeCell ref="AD407:AJ407"/>
    <mergeCell ref="AK407:AQ407"/>
    <mergeCell ref="AR407:AX407"/>
    <mergeCell ref="I406:O406"/>
    <mergeCell ref="P406:V406"/>
    <mergeCell ref="W406:AC406"/>
    <mergeCell ref="AD406:AJ406"/>
    <mergeCell ref="AK406:AQ406"/>
    <mergeCell ref="AR406:AX406"/>
    <mergeCell ref="C413:K413"/>
    <mergeCell ref="L413:Q413"/>
    <mergeCell ref="R413:W413"/>
    <mergeCell ref="X413:AX413"/>
    <mergeCell ref="C414:K414"/>
    <mergeCell ref="L414:Q414"/>
    <mergeCell ref="R414:W414"/>
    <mergeCell ref="X414:AX414"/>
    <mergeCell ref="L411:Q411"/>
    <mergeCell ref="R411:W411"/>
    <mergeCell ref="X411:AX411"/>
    <mergeCell ref="C412:K412"/>
    <mergeCell ref="L412:Q412"/>
    <mergeCell ref="R412:W412"/>
    <mergeCell ref="X412:AX412"/>
    <mergeCell ref="A409:B414"/>
    <mergeCell ref="C409:K409"/>
    <mergeCell ref="L409:Q409"/>
    <mergeCell ref="R409:W409"/>
    <mergeCell ref="X409:AX409"/>
    <mergeCell ref="C410:K410"/>
    <mergeCell ref="L410:Q410"/>
    <mergeCell ref="R410:W410"/>
    <mergeCell ref="X410:AX410"/>
    <mergeCell ref="C411:K411"/>
  </mergeCells>
  <phoneticPr fontId="3"/>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oddFooter>&amp;C&amp;P</oddFooter>
  </headerFooter>
  <rowBreaks count="9" manualBreakCount="9">
    <brk id="55" max="49" man="1"/>
    <brk id="86" max="49" man="1"/>
    <brk id="112" max="49" man="1"/>
    <brk id="133" max="49" man="1"/>
    <brk id="180" max="49" man="1"/>
    <brk id="239" max="49" man="1"/>
    <brk id="296" max="49" man="1"/>
    <brk id="315" max="49" man="1"/>
    <brk id="367"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54"/>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533" t="s">
        <v>0</v>
      </c>
      <c r="AK1" s="1533"/>
      <c r="AL1" s="1533"/>
      <c r="AM1" s="1533"/>
      <c r="AN1" s="1533"/>
      <c r="AO1" s="1533"/>
      <c r="AP1" s="1533"/>
      <c r="AQ1" s="2996" t="str">
        <f ca="1">RIGHT(CELL("filename",AQ1),LEN(CELL("filename",AQ1))-FIND("]",CELL("filename",AQ1)))</f>
        <v>091</v>
      </c>
      <c r="AR1" s="2996"/>
      <c r="AS1" s="2996"/>
      <c r="AT1" s="2996"/>
      <c r="AU1" s="2996"/>
      <c r="AV1" s="2996"/>
      <c r="AW1" s="2996"/>
      <c r="AX1" s="2996"/>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ht="25.15" customHeight="1" x14ac:dyDescent="0.15">
      <c r="A3" s="582" t="s">
        <v>3</v>
      </c>
      <c r="B3" s="583"/>
      <c r="C3" s="583"/>
      <c r="D3" s="583"/>
      <c r="E3" s="583"/>
      <c r="F3" s="583"/>
      <c r="G3" s="1539" t="s">
        <v>4</v>
      </c>
      <c r="H3" s="1540"/>
      <c r="I3" s="1540"/>
      <c r="J3" s="1540"/>
      <c r="K3" s="1540"/>
      <c r="L3" s="1540"/>
      <c r="M3" s="1540"/>
      <c r="N3" s="1540"/>
      <c r="O3" s="1540"/>
      <c r="P3" s="1540"/>
      <c r="Q3" s="1540"/>
      <c r="R3" s="1540"/>
      <c r="S3" s="1540"/>
      <c r="T3" s="1540"/>
      <c r="U3" s="1540"/>
      <c r="V3" s="1540"/>
      <c r="W3" s="1540"/>
      <c r="X3" s="1540"/>
      <c r="Y3" s="588" t="s">
        <v>5</v>
      </c>
      <c r="Z3" s="1541"/>
      <c r="AA3" s="1541"/>
      <c r="AB3" s="1541"/>
      <c r="AC3" s="1541"/>
      <c r="AD3" s="1542"/>
      <c r="AE3" s="592" t="s">
        <v>6</v>
      </c>
      <c r="AF3" s="1541"/>
      <c r="AG3" s="1541"/>
      <c r="AH3" s="1541"/>
      <c r="AI3" s="1541"/>
      <c r="AJ3" s="1541"/>
      <c r="AK3" s="1541"/>
      <c r="AL3" s="1541"/>
      <c r="AM3" s="1541"/>
      <c r="AN3" s="1541"/>
      <c r="AO3" s="1541"/>
      <c r="AP3" s="1542"/>
      <c r="AQ3" s="594" t="s">
        <v>7</v>
      </c>
      <c r="AR3" s="1541"/>
      <c r="AS3" s="1541"/>
      <c r="AT3" s="1541"/>
      <c r="AU3" s="1541"/>
      <c r="AV3" s="1541"/>
      <c r="AW3" s="1541"/>
      <c r="AX3" s="1543"/>
    </row>
    <row r="4" spans="1:50" ht="30" customHeight="1" x14ac:dyDescent="0.15">
      <c r="A4" s="554" t="s">
        <v>8</v>
      </c>
      <c r="B4" s="674"/>
      <c r="C4" s="674"/>
      <c r="D4" s="674"/>
      <c r="E4" s="674"/>
      <c r="F4" s="675"/>
      <c r="G4" s="1549" t="s">
        <v>9</v>
      </c>
      <c r="H4" s="1550"/>
      <c r="I4" s="1550"/>
      <c r="J4" s="1550"/>
      <c r="K4" s="1550"/>
      <c r="L4" s="1550"/>
      <c r="M4" s="1550"/>
      <c r="N4" s="1550"/>
      <c r="O4" s="1550"/>
      <c r="P4" s="1550"/>
      <c r="Q4" s="1550"/>
      <c r="R4" s="1550"/>
      <c r="S4" s="1550"/>
      <c r="T4" s="1550"/>
      <c r="U4" s="1550"/>
      <c r="V4" s="846"/>
      <c r="W4" s="846"/>
      <c r="X4" s="846"/>
      <c r="Y4" s="560" t="s">
        <v>10</v>
      </c>
      <c r="Z4" s="564"/>
      <c r="AA4" s="564"/>
      <c r="AB4" s="564"/>
      <c r="AC4" s="564"/>
      <c r="AD4" s="565"/>
      <c r="AE4" s="564" t="s">
        <v>11</v>
      </c>
      <c r="AF4" s="564"/>
      <c r="AG4" s="564"/>
      <c r="AH4" s="564"/>
      <c r="AI4" s="564"/>
      <c r="AJ4" s="564"/>
      <c r="AK4" s="564"/>
      <c r="AL4" s="564"/>
      <c r="AM4" s="564"/>
      <c r="AN4" s="564"/>
      <c r="AO4" s="564"/>
      <c r="AP4" s="565"/>
      <c r="AQ4" s="566" t="s">
        <v>12</v>
      </c>
      <c r="AR4" s="567"/>
      <c r="AS4" s="567"/>
      <c r="AT4" s="567"/>
      <c r="AU4" s="567"/>
      <c r="AV4" s="567"/>
      <c r="AW4" s="567"/>
      <c r="AX4" s="568"/>
    </row>
    <row r="5" spans="1:50" ht="30" customHeight="1" x14ac:dyDescent="0.15">
      <c r="A5" s="569" t="s">
        <v>13</v>
      </c>
      <c r="B5" s="570"/>
      <c r="C5" s="570"/>
      <c r="D5" s="570"/>
      <c r="E5" s="570"/>
      <c r="F5" s="570"/>
      <c r="G5" s="1551" t="s">
        <v>14</v>
      </c>
      <c r="H5" s="846"/>
      <c r="I5" s="846"/>
      <c r="J5" s="846"/>
      <c r="K5" s="846"/>
      <c r="L5" s="846"/>
      <c r="M5" s="846"/>
      <c r="N5" s="846"/>
      <c r="O5" s="846"/>
      <c r="P5" s="846"/>
      <c r="Q5" s="846"/>
      <c r="R5" s="846"/>
      <c r="S5" s="846"/>
      <c r="T5" s="846"/>
      <c r="U5" s="846"/>
      <c r="V5" s="846"/>
      <c r="W5" s="846"/>
      <c r="X5" s="846"/>
      <c r="Y5" s="575" t="s">
        <v>15</v>
      </c>
      <c r="Z5" s="576"/>
      <c r="AA5" s="576"/>
      <c r="AB5" s="576"/>
      <c r="AC5" s="576"/>
      <c r="AD5" s="577"/>
      <c r="AE5" s="760" t="s">
        <v>16</v>
      </c>
      <c r="AF5" s="760"/>
      <c r="AG5" s="760"/>
      <c r="AH5" s="760"/>
      <c r="AI5" s="760"/>
      <c r="AJ5" s="760"/>
      <c r="AK5" s="760"/>
      <c r="AL5" s="760"/>
      <c r="AM5" s="760"/>
      <c r="AN5" s="760"/>
      <c r="AO5" s="760"/>
      <c r="AP5" s="760"/>
      <c r="AQ5" s="846"/>
      <c r="AR5" s="846"/>
      <c r="AS5" s="846"/>
      <c r="AT5" s="846"/>
      <c r="AU5" s="846"/>
      <c r="AV5" s="846"/>
      <c r="AW5" s="846"/>
      <c r="AX5" s="1563"/>
    </row>
    <row r="6" spans="1:50" ht="39.950000000000003" customHeight="1" x14ac:dyDescent="0.15">
      <c r="A6" s="660" t="s">
        <v>17</v>
      </c>
      <c r="B6" s="661"/>
      <c r="C6" s="661"/>
      <c r="D6" s="661"/>
      <c r="E6" s="661"/>
      <c r="F6" s="661"/>
      <c r="G6" s="1544" t="s">
        <v>18</v>
      </c>
      <c r="H6" s="1545"/>
      <c r="I6" s="1545"/>
      <c r="J6" s="1545"/>
      <c r="K6" s="1545"/>
      <c r="L6" s="1545"/>
      <c r="M6" s="1545"/>
      <c r="N6" s="1545"/>
      <c r="O6" s="1545"/>
      <c r="P6" s="1545"/>
      <c r="Q6" s="1545"/>
      <c r="R6" s="1545"/>
      <c r="S6" s="1545"/>
      <c r="T6" s="1545"/>
      <c r="U6" s="1545"/>
      <c r="V6" s="759"/>
      <c r="W6" s="759"/>
      <c r="X6" s="759"/>
      <c r="Y6" s="548" t="s">
        <v>19</v>
      </c>
      <c r="Z6" s="846"/>
      <c r="AA6" s="846"/>
      <c r="AB6" s="846"/>
      <c r="AC6" s="846"/>
      <c r="AD6" s="847"/>
      <c r="AE6" s="1546" t="s">
        <v>20</v>
      </c>
      <c r="AF6" s="1547"/>
      <c r="AG6" s="1547"/>
      <c r="AH6" s="1547"/>
      <c r="AI6" s="1547"/>
      <c r="AJ6" s="1547"/>
      <c r="AK6" s="1547"/>
      <c r="AL6" s="1547"/>
      <c r="AM6" s="1547"/>
      <c r="AN6" s="1547"/>
      <c r="AO6" s="1547"/>
      <c r="AP6" s="1547"/>
      <c r="AQ6" s="1547"/>
      <c r="AR6" s="1547"/>
      <c r="AS6" s="1547"/>
      <c r="AT6" s="1547"/>
      <c r="AU6" s="1547"/>
      <c r="AV6" s="1547"/>
      <c r="AW6" s="1547"/>
      <c r="AX6" s="1548"/>
    </row>
    <row r="7" spans="1:50" ht="103.7" customHeight="1" x14ac:dyDescent="0.15">
      <c r="A7" s="520" t="s">
        <v>21</v>
      </c>
      <c r="B7" s="521"/>
      <c r="C7" s="521"/>
      <c r="D7" s="521"/>
      <c r="E7" s="521"/>
      <c r="F7" s="521"/>
      <c r="G7" s="523" t="s">
        <v>22</v>
      </c>
      <c r="H7" s="524"/>
      <c r="I7" s="524"/>
      <c r="J7" s="524"/>
      <c r="K7" s="524"/>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4"/>
      <c r="AM7" s="524"/>
      <c r="AN7" s="524"/>
      <c r="AO7" s="524"/>
      <c r="AP7" s="524"/>
      <c r="AQ7" s="524"/>
      <c r="AR7" s="524"/>
      <c r="AS7" s="524"/>
      <c r="AT7" s="524"/>
      <c r="AU7" s="524"/>
      <c r="AV7" s="524"/>
      <c r="AW7" s="524"/>
      <c r="AX7" s="525"/>
    </row>
    <row r="8" spans="1:50" ht="137.25" customHeight="1" x14ac:dyDescent="0.15">
      <c r="A8" s="520" t="s">
        <v>23</v>
      </c>
      <c r="B8" s="521"/>
      <c r="C8" s="521"/>
      <c r="D8" s="521"/>
      <c r="E8" s="521"/>
      <c r="F8" s="521"/>
      <c r="G8" s="523" t="s">
        <v>24</v>
      </c>
      <c r="H8" s="524"/>
      <c r="I8" s="524"/>
      <c r="J8" s="524"/>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5"/>
    </row>
    <row r="9" spans="1:50" ht="29.25" customHeight="1" x14ac:dyDescent="0.15">
      <c r="A9" s="520" t="s">
        <v>25</v>
      </c>
      <c r="B9" s="521"/>
      <c r="C9" s="521"/>
      <c r="D9" s="521"/>
      <c r="E9" s="521"/>
      <c r="F9" s="522"/>
      <c r="G9" s="644" t="s">
        <v>26</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21" customHeight="1" x14ac:dyDescent="0.15">
      <c r="A10" s="529" t="s">
        <v>27</v>
      </c>
      <c r="B10" s="530"/>
      <c r="C10" s="530"/>
      <c r="D10" s="530"/>
      <c r="E10" s="530"/>
      <c r="F10" s="531"/>
      <c r="G10" s="705"/>
      <c r="H10" s="706"/>
      <c r="I10" s="706"/>
      <c r="J10" s="706"/>
      <c r="K10" s="706"/>
      <c r="L10" s="706"/>
      <c r="M10" s="706"/>
      <c r="N10" s="706"/>
      <c r="O10" s="706"/>
      <c r="P10" s="504" t="s">
        <v>28</v>
      </c>
      <c r="Q10" s="505"/>
      <c r="R10" s="505"/>
      <c r="S10" s="505"/>
      <c r="T10" s="505"/>
      <c r="U10" s="505"/>
      <c r="V10" s="541"/>
      <c r="W10" s="504" t="s">
        <v>29</v>
      </c>
      <c r="X10" s="505"/>
      <c r="Y10" s="505"/>
      <c r="Z10" s="505"/>
      <c r="AA10" s="505"/>
      <c r="AB10" s="505"/>
      <c r="AC10" s="541"/>
      <c r="AD10" s="504" t="s">
        <v>30</v>
      </c>
      <c r="AE10" s="505"/>
      <c r="AF10" s="505"/>
      <c r="AG10" s="505"/>
      <c r="AH10" s="505"/>
      <c r="AI10" s="505"/>
      <c r="AJ10" s="541"/>
      <c r="AK10" s="504" t="s">
        <v>31</v>
      </c>
      <c r="AL10" s="505"/>
      <c r="AM10" s="505"/>
      <c r="AN10" s="505"/>
      <c r="AO10" s="505"/>
      <c r="AP10" s="505"/>
      <c r="AQ10" s="541"/>
      <c r="AR10" s="504" t="s">
        <v>32</v>
      </c>
      <c r="AS10" s="505"/>
      <c r="AT10" s="505"/>
      <c r="AU10" s="505"/>
      <c r="AV10" s="505"/>
      <c r="AW10" s="505"/>
      <c r="AX10" s="506"/>
    </row>
    <row r="11" spans="1:50" ht="21" customHeight="1" x14ac:dyDescent="0.15">
      <c r="A11" s="532"/>
      <c r="B11" s="533"/>
      <c r="C11" s="533"/>
      <c r="D11" s="533"/>
      <c r="E11" s="533"/>
      <c r="F11" s="534"/>
      <c r="G11" s="507" t="s">
        <v>33</v>
      </c>
      <c r="H11" s="1522"/>
      <c r="I11" s="672" t="s">
        <v>34</v>
      </c>
      <c r="J11" s="673"/>
      <c r="K11" s="673"/>
      <c r="L11" s="673"/>
      <c r="M11" s="673"/>
      <c r="N11" s="673"/>
      <c r="O11" s="508"/>
      <c r="P11" s="1806">
        <v>5</v>
      </c>
      <c r="Q11" s="1806"/>
      <c r="R11" s="1806"/>
      <c r="S11" s="1806"/>
      <c r="T11" s="1806"/>
      <c r="U11" s="1806"/>
      <c r="V11" s="1806"/>
      <c r="W11" s="1806">
        <v>5</v>
      </c>
      <c r="X11" s="1806"/>
      <c r="Y11" s="1806"/>
      <c r="Z11" s="1806"/>
      <c r="AA11" s="1806"/>
      <c r="AB11" s="1806"/>
      <c r="AC11" s="1806"/>
      <c r="AD11" s="1806">
        <v>4</v>
      </c>
      <c r="AE11" s="1806"/>
      <c r="AF11" s="1806"/>
      <c r="AG11" s="1806"/>
      <c r="AH11" s="1806"/>
      <c r="AI11" s="1806"/>
      <c r="AJ11" s="1806"/>
      <c r="AK11" s="1806">
        <v>4</v>
      </c>
      <c r="AL11" s="1806"/>
      <c r="AM11" s="1806"/>
      <c r="AN11" s="1806"/>
      <c r="AO11" s="1806"/>
      <c r="AP11" s="1806"/>
      <c r="AQ11" s="1806"/>
      <c r="AR11" s="1528"/>
      <c r="AS11" s="1528"/>
      <c r="AT11" s="1528"/>
      <c r="AU11" s="1528"/>
      <c r="AV11" s="1528"/>
      <c r="AW11" s="1528"/>
      <c r="AX11" s="1529"/>
    </row>
    <row r="12" spans="1:50" ht="21" customHeight="1" x14ac:dyDescent="0.15">
      <c r="A12" s="532"/>
      <c r="B12" s="533"/>
      <c r="C12" s="533"/>
      <c r="D12" s="533"/>
      <c r="E12" s="533"/>
      <c r="F12" s="534"/>
      <c r="G12" s="1523"/>
      <c r="H12" s="1524"/>
      <c r="I12" s="471" t="s">
        <v>35</v>
      </c>
      <c r="J12" s="472"/>
      <c r="K12" s="472"/>
      <c r="L12" s="472"/>
      <c r="M12" s="472"/>
      <c r="N12" s="472"/>
      <c r="O12" s="473"/>
      <c r="P12" s="1497" t="s">
        <v>36</v>
      </c>
      <c r="Q12" s="1497"/>
      <c r="R12" s="1497"/>
      <c r="S12" s="1497"/>
      <c r="T12" s="1497"/>
      <c r="U12" s="1497"/>
      <c r="V12" s="1497"/>
      <c r="W12" s="1497" t="s">
        <v>37</v>
      </c>
      <c r="X12" s="1497"/>
      <c r="Y12" s="1497"/>
      <c r="Z12" s="1497"/>
      <c r="AA12" s="1497"/>
      <c r="AB12" s="1497"/>
      <c r="AC12" s="1497"/>
      <c r="AD12" s="1497" t="s">
        <v>37</v>
      </c>
      <c r="AE12" s="1497"/>
      <c r="AF12" s="1497"/>
      <c r="AG12" s="1497"/>
      <c r="AH12" s="1497"/>
      <c r="AI12" s="1497"/>
      <c r="AJ12" s="1497"/>
      <c r="AK12" s="1497" t="s">
        <v>38</v>
      </c>
      <c r="AL12" s="1497"/>
      <c r="AM12" s="1497"/>
      <c r="AN12" s="1497"/>
      <c r="AO12" s="1497"/>
      <c r="AP12" s="1497"/>
      <c r="AQ12" s="1497"/>
      <c r="AR12" s="1498"/>
      <c r="AS12" s="1498"/>
      <c r="AT12" s="1498"/>
      <c r="AU12" s="1498"/>
      <c r="AV12" s="1498"/>
      <c r="AW12" s="1498"/>
      <c r="AX12" s="1499"/>
    </row>
    <row r="13" spans="1:50" ht="21" customHeight="1" x14ac:dyDescent="0.15">
      <c r="A13" s="532"/>
      <c r="B13" s="533"/>
      <c r="C13" s="533"/>
      <c r="D13" s="533"/>
      <c r="E13" s="533"/>
      <c r="F13" s="534"/>
      <c r="G13" s="1523"/>
      <c r="H13" s="1524"/>
      <c r="I13" s="471" t="s">
        <v>39</v>
      </c>
      <c r="J13" s="1500"/>
      <c r="K13" s="1500"/>
      <c r="L13" s="1500"/>
      <c r="M13" s="1500"/>
      <c r="N13" s="1500"/>
      <c r="O13" s="1501"/>
      <c r="P13" s="465" t="s">
        <v>40</v>
      </c>
      <c r="Q13" s="1502"/>
      <c r="R13" s="1502"/>
      <c r="S13" s="1502"/>
      <c r="T13" s="1502"/>
      <c r="U13" s="1502"/>
      <c r="V13" s="1503"/>
      <c r="W13" s="465" t="s">
        <v>41</v>
      </c>
      <c r="X13" s="1502"/>
      <c r="Y13" s="1502"/>
      <c r="Z13" s="1502"/>
      <c r="AA13" s="1502"/>
      <c r="AB13" s="1502"/>
      <c r="AC13" s="1503"/>
      <c r="AD13" s="465" t="s">
        <v>41</v>
      </c>
      <c r="AE13" s="1502"/>
      <c r="AF13" s="1502"/>
      <c r="AG13" s="1502"/>
      <c r="AH13" s="1502"/>
      <c r="AI13" s="1502"/>
      <c r="AJ13" s="1503"/>
      <c r="AK13" s="465" t="s">
        <v>41</v>
      </c>
      <c r="AL13" s="1502"/>
      <c r="AM13" s="1502"/>
      <c r="AN13" s="1502"/>
      <c r="AO13" s="1502"/>
      <c r="AP13" s="1502"/>
      <c r="AQ13" s="1503"/>
      <c r="AR13" s="465"/>
      <c r="AS13" s="1502"/>
      <c r="AT13" s="1502"/>
      <c r="AU13" s="1502"/>
      <c r="AV13" s="1502"/>
      <c r="AW13" s="1502"/>
      <c r="AX13" s="1521"/>
    </row>
    <row r="14" spans="1:50" ht="21" customHeight="1" x14ac:dyDescent="0.15">
      <c r="A14" s="532"/>
      <c r="B14" s="533"/>
      <c r="C14" s="533"/>
      <c r="D14" s="533"/>
      <c r="E14" s="533"/>
      <c r="F14" s="534"/>
      <c r="G14" s="1523"/>
      <c r="H14" s="1524"/>
      <c r="I14" s="471" t="s">
        <v>42</v>
      </c>
      <c r="J14" s="1500"/>
      <c r="K14" s="1500"/>
      <c r="L14" s="1500"/>
      <c r="M14" s="1500"/>
      <c r="N14" s="1500"/>
      <c r="O14" s="1501"/>
      <c r="P14" s="465" t="s">
        <v>40</v>
      </c>
      <c r="Q14" s="1502"/>
      <c r="R14" s="1502"/>
      <c r="S14" s="1502"/>
      <c r="T14" s="1502"/>
      <c r="U14" s="1502"/>
      <c r="V14" s="1503"/>
      <c r="W14" s="465" t="s">
        <v>40</v>
      </c>
      <c r="X14" s="1502"/>
      <c r="Y14" s="1502"/>
      <c r="Z14" s="1502"/>
      <c r="AA14" s="1502"/>
      <c r="AB14" s="1502"/>
      <c r="AC14" s="1503"/>
      <c r="AD14" s="465" t="s">
        <v>40</v>
      </c>
      <c r="AE14" s="1502"/>
      <c r="AF14" s="1502"/>
      <c r="AG14" s="1502"/>
      <c r="AH14" s="1502"/>
      <c r="AI14" s="1502"/>
      <c r="AJ14" s="1503"/>
      <c r="AK14" s="465" t="s">
        <v>40</v>
      </c>
      <c r="AL14" s="1502"/>
      <c r="AM14" s="1502"/>
      <c r="AN14" s="1502"/>
      <c r="AO14" s="1502"/>
      <c r="AP14" s="1502"/>
      <c r="AQ14" s="1503"/>
      <c r="AR14" s="468"/>
      <c r="AS14" s="1504"/>
      <c r="AT14" s="1504"/>
      <c r="AU14" s="1504"/>
      <c r="AV14" s="1504"/>
      <c r="AW14" s="1504"/>
      <c r="AX14" s="1505"/>
    </row>
    <row r="15" spans="1:50" ht="24.75" customHeight="1" x14ac:dyDescent="0.15">
      <c r="A15" s="532"/>
      <c r="B15" s="533"/>
      <c r="C15" s="533"/>
      <c r="D15" s="533"/>
      <c r="E15" s="533"/>
      <c r="F15" s="534"/>
      <c r="G15" s="1523"/>
      <c r="H15" s="1524"/>
      <c r="I15" s="471" t="s">
        <v>43</v>
      </c>
      <c r="J15" s="472"/>
      <c r="K15" s="472"/>
      <c r="L15" s="472"/>
      <c r="M15" s="472"/>
      <c r="N15" s="472"/>
      <c r="O15" s="473"/>
      <c r="P15" s="1497" t="s">
        <v>37</v>
      </c>
      <c r="Q15" s="1497"/>
      <c r="R15" s="1497"/>
      <c r="S15" s="1497"/>
      <c r="T15" s="1497"/>
      <c r="U15" s="1497"/>
      <c r="V15" s="1497"/>
      <c r="W15" s="1497" t="s">
        <v>37</v>
      </c>
      <c r="X15" s="1497"/>
      <c r="Y15" s="1497"/>
      <c r="Z15" s="1497"/>
      <c r="AA15" s="1497"/>
      <c r="AB15" s="1497"/>
      <c r="AC15" s="1497"/>
      <c r="AD15" s="1497" t="s">
        <v>37</v>
      </c>
      <c r="AE15" s="1497"/>
      <c r="AF15" s="1497"/>
      <c r="AG15" s="1497"/>
      <c r="AH15" s="1497"/>
      <c r="AI15" s="1497"/>
      <c r="AJ15" s="1497"/>
      <c r="AK15" s="1497" t="s">
        <v>37</v>
      </c>
      <c r="AL15" s="1497"/>
      <c r="AM15" s="1497"/>
      <c r="AN15" s="1497"/>
      <c r="AO15" s="1497"/>
      <c r="AP15" s="1497"/>
      <c r="AQ15" s="1497"/>
      <c r="AR15" s="1498"/>
      <c r="AS15" s="1498"/>
      <c r="AT15" s="1498"/>
      <c r="AU15" s="1498"/>
      <c r="AV15" s="1498"/>
      <c r="AW15" s="1498"/>
      <c r="AX15" s="1499"/>
    </row>
    <row r="16" spans="1:50" ht="24.75" customHeight="1" x14ac:dyDescent="0.15">
      <c r="A16" s="532"/>
      <c r="B16" s="533"/>
      <c r="C16" s="533"/>
      <c r="D16" s="533"/>
      <c r="E16" s="533"/>
      <c r="F16" s="534"/>
      <c r="G16" s="1525"/>
      <c r="H16" s="1526"/>
      <c r="I16" s="632" t="s">
        <v>44</v>
      </c>
      <c r="J16" s="633"/>
      <c r="K16" s="633"/>
      <c r="L16" s="633"/>
      <c r="M16" s="633"/>
      <c r="N16" s="633"/>
      <c r="O16" s="512"/>
      <c r="P16" s="1531">
        <v>5</v>
      </c>
      <c r="Q16" s="1531"/>
      <c r="R16" s="1531"/>
      <c r="S16" s="1531"/>
      <c r="T16" s="1531"/>
      <c r="U16" s="1531"/>
      <c r="V16" s="1531"/>
      <c r="W16" s="1531">
        <v>5</v>
      </c>
      <c r="X16" s="1531"/>
      <c r="Y16" s="1531"/>
      <c r="Z16" s="1531"/>
      <c r="AA16" s="1531"/>
      <c r="AB16" s="1531"/>
      <c r="AC16" s="1531"/>
      <c r="AD16" s="1531">
        <v>4</v>
      </c>
      <c r="AE16" s="1531"/>
      <c r="AF16" s="1531"/>
      <c r="AG16" s="1531"/>
      <c r="AH16" s="1531"/>
      <c r="AI16" s="1531"/>
      <c r="AJ16" s="1531"/>
      <c r="AK16" s="1531">
        <v>4</v>
      </c>
      <c r="AL16" s="1531"/>
      <c r="AM16" s="1531"/>
      <c r="AN16" s="1531"/>
      <c r="AO16" s="1531"/>
      <c r="AP16" s="1531"/>
      <c r="AQ16" s="1531"/>
      <c r="AR16" s="1531"/>
      <c r="AS16" s="1531"/>
      <c r="AT16" s="1531"/>
      <c r="AU16" s="1531"/>
      <c r="AV16" s="1531"/>
      <c r="AW16" s="1531"/>
      <c r="AX16" s="1532"/>
    </row>
    <row r="17" spans="1:55" ht="24.75" customHeight="1" x14ac:dyDescent="0.15">
      <c r="A17" s="532"/>
      <c r="B17" s="533"/>
      <c r="C17" s="533"/>
      <c r="D17" s="533"/>
      <c r="E17" s="533"/>
      <c r="F17" s="534"/>
      <c r="G17" s="601" t="s">
        <v>45</v>
      </c>
      <c r="H17" s="602"/>
      <c r="I17" s="602"/>
      <c r="J17" s="602"/>
      <c r="K17" s="602"/>
      <c r="L17" s="602"/>
      <c r="M17" s="602"/>
      <c r="N17" s="602"/>
      <c r="O17" s="602"/>
      <c r="P17" s="1699">
        <v>3</v>
      </c>
      <c r="Q17" s="1699"/>
      <c r="R17" s="1699"/>
      <c r="S17" s="1699"/>
      <c r="T17" s="1699"/>
      <c r="U17" s="1699"/>
      <c r="V17" s="1699"/>
      <c r="W17" s="1699">
        <v>3</v>
      </c>
      <c r="X17" s="1699"/>
      <c r="Y17" s="1699"/>
      <c r="Z17" s="1699"/>
      <c r="AA17" s="1699"/>
      <c r="AB17" s="1699"/>
      <c r="AC17" s="1699"/>
      <c r="AD17" s="1699">
        <v>4</v>
      </c>
      <c r="AE17" s="1699"/>
      <c r="AF17" s="1699"/>
      <c r="AG17" s="1699"/>
      <c r="AH17" s="1699"/>
      <c r="AI17" s="1699"/>
      <c r="AJ17" s="1699"/>
      <c r="AK17" s="1515"/>
      <c r="AL17" s="1515"/>
      <c r="AM17" s="1515"/>
      <c r="AN17" s="1515"/>
      <c r="AO17" s="1515"/>
      <c r="AP17" s="1515"/>
      <c r="AQ17" s="1515"/>
      <c r="AR17" s="1515"/>
      <c r="AS17" s="1515"/>
      <c r="AT17" s="1515"/>
      <c r="AU17" s="1515"/>
      <c r="AV17" s="1515"/>
      <c r="AW17" s="1515"/>
      <c r="AX17" s="1516"/>
    </row>
    <row r="18" spans="1:55" ht="24.75" customHeight="1" x14ac:dyDescent="0.15">
      <c r="A18" s="535"/>
      <c r="B18" s="536"/>
      <c r="C18" s="536"/>
      <c r="D18" s="536"/>
      <c r="E18" s="536"/>
      <c r="F18" s="537"/>
      <c r="G18" s="601" t="s">
        <v>46</v>
      </c>
      <c r="H18" s="602"/>
      <c r="I18" s="602"/>
      <c r="J18" s="602"/>
      <c r="K18" s="602"/>
      <c r="L18" s="602"/>
      <c r="M18" s="602"/>
      <c r="N18" s="602"/>
      <c r="O18" s="602"/>
      <c r="P18" s="1699">
        <v>65.099999999999994</v>
      </c>
      <c r="Q18" s="1699"/>
      <c r="R18" s="1699"/>
      <c r="S18" s="1699"/>
      <c r="T18" s="1699"/>
      <c r="U18" s="1699"/>
      <c r="V18" s="1699"/>
      <c r="W18" s="1699">
        <v>62.2</v>
      </c>
      <c r="X18" s="1699"/>
      <c r="Y18" s="1699"/>
      <c r="Z18" s="1699"/>
      <c r="AA18" s="1699"/>
      <c r="AB18" s="1699"/>
      <c r="AC18" s="1699"/>
      <c r="AD18" s="1699">
        <v>82.3</v>
      </c>
      <c r="AE18" s="1699"/>
      <c r="AF18" s="1699"/>
      <c r="AG18" s="1699"/>
      <c r="AH18" s="1699"/>
      <c r="AI18" s="1699"/>
      <c r="AJ18" s="1699"/>
      <c r="AK18" s="1515"/>
      <c r="AL18" s="1515"/>
      <c r="AM18" s="1515"/>
      <c r="AN18" s="1515"/>
      <c r="AO18" s="1515"/>
      <c r="AP18" s="1515"/>
      <c r="AQ18" s="1515"/>
      <c r="AR18" s="1515"/>
      <c r="AS18" s="1515"/>
      <c r="AT18" s="1515"/>
      <c r="AU18" s="1515"/>
      <c r="AV18" s="1515"/>
      <c r="AW18" s="1515"/>
      <c r="AX18" s="1516"/>
    </row>
    <row r="19" spans="1:55" ht="31.7"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28</v>
      </c>
      <c r="AF19" s="828"/>
      <c r="AG19" s="828"/>
      <c r="AH19" s="828"/>
      <c r="AI19" s="828"/>
      <c r="AJ19" s="828" t="s">
        <v>29</v>
      </c>
      <c r="AK19" s="828"/>
      <c r="AL19" s="828"/>
      <c r="AM19" s="828"/>
      <c r="AN19" s="828"/>
      <c r="AO19" s="828" t="s">
        <v>30</v>
      </c>
      <c r="AP19" s="828"/>
      <c r="AQ19" s="828"/>
      <c r="AR19" s="828"/>
      <c r="AS19" s="828"/>
      <c r="AT19" s="829" t="s">
        <v>50</v>
      </c>
      <c r="AU19" s="828"/>
      <c r="AV19" s="828"/>
      <c r="AW19" s="828"/>
      <c r="AX19" s="1476"/>
    </row>
    <row r="20" spans="1:55" ht="26.85" customHeight="1" x14ac:dyDescent="0.15">
      <c r="A20" s="1509"/>
      <c r="B20" s="1507"/>
      <c r="C20" s="1507"/>
      <c r="D20" s="1507"/>
      <c r="E20" s="1507"/>
      <c r="F20" s="1508"/>
      <c r="G20" s="1477" t="s">
        <v>51</v>
      </c>
      <c r="H20" s="1343"/>
      <c r="I20" s="1343"/>
      <c r="J20" s="1343"/>
      <c r="K20" s="1343"/>
      <c r="L20" s="1343"/>
      <c r="M20" s="1343"/>
      <c r="N20" s="1343"/>
      <c r="O20" s="1343"/>
      <c r="P20" s="1343"/>
      <c r="Q20" s="1343"/>
      <c r="R20" s="1343"/>
      <c r="S20" s="1343"/>
      <c r="T20" s="1343"/>
      <c r="U20" s="1343"/>
      <c r="V20" s="1343"/>
      <c r="W20" s="1343"/>
      <c r="X20" s="1478"/>
      <c r="Y20" s="1417" t="s">
        <v>52</v>
      </c>
      <c r="Z20" s="1483"/>
      <c r="AA20" s="1484"/>
      <c r="AB20" s="2308"/>
      <c r="AC20" s="2308"/>
      <c r="AD20" s="2308"/>
      <c r="AE20" s="2992" t="s">
        <v>53</v>
      </c>
      <c r="AF20" s="2993"/>
      <c r="AG20" s="2993"/>
      <c r="AH20" s="2993"/>
      <c r="AI20" s="2994"/>
      <c r="AJ20" s="2992" t="s">
        <v>54</v>
      </c>
      <c r="AK20" s="2993"/>
      <c r="AL20" s="2993"/>
      <c r="AM20" s="2993"/>
      <c r="AN20" s="2994"/>
      <c r="AO20" s="2992" t="s">
        <v>54</v>
      </c>
      <c r="AP20" s="2993"/>
      <c r="AQ20" s="2993"/>
      <c r="AR20" s="2993"/>
      <c r="AS20" s="2994"/>
      <c r="AT20" s="1515"/>
      <c r="AU20" s="1515"/>
      <c r="AV20" s="1515"/>
      <c r="AW20" s="1515"/>
      <c r="AX20" s="1516"/>
    </row>
    <row r="21" spans="1:55" ht="23.65" customHeight="1" x14ac:dyDescent="0.15">
      <c r="A21" s="1510"/>
      <c r="B21" s="1511"/>
      <c r="C21" s="1511"/>
      <c r="D21" s="1511"/>
      <c r="E21" s="1511"/>
      <c r="F21" s="1512"/>
      <c r="G21" s="1479"/>
      <c r="H21" s="1346"/>
      <c r="I21" s="1346"/>
      <c r="J21" s="1346"/>
      <c r="K21" s="1346"/>
      <c r="L21" s="1346"/>
      <c r="M21" s="1346"/>
      <c r="N21" s="1346"/>
      <c r="O21" s="1346"/>
      <c r="P21" s="1346"/>
      <c r="Q21" s="1346"/>
      <c r="R21" s="1346"/>
      <c r="S21" s="1346"/>
      <c r="T21" s="1346"/>
      <c r="U21" s="1346"/>
      <c r="V21" s="1346"/>
      <c r="W21" s="1346"/>
      <c r="X21" s="1480"/>
      <c r="Y21" s="504" t="s">
        <v>55</v>
      </c>
      <c r="Z21" s="505"/>
      <c r="AA21" s="541"/>
      <c r="AB21" s="1490"/>
      <c r="AC21" s="1490"/>
      <c r="AD21" s="1490"/>
      <c r="AE21" s="1490" t="s">
        <v>56</v>
      </c>
      <c r="AF21" s="1490"/>
      <c r="AG21" s="1490"/>
      <c r="AH21" s="1490"/>
      <c r="AI21" s="1490"/>
      <c r="AJ21" s="1490" t="s">
        <v>56</v>
      </c>
      <c r="AK21" s="1490"/>
      <c r="AL21" s="1490"/>
      <c r="AM21" s="1490"/>
      <c r="AN21" s="1490"/>
      <c r="AO21" s="1490" t="s">
        <v>56</v>
      </c>
      <c r="AP21" s="1490"/>
      <c r="AQ21" s="1490"/>
      <c r="AR21" s="1490"/>
      <c r="AS21" s="1490"/>
      <c r="AT21" s="1699" t="s">
        <v>56</v>
      </c>
      <c r="AU21" s="1699"/>
      <c r="AV21" s="1699"/>
      <c r="AW21" s="1699"/>
      <c r="AX21" s="1700"/>
    </row>
    <row r="22" spans="1:55" ht="32.25" customHeight="1" x14ac:dyDescent="0.15">
      <c r="A22" s="1510"/>
      <c r="B22" s="1511"/>
      <c r="C22" s="1511"/>
      <c r="D22" s="1511"/>
      <c r="E22" s="1511"/>
      <c r="F22" s="1512"/>
      <c r="G22" s="1481"/>
      <c r="H22" s="1349"/>
      <c r="I22" s="1349"/>
      <c r="J22" s="1349"/>
      <c r="K22" s="1349"/>
      <c r="L22" s="1349"/>
      <c r="M22" s="1349"/>
      <c r="N22" s="1349"/>
      <c r="O22" s="1349"/>
      <c r="P22" s="1349"/>
      <c r="Q22" s="1349"/>
      <c r="R22" s="1349"/>
      <c r="S22" s="1349"/>
      <c r="T22" s="1349"/>
      <c r="U22" s="1349"/>
      <c r="V22" s="1349"/>
      <c r="W22" s="1349"/>
      <c r="X22" s="1482"/>
      <c r="Y22" s="504" t="s">
        <v>57</v>
      </c>
      <c r="Z22" s="505"/>
      <c r="AA22" s="541"/>
      <c r="AB22" s="1490"/>
      <c r="AC22" s="1490"/>
      <c r="AD22" s="1490"/>
      <c r="AE22" s="2995" t="s">
        <v>56</v>
      </c>
      <c r="AF22" s="1490"/>
      <c r="AG22" s="1490"/>
      <c r="AH22" s="1490"/>
      <c r="AI22" s="1490"/>
      <c r="AJ22" s="2995" t="s">
        <v>56</v>
      </c>
      <c r="AK22" s="1490"/>
      <c r="AL22" s="1490"/>
      <c r="AM22" s="1490"/>
      <c r="AN22" s="1490"/>
      <c r="AO22" s="2995" t="s">
        <v>56</v>
      </c>
      <c r="AP22" s="1490"/>
      <c r="AQ22" s="1490"/>
      <c r="AR22" s="1490"/>
      <c r="AS22" s="1490"/>
      <c r="AT22" s="2301"/>
      <c r="AU22" s="2301"/>
      <c r="AV22" s="2301"/>
      <c r="AW22" s="2301"/>
      <c r="AX22" s="2302"/>
    </row>
    <row r="23" spans="1:55" ht="31.7" customHeight="1" x14ac:dyDescent="0.15">
      <c r="A23" s="1436" t="s">
        <v>58</v>
      </c>
      <c r="B23" s="1467"/>
      <c r="C23" s="1467"/>
      <c r="D23" s="1467"/>
      <c r="E23" s="1467"/>
      <c r="F23" s="1468"/>
      <c r="G23" s="1472" t="s">
        <v>59</v>
      </c>
      <c r="H23" s="505"/>
      <c r="I23" s="505"/>
      <c r="J23" s="505"/>
      <c r="K23" s="505"/>
      <c r="L23" s="505"/>
      <c r="M23" s="505"/>
      <c r="N23" s="505"/>
      <c r="O23" s="505"/>
      <c r="P23" s="505"/>
      <c r="Q23" s="505"/>
      <c r="R23" s="505"/>
      <c r="S23" s="505"/>
      <c r="T23" s="505"/>
      <c r="U23" s="505"/>
      <c r="V23" s="505"/>
      <c r="W23" s="505"/>
      <c r="X23" s="541"/>
      <c r="Y23" s="1473"/>
      <c r="Z23" s="976"/>
      <c r="AA23" s="977"/>
      <c r="AB23" s="504" t="s">
        <v>49</v>
      </c>
      <c r="AC23" s="505"/>
      <c r="AD23" s="541"/>
      <c r="AE23" s="828" t="s">
        <v>28</v>
      </c>
      <c r="AF23" s="828"/>
      <c r="AG23" s="828"/>
      <c r="AH23" s="828"/>
      <c r="AI23" s="828"/>
      <c r="AJ23" s="828" t="s">
        <v>29</v>
      </c>
      <c r="AK23" s="828"/>
      <c r="AL23" s="828"/>
      <c r="AM23" s="828"/>
      <c r="AN23" s="828"/>
      <c r="AO23" s="828" t="s">
        <v>30</v>
      </c>
      <c r="AP23" s="828"/>
      <c r="AQ23" s="828"/>
      <c r="AR23" s="828"/>
      <c r="AS23" s="828"/>
      <c r="AT23" s="1674" t="s">
        <v>60</v>
      </c>
      <c r="AU23" s="1675"/>
      <c r="AV23" s="1675"/>
      <c r="AW23" s="1675"/>
      <c r="AX23" s="1676"/>
    </row>
    <row r="24" spans="1:55" ht="39.950000000000003" customHeight="1" x14ac:dyDescent="0.15">
      <c r="A24" s="1166"/>
      <c r="B24" s="1167"/>
      <c r="C24" s="1167"/>
      <c r="D24" s="1167"/>
      <c r="E24" s="1167"/>
      <c r="F24" s="1168"/>
      <c r="G24" s="1477" t="s">
        <v>61</v>
      </c>
      <c r="H24" s="1343"/>
      <c r="I24" s="1343"/>
      <c r="J24" s="1343"/>
      <c r="K24" s="1343"/>
      <c r="L24" s="1343"/>
      <c r="M24" s="1343"/>
      <c r="N24" s="1343"/>
      <c r="O24" s="1343"/>
      <c r="P24" s="1343"/>
      <c r="Q24" s="1343"/>
      <c r="R24" s="1343"/>
      <c r="S24" s="1343"/>
      <c r="T24" s="1343"/>
      <c r="U24" s="1343"/>
      <c r="V24" s="1343"/>
      <c r="W24" s="1343"/>
      <c r="X24" s="1478"/>
      <c r="Y24" s="1457" t="s">
        <v>62</v>
      </c>
      <c r="Z24" s="1458"/>
      <c r="AA24" s="1459"/>
      <c r="AB24" s="2988" t="s">
        <v>63</v>
      </c>
      <c r="AC24" s="1458"/>
      <c r="AD24" s="1459"/>
      <c r="AE24" s="2963" t="s">
        <v>64</v>
      </c>
      <c r="AF24" s="2753"/>
      <c r="AG24" s="2753"/>
      <c r="AH24" s="2753"/>
      <c r="AI24" s="2964"/>
      <c r="AJ24" s="2989" t="s">
        <v>64</v>
      </c>
      <c r="AK24" s="2989"/>
      <c r="AL24" s="2989"/>
      <c r="AM24" s="2989"/>
      <c r="AN24" s="2989"/>
      <c r="AO24" s="2989" t="s">
        <v>65</v>
      </c>
      <c r="AP24" s="2989"/>
      <c r="AQ24" s="2989"/>
      <c r="AR24" s="2989"/>
      <c r="AS24" s="2989"/>
      <c r="AT24" s="2990" t="s">
        <v>66</v>
      </c>
      <c r="AU24" s="2953"/>
      <c r="AV24" s="2953"/>
      <c r="AW24" s="2953"/>
      <c r="AX24" s="2991"/>
      <c r="AY24" s="2"/>
      <c r="AZ24" s="3"/>
      <c r="BA24" s="3"/>
      <c r="BB24" s="3"/>
      <c r="BC24" s="3"/>
    </row>
    <row r="25" spans="1:55" ht="32.25" customHeight="1" x14ac:dyDescent="0.15">
      <c r="A25" s="1469"/>
      <c r="B25" s="1470"/>
      <c r="C25" s="1470"/>
      <c r="D25" s="1470"/>
      <c r="E25" s="1470"/>
      <c r="F25" s="1471"/>
      <c r="G25" s="1481"/>
      <c r="H25" s="1349"/>
      <c r="I25" s="1349"/>
      <c r="J25" s="1349"/>
      <c r="K25" s="1349"/>
      <c r="L25" s="1349"/>
      <c r="M25" s="1349"/>
      <c r="N25" s="1349"/>
      <c r="O25" s="1349"/>
      <c r="P25" s="1349"/>
      <c r="Q25" s="1349"/>
      <c r="R25" s="1349"/>
      <c r="S25" s="1349"/>
      <c r="T25" s="1349"/>
      <c r="U25" s="1349"/>
      <c r="V25" s="1349"/>
      <c r="W25" s="1349"/>
      <c r="X25" s="1482"/>
      <c r="Y25" s="1466" t="s">
        <v>67</v>
      </c>
      <c r="Z25" s="1418"/>
      <c r="AA25" s="1419"/>
      <c r="AB25" s="563" t="s">
        <v>63</v>
      </c>
      <c r="AC25" s="1418"/>
      <c r="AD25" s="1419"/>
      <c r="AE25" s="2963" t="s">
        <v>64</v>
      </c>
      <c r="AF25" s="2753"/>
      <c r="AG25" s="2753"/>
      <c r="AH25" s="2753"/>
      <c r="AI25" s="2964"/>
      <c r="AJ25" s="1348" t="s">
        <v>68</v>
      </c>
      <c r="AK25" s="1349"/>
      <c r="AL25" s="1349"/>
      <c r="AM25" s="1349"/>
      <c r="AN25" s="1482"/>
      <c r="AO25" s="1348" t="s">
        <v>64</v>
      </c>
      <c r="AP25" s="1349"/>
      <c r="AQ25" s="1349"/>
      <c r="AR25" s="1349"/>
      <c r="AS25" s="1482"/>
      <c r="AT25" s="1348" t="s">
        <v>64</v>
      </c>
      <c r="AU25" s="1349"/>
      <c r="AV25" s="1349"/>
      <c r="AW25" s="1349"/>
      <c r="AX25" s="1350"/>
      <c r="AY25" s="2"/>
      <c r="AZ25" s="3"/>
      <c r="BA25" s="3"/>
      <c r="BB25" s="3"/>
      <c r="BC25" s="3"/>
    </row>
    <row r="26" spans="1:55" ht="32.25" customHeight="1" x14ac:dyDescent="0.15">
      <c r="A26" s="1436" t="s">
        <v>69</v>
      </c>
      <c r="B26" s="1437"/>
      <c r="C26" s="1437"/>
      <c r="D26" s="1437"/>
      <c r="E26" s="1437"/>
      <c r="F26" s="1438"/>
      <c r="G26" s="505" t="s">
        <v>70</v>
      </c>
      <c r="H26" s="505"/>
      <c r="I26" s="505"/>
      <c r="J26" s="505"/>
      <c r="K26" s="505"/>
      <c r="L26" s="505"/>
      <c r="M26" s="505"/>
      <c r="N26" s="505"/>
      <c r="O26" s="505"/>
      <c r="P26" s="505"/>
      <c r="Q26" s="505"/>
      <c r="R26" s="505"/>
      <c r="S26" s="505"/>
      <c r="T26" s="505"/>
      <c r="U26" s="505"/>
      <c r="V26" s="505"/>
      <c r="W26" s="505"/>
      <c r="X26" s="541"/>
      <c r="Y26" s="1445"/>
      <c r="Z26" s="1446"/>
      <c r="AA26" s="1447"/>
      <c r="AB26" s="504" t="s">
        <v>49</v>
      </c>
      <c r="AC26" s="505"/>
      <c r="AD26" s="541"/>
      <c r="AE26" s="504" t="s">
        <v>28</v>
      </c>
      <c r="AF26" s="505"/>
      <c r="AG26" s="505"/>
      <c r="AH26" s="505"/>
      <c r="AI26" s="541"/>
      <c r="AJ26" s="504" t="s">
        <v>29</v>
      </c>
      <c r="AK26" s="505"/>
      <c r="AL26" s="505"/>
      <c r="AM26" s="505"/>
      <c r="AN26" s="541"/>
      <c r="AO26" s="504" t="s">
        <v>30</v>
      </c>
      <c r="AP26" s="505"/>
      <c r="AQ26" s="505"/>
      <c r="AR26" s="505"/>
      <c r="AS26" s="541"/>
      <c r="AT26" s="1674" t="s">
        <v>71</v>
      </c>
      <c r="AU26" s="1675"/>
      <c r="AV26" s="1675"/>
      <c r="AW26" s="1675"/>
      <c r="AX26" s="1676"/>
      <c r="AY26" s="2"/>
      <c r="AZ26" s="3"/>
      <c r="BA26" s="3"/>
      <c r="BB26" s="3"/>
      <c r="BC26" s="3"/>
    </row>
    <row r="27" spans="1:55" ht="46.5" customHeight="1" x14ac:dyDescent="0.15">
      <c r="A27" s="1439"/>
      <c r="B27" s="1440"/>
      <c r="C27" s="1440"/>
      <c r="D27" s="1440"/>
      <c r="E27" s="1440"/>
      <c r="F27" s="1441"/>
      <c r="G27" s="1665" t="s">
        <v>72</v>
      </c>
      <c r="H27" s="1666"/>
      <c r="I27" s="1666"/>
      <c r="J27" s="1666"/>
      <c r="K27" s="1666"/>
      <c r="L27" s="1666"/>
      <c r="M27" s="1666"/>
      <c r="N27" s="1666"/>
      <c r="O27" s="1666"/>
      <c r="P27" s="1666"/>
      <c r="Q27" s="1666"/>
      <c r="R27" s="1666"/>
      <c r="S27" s="1666"/>
      <c r="T27" s="1666"/>
      <c r="U27" s="1666"/>
      <c r="V27" s="1666"/>
      <c r="W27" s="1666"/>
      <c r="X27" s="1667"/>
      <c r="Y27" s="1428" t="s">
        <v>69</v>
      </c>
      <c r="Z27" s="1429"/>
      <c r="AA27" s="1430"/>
      <c r="AB27" s="1658" t="s">
        <v>73</v>
      </c>
      <c r="AC27" s="1420"/>
      <c r="AD27" s="1421"/>
      <c r="AE27" s="483" t="s">
        <v>74</v>
      </c>
      <c r="AF27" s="1420"/>
      <c r="AG27" s="1420"/>
      <c r="AH27" s="1420"/>
      <c r="AI27" s="1421"/>
      <c r="AJ27" s="1658" t="s">
        <v>75</v>
      </c>
      <c r="AK27" s="1420"/>
      <c r="AL27" s="1420"/>
      <c r="AM27" s="1420"/>
      <c r="AN27" s="1421"/>
      <c r="AO27" s="1658" t="s">
        <v>76</v>
      </c>
      <c r="AP27" s="1420"/>
      <c r="AQ27" s="1420"/>
      <c r="AR27" s="1420"/>
      <c r="AS27" s="1421"/>
      <c r="AT27" s="1658" t="s">
        <v>77</v>
      </c>
      <c r="AU27" s="1420"/>
      <c r="AV27" s="1420"/>
      <c r="AW27" s="1420"/>
      <c r="AX27" s="2987"/>
    </row>
    <row r="28" spans="1:55" ht="62.25" customHeight="1" x14ac:dyDescent="0.15">
      <c r="A28" s="1442"/>
      <c r="B28" s="1443"/>
      <c r="C28" s="1443"/>
      <c r="D28" s="1443"/>
      <c r="E28" s="1443"/>
      <c r="F28" s="1444"/>
      <c r="G28" s="1668"/>
      <c r="H28" s="1669"/>
      <c r="I28" s="1669"/>
      <c r="J28" s="1669"/>
      <c r="K28" s="1669"/>
      <c r="L28" s="1669"/>
      <c r="M28" s="1669"/>
      <c r="N28" s="1669"/>
      <c r="O28" s="1669"/>
      <c r="P28" s="1669"/>
      <c r="Q28" s="1669"/>
      <c r="R28" s="1669"/>
      <c r="S28" s="1669"/>
      <c r="T28" s="1669"/>
      <c r="U28" s="1669"/>
      <c r="V28" s="1669"/>
      <c r="W28" s="1669"/>
      <c r="X28" s="1670"/>
      <c r="Y28" s="1417" t="s">
        <v>78</v>
      </c>
      <c r="Z28" s="1418"/>
      <c r="AA28" s="1419"/>
      <c r="AB28" s="483" t="s">
        <v>74</v>
      </c>
      <c r="AC28" s="1420"/>
      <c r="AD28" s="1421"/>
      <c r="AE28" s="483" t="s">
        <v>74</v>
      </c>
      <c r="AF28" s="1420"/>
      <c r="AG28" s="1420"/>
      <c r="AH28" s="1420"/>
      <c r="AI28" s="1421"/>
      <c r="AJ28" s="1658" t="s">
        <v>79</v>
      </c>
      <c r="AK28" s="1420"/>
      <c r="AL28" s="1420"/>
      <c r="AM28" s="1420"/>
      <c r="AN28" s="1421"/>
      <c r="AO28" s="1658" t="s">
        <v>80</v>
      </c>
      <c r="AP28" s="1420"/>
      <c r="AQ28" s="1420"/>
      <c r="AR28" s="1420"/>
      <c r="AS28" s="1421"/>
      <c r="AT28" s="1658" t="s">
        <v>81</v>
      </c>
      <c r="AU28" s="1420"/>
      <c r="AV28" s="1420"/>
      <c r="AW28" s="1420"/>
      <c r="AX28" s="2987"/>
    </row>
    <row r="29" spans="1:55" ht="23.1" customHeight="1" x14ac:dyDescent="0.15">
      <c r="A29" s="1396" t="s">
        <v>82</v>
      </c>
      <c r="B29" s="1397"/>
      <c r="C29" s="1402" t="s">
        <v>83</v>
      </c>
      <c r="D29" s="1403"/>
      <c r="E29" s="1403"/>
      <c r="F29" s="1403"/>
      <c r="G29" s="1403"/>
      <c r="H29" s="1403"/>
      <c r="I29" s="1403"/>
      <c r="J29" s="1403"/>
      <c r="K29" s="1404"/>
      <c r="L29" s="1405" t="s">
        <v>84</v>
      </c>
      <c r="M29" s="1405"/>
      <c r="N29" s="1405"/>
      <c r="O29" s="1405"/>
      <c r="P29" s="1405"/>
      <c r="Q29" s="1405"/>
      <c r="R29" s="1406" t="s">
        <v>32</v>
      </c>
      <c r="S29" s="1406"/>
      <c r="T29" s="1406"/>
      <c r="U29" s="1406"/>
      <c r="V29" s="1406"/>
      <c r="W29" s="1406"/>
      <c r="X29" s="1407" t="s">
        <v>85</v>
      </c>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8"/>
    </row>
    <row r="30" spans="1:55" ht="23.1" customHeight="1" x14ac:dyDescent="0.15">
      <c r="A30" s="1398"/>
      <c r="B30" s="1399"/>
      <c r="C30" s="1932" t="s">
        <v>86</v>
      </c>
      <c r="D30" s="517"/>
      <c r="E30" s="517"/>
      <c r="F30" s="517"/>
      <c r="G30" s="517"/>
      <c r="H30" s="517"/>
      <c r="I30" s="517"/>
      <c r="J30" s="517"/>
      <c r="K30" s="518"/>
      <c r="L30" s="1413">
        <v>4</v>
      </c>
      <c r="M30" s="1413"/>
      <c r="N30" s="1413"/>
      <c r="O30" s="1413"/>
      <c r="P30" s="1413"/>
      <c r="Q30" s="1413"/>
      <c r="R30" s="1413"/>
      <c r="S30" s="1413"/>
      <c r="T30" s="1413"/>
      <c r="U30" s="1413"/>
      <c r="V30" s="1413"/>
      <c r="W30" s="1413"/>
      <c r="X30" s="462"/>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4"/>
    </row>
    <row r="31" spans="1:55" ht="23.1" customHeight="1" x14ac:dyDescent="0.15">
      <c r="A31" s="1398"/>
      <c r="B31" s="1399"/>
      <c r="C31" s="446" t="s">
        <v>87</v>
      </c>
      <c r="D31" s="444"/>
      <c r="E31" s="444"/>
      <c r="F31" s="444"/>
      <c r="G31" s="444"/>
      <c r="H31" s="444"/>
      <c r="I31" s="444"/>
      <c r="J31" s="444"/>
      <c r="K31" s="445"/>
      <c r="L31" s="1392">
        <v>0.2</v>
      </c>
      <c r="M31" s="1392"/>
      <c r="N31" s="1392"/>
      <c r="O31" s="1392"/>
      <c r="P31" s="1392"/>
      <c r="Q31" s="1392"/>
      <c r="R31" s="1392"/>
      <c r="S31" s="1392"/>
      <c r="T31" s="1392"/>
      <c r="U31" s="1392"/>
      <c r="V31" s="1392"/>
      <c r="W31" s="1392"/>
      <c r="X31" s="431"/>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3"/>
    </row>
    <row r="32" spans="1:55" ht="23.1" customHeight="1" x14ac:dyDescent="0.15">
      <c r="A32" s="1398"/>
      <c r="B32" s="1399"/>
      <c r="C32" s="446"/>
      <c r="D32" s="444"/>
      <c r="E32" s="444"/>
      <c r="F32" s="444"/>
      <c r="G32" s="444"/>
      <c r="H32" s="444"/>
      <c r="I32" s="444"/>
      <c r="J32" s="444"/>
      <c r="K32" s="445"/>
      <c r="L32" s="1392"/>
      <c r="M32" s="1392"/>
      <c r="N32" s="1392"/>
      <c r="O32" s="1392"/>
      <c r="P32" s="1392"/>
      <c r="Q32" s="1392"/>
      <c r="R32" s="1392"/>
      <c r="S32" s="1392"/>
      <c r="T32" s="1392"/>
      <c r="U32" s="1392"/>
      <c r="V32" s="1392"/>
      <c r="W32" s="1392"/>
      <c r="X32" s="431"/>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3"/>
    </row>
    <row r="33" spans="1:50" ht="23.1" customHeight="1" x14ac:dyDescent="0.15">
      <c r="A33" s="1398"/>
      <c r="B33" s="1399"/>
      <c r="C33" s="446"/>
      <c r="D33" s="444"/>
      <c r="E33" s="444"/>
      <c r="F33" s="444"/>
      <c r="G33" s="444"/>
      <c r="H33" s="444"/>
      <c r="I33" s="444"/>
      <c r="J33" s="444"/>
      <c r="K33" s="445"/>
      <c r="L33" s="1392"/>
      <c r="M33" s="1392"/>
      <c r="N33" s="1392"/>
      <c r="O33" s="1392"/>
      <c r="P33" s="1392"/>
      <c r="Q33" s="1392"/>
      <c r="R33" s="1392"/>
      <c r="S33" s="1392"/>
      <c r="T33" s="1392"/>
      <c r="U33" s="1392"/>
      <c r="V33" s="1392"/>
      <c r="W33" s="1392"/>
      <c r="X33" s="431"/>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3"/>
    </row>
    <row r="34" spans="1:50" ht="23.1" customHeight="1" x14ac:dyDescent="0.15">
      <c r="A34" s="1398"/>
      <c r="B34" s="1399"/>
      <c r="C34" s="446"/>
      <c r="D34" s="444"/>
      <c r="E34" s="444"/>
      <c r="F34" s="444"/>
      <c r="G34" s="444"/>
      <c r="H34" s="444"/>
      <c r="I34" s="444"/>
      <c r="J34" s="444"/>
      <c r="K34" s="445"/>
      <c r="L34" s="1392"/>
      <c r="M34" s="1392"/>
      <c r="N34" s="1392"/>
      <c r="O34" s="1392"/>
      <c r="P34" s="1392"/>
      <c r="Q34" s="1392"/>
      <c r="R34" s="1392"/>
      <c r="S34" s="1392"/>
      <c r="T34" s="1392"/>
      <c r="U34" s="1392"/>
      <c r="V34" s="1392"/>
      <c r="W34" s="1392"/>
      <c r="X34" s="431"/>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3"/>
    </row>
    <row r="35" spans="1:50" ht="22.5" customHeight="1" x14ac:dyDescent="0.15">
      <c r="A35" s="1398"/>
      <c r="B35" s="1399"/>
      <c r="C35" s="427"/>
      <c r="D35" s="428"/>
      <c r="E35" s="428"/>
      <c r="F35" s="428"/>
      <c r="G35" s="428"/>
      <c r="H35" s="428"/>
      <c r="I35" s="428"/>
      <c r="J35" s="428"/>
      <c r="K35" s="429"/>
      <c r="L35" s="430"/>
      <c r="M35" s="428"/>
      <c r="N35" s="428"/>
      <c r="O35" s="428"/>
      <c r="P35" s="428"/>
      <c r="Q35" s="429"/>
      <c r="R35" s="430"/>
      <c r="S35" s="428"/>
      <c r="T35" s="428"/>
      <c r="U35" s="428"/>
      <c r="V35" s="428"/>
      <c r="W35" s="429"/>
      <c r="X35" s="431"/>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3"/>
    </row>
    <row r="36" spans="1:50" ht="21.75" customHeight="1" thickBot="1" x14ac:dyDescent="0.2">
      <c r="A36" s="1400"/>
      <c r="B36" s="1401"/>
      <c r="C36" s="434" t="s">
        <v>44</v>
      </c>
      <c r="D36" s="435"/>
      <c r="E36" s="435"/>
      <c r="F36" s="435"/>
      <c r="G36" s="435"/>
      <c r="H36" s="435"/>
      <c r="I36" s="435"/>
      <c r="J36" s="435"/>
      <c r="K36" s="436"/>
      <c r="L36" s="437">
        <v>4</v>
      </c>
      <c r="M36" s="438"/>
      <c r="N36" s="438"/>
      <c r="O36" s="438"/>
      <c r="P36" s="438"/>
      <c r="Q36" s="439"/>
      <c r="R36" s="437"/>
      <c r="S36" s="438"/>
      <c r="T36" s="438"/>
      <c r="U36" s="438"/>
      <c r="V36" s="438"/>
      <c r="W36" s="439"/>
      <c r="X36" s="440"/>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2"/>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1258" t="s">
        <v>88</v>
      </c>
      <c r="B38" s="1259"/>
      <c r="C38" s="1259"/>
      <c r="D38" s="1259"/>
      <c r="E38" s="1259"/>
      <c r="F38" s="1259"/>
      <c r="G38" s="1259"/>
      <c r="H38" s="1259"/>
      <c r="I38" s="1259"/>
      <c r="J38" s="1259"/>
      <c r="K38" s="1259"/>
      <c r="L38" s="1259"/>
      <c r="M38" s="1259"/>
      <c r="N38" s="1259"/>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60"/>
    </row>
    <row r="39" spans="1:50" ht="21" customHeight="1" x14ac:dyDescent="0.15">
      <c r="A39" s="8"/>
      <c r="B39" s="9"/>
      <c r="C39" s="1351" t="s">
        <v>89</v>
      </c>
      <c r="D39" s="1352"/>
      <c r="E39" s="1352"/>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3"/>
      <c r="AD39" s="1352" t="s">
        <v>90</v>
      </c>
      <c r="AE39" s="1352"/>
      <c r="AF39" s="1352"/>
      <c r="AG39" s="1354" t="s">
        <v>91</v>
      </c>
      <c r="AH39" s="1352"/>
      <c r="AI39" s="1352"/>
      <c r="AJ39" s="1352"/>
      <c r="AK39" s="1352"/>
      <c r="AL39" s="1352"/>
      <c r="AM39" s="1352"/>
      <c r="AN39" s="1352"/>
      <c r="AO39" s="1352"/>
      <c r="AP39" s="1352"/>
      <c r="AQ39" s="1352"/>
      <c r="AR39" s="1352"/>
      <c r="AS39" s="1352"/>
      <c r="AT39" s="1352"/>
      <c r="AU39" s="1352"/>
      <c r="AV39" s="1352"/>
      <c r="AW39" s="1352"/>
      <c r="AX39" s="1355"/>
    </row>
    <row r="40" spans="1:50" ht="26.25" customHeight="1" x14ac:dyDescent="0.15">
      <c r="A40" s="1356" t="s">
        <v>92</v>
      </c>
      <c r="B40" s="1357"/>
      <c r="C40" s="1358" t="s">
        <v>93</v>
      </c>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60"/>
      <c r="AD40" s="1361" t="s">
        <v>94</v>
      </c>
      <c r="AE40" s="1362"/>
      <c r="AF40" s="1362"/>
      <c r="AG40" s="1639" t="s">
        <v>95</v>
      </c>
      <c r="AH40" s="1640"/>
      <c r="AI40" s="1640"/>
      <c r="AJ40" s="1640"/>
      <c r="AK40" s="1640"/>
      <c r="AL40" s="1640"/>
      <c r="AM40" s="1640"/>
      <c r="AN40" s="1640"/>
      <c r="AO40" s="1640"/>
      <c r="AP40" s="1640"/>
      <c r="AQ40" s="1640"/>
      <c r="AR40" s="1640"/>
      <c r="AS40" s="1640"/>
      <c r="AT40" s="1640"/>
      <c r="AU40" s="1640"/>
      <c r="AV40" s="1640"/>
      <c r="AW40" s="1640"/>
      <c r="AX40" s="1641"/>
    </row>
    <row r="41" spans="1:50" ht="26.25" customHeight="1" x14ac:dyDescent="0.15">
      <c r="A41" s="1293"/>
      <c r="B41" s="1294"/>
      <c r="C41" s="1372" t="s">
        <v>96</v>
      </c>
      <c r="D41" s="1373"/>
      <c r="E41" s="1373"/>
      <c r="F41" s="1373"/>
      <c r="G41" s="1373"/>
      <c r="H41" s="1373"/>
      <c r="I41" s="1373"/>
      <c r="J41" s="1373"/>
      <c r="K41" s="1373"/>
      <c r="L41" s="1373"/>
      <c r="M41" s="1373"/>
      <c r="N41" s="1373"/>
      <c r="O41" s="1373"/>
      <c r="P41" s="1373"/>
      <c r="Q41" s="1373"/>
      <c r="R41" s="1373"/>
      <c r="S41" s="1373"/>
      <c r="T41" s="1373"/>
      <c r="U41" s="1373"/>
      <c r="V41" s="1373"/>
      <c r="W41" s="1373"/>
      <c r="X41" s="1373"/>
      <c r="Y41" s="1373"/>
      <c r="Z41" s="1373"/>
      <c r="AA41" s="1373"/>
      <c r="AB41" s="1373"/>
      <c r="AC41" s="1318"/>
      <c r="AD41" s="1334" t="s">
        <v>97</v>
      </c>
      <c r="AE41" s="1048"/>
      <c r="AF41" s="1048"/>
      <c r="AG41" s="1345"/>
      <c r="AH41" s="1346"/>
      <c r="AI41" s="1346"/>
      <c r="AJ41" s="1346"/>
      <c r="AK41" s="1346"/>
      <c r="AL41" s="1346"/>
      <c r="AM41" s="1346"/>
      <c r="AN41" s="1346"/>
      <c r="AO41" s="1346"/>
      <c r="AP41" s="1346"/>
      <c r="AQ41" s="1346"/>
      <c r="AR41" s="1346"/>
      <c r="AS41" s="1346"/>
      <c r="AT41" s="1346"/>
      <c r="AU41" s="1346"/>
      <c r="AV41" s="1346"/>
      <c r="AW41" s="1346"/>
      <c r="AX41" s="1347"/>
    </row>
    <row r="42" spans="1:50" ht="30" customHeight="1" x14ac:dyDescent="0.15">
      <c r="A42" s="1295"/>
      <c r="B42" s="1296"/>
      <c r="C42" s="1339" t="s">
        <v>98</v>
      </c>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1"/>
      <c r="AD42" s="1337" t="s">
        <v>94</v>
      </c>
      <c r="AE42" s="1338"/>
      <c r="AF42" s="1338"/>
      <c r="AG42" s="1348"/>
      <c r="AH42" s="1349"/>
      <c r="AI42" s="1349"/>
      <c r="AJ42" s="1349"/>
      <c r="AK42" s="1349"/>
      <c r="AL42" s="1349"/>
      <c r="AM42" s="1349"/>
      <c r="AN42" s="1349"/>
      <c r="AO42" s="1349"/>
      <c r="AP42" s="1349"/>
      <c r="AQ42" s="1349"/>
      <c r="AR42" s="1349"/>
      <c r="AS42" s="1349"/>
      <c r="AT42" s="1349"/>
      <c r="AU42" s="1349"/>
      <c r="AV42" s="1349"/>
      <c r="AW42" s="1349"/>
      <c r="AX42" s="1350"/>
    </row>
    <row r="43" spans="1:50" ht="26.25" customHeight="1" x14ac:dyDescent="0.15">
      <c r="A43" s="1277" t="s">
        <v>99</v>
      </c>
      <c r="B43" s="1292"/>
      <c r="C43" s="1342" t="s">
        <v>100</v>
      </c>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D43" s="1300" t="s">
        <v>94</v>
      </c>
      <c r="AE43" s="985"/>
      <c r="AF43" s="985"/>
      <c r="AG43" s="1324" t="s">
        <v>101</v>
      </c>
      <c r="AH43" s="1343"/>
      <c r="AI43" s="1343"/>
      <c r="AJ43" s="1343"/>
      <c r="AK43" s="1343"/>
      <c r="AL43" s="1343"/>
      <c r="AM43" s="1343"/>
      <c r="AN43" s="1343"/>
      <c r="AO43" s="1343"/>
      <c r="AP43" s="1343"/>
      <c r="AQ43" s="1343"/>
      <c r="AR43" s="1343"/>
      <c r="AS43" s="1343"/>
      <c r="AT43" s="1343"/>
      <c r="AU43" s="1343"/>
      <c r="AV43" s="1343"/>
      <c r="AW43" s="1343"/>
      <c r="AX43" s="1344"/>
    </row>
    <row r="44" spans="1:50" ht="26.25" customHeight="1" x14ac:dyDescent="0.15">
      <c r="A44" s="1293"/>
      <c r="B44" s="1294"/>
      <c r="C44" s="1333" t="s">
        <v>102</v>
      </c>
      <c r="D44" s="1318"/>
      <c r="E44" s="1318"/>
      <c r="F44" s="131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34" t="s">
        <v>94</v>
      </c>
      <c r="AE44" s="1048"/>
      <c r="AF44" s="1048"/>
      <c r="AG44" s="1345"/>
      <c r="AH44" s="1346"/>
      <c r="AI44" s="1346"/>
      <c r="AJ44" s="1346"/>
      <c r="AK44" s="1346"/>
      <c r="AL44" s="1346"/>
      <c r="AM44" s="1346"/>
      <c r="AN44" s="1346"/>
      <c r="AO44" s="1346"/>
      <c r="AP44" s="1346"/>
      <c r="AQ44" s="1346"/>
      <c r="AR44" s="1346"/>
      <c r="AS44" s="1346"/>
      <c r="AT44" s="1346"/>
      <c r="AU44" s="1346"/>
      <c r="AV44" s="1346"/>
      <c r="AW44" s="1346"/>
      <c r="AX44" s="1347"/>
    </row>
    <row r="45" spans="1:50" ht="26.25" customHeight="1" x14ac:dyDescent="0.15">
      <c r="A45" s="1293"/>
      <c r="B45" s="1294"/>
      <c r="C45" s="1333" t="s">
        <v>103</v>
      </c>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34" t="s">
        <v>94</v>
      </c>
      <c r="AE45" s="1048"/>
      <c r="AF45" s="1048"/>
      <c r="AG45" s="1345"/>
      <c r="AH45" s="1346"/>
      <c r="AI45" s="1346"/>
      <c r="AJ45" s="1346"/>
      <c r="AK45" s="1346"/>
      <c r="AL45" s="1346"/>
      <c r="AM45" s="1346"/>
      <c r="AN45" s="1346"/>
      <c r="AO45" s="1346"/>
      <c r="AP45" s="1346"/>
      <c r="AQ45" s="1346"/>
      <c r="AR45" s="1346"/>
      <c r="AS45" s="1346"/>
      <c r="AT45" s="1346"/>
      <c r="AU45" s="1346"/>
      <c r="AV45" s="1346"/>
      <c r="AW45" s="1346"/>
      <c r="AX45" s="1347"/>
    </row>
    <row r="46" spans="1:50" ht="26.25" customHeight="1" x14ac:dyDescent="0.15">
      <c r="A46" s="1293"/>
      <c r="B46" s="1294"/>
      <c r="C46" s="1333" t="s">
        <v>104</v>
      </c>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34" t="s">
        <v>94</v>
      </c>
      <c r="AE46" s="1048"/>
      <c r="AF46" s="1048"/>
      <c r="AG46" s="1345"/>
      <c r="AH46" s="1346"/>
      <c r="AI46" s="1346"/>
      <c r="AJ46" s="1346"/>
      <c r="AK46" s="1346"/>
      <c r="AL46" s="1346"/>
      <c r="AM46" s="1346"/>
      <c r="AN46" s="1346"/>
      <c r="AO46" s="1346"/>
      <c r="AP46" s="1346"/>
      <c r="AQ46" s="1346"/>
      <c r="AR46" s="1346"/>
      <c r="AS46" s="1346"/>
      <c r="AT46" s="1346"/>
      <c r="AU46" s="1346"/>
      <c r="AV46" s="1346"/>
      <c r="AW46" s="1346"/>
      <c r="AX46" s="1347"/>
    </row>
    <row r="47" spans="1:50" ht="26.25" customHeight="1" x14ac:dyDescent="0.15">
      <c r="A47" s="1293"/>
      <c r="B47" s="1294"/>
      <c r="C47" s="1333" t="s">
        <v>105</v>
      </c>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35"/>
      <c r="AD47" s="1334" t="s">
        <v>94</v>
      </c>
      <c r="AE47" s="1048"/>
      <c r="AF47" s="1048"/>
      <c r="AG47" s="1345"/>
      <c r="AH47" s="1346"/>
      <c r="AI47" s="1346"/>
      <c r="AJ47" s="1346"/>
      <c r="AK47" s="1346"/>
      <c r="AL47" s="1346"/>
      <c r="AM47" s="1346"/>
      <c r="AN47" s="1346"/>
      <c r="AO47" s="1346"/>
      <c r="AP47" s="1346"/>
      <c r="AQ47" s="1346"/>
      <c r="AR47" s="1346"/>
      <c r="AS47" s="1346"/>
      <c r="AT47" s="1346"/>
      <c r="AU47" s="1346"/>
      <c r="AV47" s="1346"/>
      <c r="AW47" s="1346"/>
      <c r="AX47" s="1347"/>
    </row>
    <row r="48" spans="1:50" ht="26.25" customHeight="1" x14ac:dyDescent="0.15">
      <c r="A48" s="1293"/>
      <c r="B48" s="1294"/>
      <c r="C48" s="1336" t="s">
        <v>106</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337" t="s">
        <v>107</v>
      </c>
      <c r="AE48" s="1338"/>
      <c r="AF48" s="1338"/>
      <c r="AG48" s="1348"/>
      <c r="AH48" s="1349"/>
      <c r="AI48" s="1349"/>
      <c r="AJ48" s="1349"/>
      <c r="AK48" s="1349"/>
      <c r="AL48" s="1349"/>
      <c r="AM48" s="1349"/>
      <c r="AN48" s="1349"/>
      <c r="AO48" s="1349"/>
      <c r="AP48" s="1349"/>
      <c r="AQ48" s="1349"/>
      <c r="AR48" s="1349"/>
      <c r="AS48" s="1349"/>
      <c r="AT48" s="1349"/>
      <c r="AU48" s="1349"/>
      <c r="AV48" s="1349"/>
      <c r="AW48" s="1349"/>
      <c r="AX48" s="1350"/>
    </row>
    <row r="49" spans="1:50" ht="30" customHeight="1" x14ac:dyDescent="0.15">
      <c r="A49" s="1277" t="s">
        <v>108</v>
      </c>
      <c r="B49" s="1292"/>
      <c r="C49" s="1321" t="s">
        <v>109</v>
      </c>
      <c r="D49" s="1322"/>
      <c r="E49" s="1322"/>
      <c r="F49" s="1322"/>
      <c r="G49" s="1322"/>
      <c r="H49" s="1322"/>
      <c r="I49" s="1322"/>
      <c r="J49" s="1322"/>
      <c r="K49" s="1322"/>
      <c r="L49" s="1322"/>
      <c r="M49" s="1322"/>
      <c r="N49" s="1322"/>
      <c r="O49" s="1322"/>
      <c r="P49" s="1322"/>
      <c r="Q49" s="1322"/>
      <c r="R49" s="1322"/>
      <c r="S49" s="1322"/>
      <c r="T49" s="1322"/>
      <c r="U49" s="1322"/>
      <c r="V49" s="1322"/>
      <c r="W49" s="1322"/>
      <c r="X49" s="1322"/>
      <c r="Y49" s="1322"/>
      <c r="Z49" s="1322"/>
      <c r="AA49" s="1322"/>
      <c r="AB49" s="1322"/>
      <c r="AC49" s="1323"/>
      <c r="AD49" s="1300" t="s">
        <v>94</v>
      </c>
      <c r="AE49" s="985"/>
      <c r="AF49" s="985"/>
      <c r="AG49" s="1324" t="s">
        <v>110</v>
      </c>
      <c r="AH49" s="1343"/>
      <c r="AI49" s="1343"/>
      <c r="AJ49" s="1343"/>
      <c r="AK49" s="1343"/>
      <c r="AL49" s="1343"/>
      <c r="AM49" s="1343"/>
      <c r="AN49" s="1343"/>
      <c r="AO49" s="1343"/>
      <c r="AP49" s="1343"/>
      <c r="AQ49" s="1343"/>
      <c r="AR49" s="1343"/>
      <c r="AS49" s="1343"/>
      <c r="AT49" s="1343"/>
      <c r="AU49" s="1343"/>
      <c r="AV49" s="1343"/>
      <c r="AW49" s="1343"/>
      <c r="AX49" s="1344"/>
    </row>
    <row r="50" spans="1:50" ht="26.25" customHeight="1" x14ac:dyDescent="0.15">
      <c r="A50" s="1293"/>
      <c r="B50" s="1294"/>
      <c r="C50" s="1333" t="s">
        <v>111</v>
      </c>
      <c r="D50" s="1318"/>
      <c r="E50" s="1318"/>
      <c r="F50" s="1318"/>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34" t="s">
        <v>94</v>
      </c>
      <c r="AE50" s="1048"/>
      <c r="AF50" s="1048"/>
      <c r="AG50" s="1345"/>
      <c r="AH50" s="1346"/>
      <c r="AI50" s="1346"/>
      <c r="AJ50" s="1346"/>
      <c r="AK50" s="1346"/>
      <c r="AL50" s="1346"/>
      <c r="AM50" s="1346"/>
      <c r="AN50" s="1346"/>
      <c r="AO50" s="1346"/>
      <c r="AP50" s="1346"/>
      <c r="AQ50" s="1346"/>
      <c r="AR50" s="1346"/>
      <c r="AS50" s="1346"/>
      <c r="AT50" s="1346"/>
      <c r="AU50" s="1346"/>
      <c r="AV50" s="1346"/>
      <c r="AW50" s="1346"/>
      <c r="AX50" s="1347"/>
    </row>
    <row r="51" spans="1:50" ht="26.25" customHeight="1" x14ac:dyDescent="0.15">
      <c r="A51" s="1293"/>
      <c r="B51" s="1294"/>
      <c r="C51" s="1333" t="s">
        <v>112</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34" t="s">
        <v>94</v>
      </c>
      <c r="AE51" s="1048"/>
      <c r="AF51" s="1048"/>
      <c r="AG51" s="1348"/>
      <c r="AH51" s="1349"/>
      <c r="AI51" s="1349"/>
      <c r="AJ51" s="1349"/>
      <c r="AK51" s="1349"/>
      <c r="AL51" s="1349"/>
      <c r="AM51" s="1349"/>
      <c r="AN51" s="1349"/>
      <c r="AO51" s="1349"/>
      <c r="AP51" s="1349"/>
      <c r="AQ51" s="1349"/>
      <c r="AR51" s="1349"/>
      <c r="AS51" s="1349"/>
      <c r="AT51" s="1349"/>
      <c r="AU51" s="1349"/>
      <c r="AV51" s="1349"/>
      <c r="AW51" s="1349"/>
      <c r="AX51" s="1350"/>
    </row>
    <row r="52" spans="1:50" ht="33.6" customHeight="1" x14ac:dyDescent="0.15">
      <c r="A52" s="1277" t="s">
        <v>113</v>
      </c>
      <c r="B52" s="1292"/>
      <c r="C52" s="1297" t="s">
        <v>114</v>
      </c>
      <c r="D52" s="1298"/>
      <c r="E52" s="1298"/>
      <c r="F52" s="1298"/>
      <c r="G52" s="1298"/>
      <c r="H52" s="1298"/>
      <c r="I52" s="1298"/>
      <c r="J52" s="1298"/>
      <c r="K52" s="1298"/>
      <c r="L52" s="1298"/>
      <c r="M52" s="1298"/>
      <c r="N52" s="1298"/>
      <c r="O52" s="1298"/>
      <c r="P52" s="1298"/>
      <c r="Q52" s="1298"/>
      <c r="R52" s="1298"/>
      <c r="S52" s="1298"/>
      <c r="T52" s="1298"/>
      <c r="U52" s="1298"/>
      <c r="V52" s="1298"/>
      <c r="W52" s="1298"/>
      <c r="X52" s="1298"/>
      <c r="Y52" s="1298"/>
      <c r="Z52" s="1298"/>
      <c r="AA52" s="1298"/>
      <c r="AB52" s="1298"/>
      <c r="AC52" s="1299"/>
      <c r="AD52" s="1300" t="s">
        <v>107</v>
      </c>
      <c r="AE52" s="985"/>
      <c r="AF52" s="985"/>
      <c r="AG52" s="1301" t="s">
        <v>107</v>
      </c>
      <c r="AH52" s="959"/>
      <c r="AI52" s="959"/>
      <c r="AJ52" s="959"/>
      <c r="AK52" s="959"/>
      <c r="AL52" s="959"/>
      <c r="AM52" s="959"/>
      <c r="AN52" s="959"/>
      <c r="AO52" s="959"/>
      <c r="AP52" s="959"/>
      <c r="AQ52" s="959"/>
      <c r="AR52" s="959"/>
      <c r="AS52" s="959"/>
      <c r="AT52" s="959"/>
      <c r="AU52" s="959"/>
      <c r="AV52" s="959"/>
      <c r="AW52" s="959"/>
      <c r="AX52" s="1302"/>
    </row>
    <row r="53" spans="1:50" ht="15.75" customHeight="1" x14ac:dyDescent="0.15">
      <c r="A53" s="1293"/>
      <c r="B53" s="1294"/>
      <c r="C53" s="1308" t="s">
        <v>0</v>
      </c>
      <c r="D53" s="1309"/>
      <c r="E53" s="1309"/>
      <c r="F53" s="1309"/>
      <c r="G53" s="1310" t="s">
        <v>115</v>
      </c>
      <c r="H53" s="1311"/>
      <c r="I53" s="1311"/>
      <c r="J53" s="1311"/>
      <c r="K53" s="1311"/>
      <c r="L53" s="1311"/>
      <c r="M53" s="1311"/>
      <c r="N53" s="1311"/>
      <c r="O53" s="1311"/>
      <c r="P53" s="1311"/>
      <c r="Q53" s="1311"/>
      <c r="R53" s="1311"/>
      <c r="S53" s="1312"/>
      <c r="T53" s="1313" t="s">
        <v>116</v>
      </c>
      <c r="U53" s="1314"/>
      <c r="V53" s="1314"/>
      <c r="W53" s="1314"/>
      <c r="X53" s="1314"/>
      <c r="Y53" s="1314"/>
      <c r="Z53" s="1314"/>
      <c r="AA53" s="1314"/>
      <c r="AB53" s="1314"/>
      <c r="AC53" s="1314"/>
      <c r="AD53" s="1314"/>
      <c r="AE53" s="1314"/>
      <c r="AF53" s="1314"/>
      <c r="AG53" s="1303"/>
      <c r="AH53" s="1304"/>
      <c r="AI53" s="1304"/>
      <c r="AJ53" s="1304"/>
      <c r="AK53" s="1304"/>
      <c r="AL53" s="1304"/>
      <c r="AM53" s="1304"/>
      <c r="AN53" s="1304"/>
      <c r="AO53" s="1304"/>
      <c r="AP53" s="1304"/>
      <c r="AQ53" s="1304"/>
      <c r="AR53" s="1304"/>
      <c r="AS53" s="1304"/>
      <c r="AT53" s="1304"/>
      <c r="AU53" s="1304"/>
      <c r="AV53" s="1304"/>
      <c r="AW53" s="1304"/>
      <c r="AX53" s="1305"/>
    </row>
    <row r="54" spans="1:50" ht="26.25" customHeight="1" x14ac:dyDescent="0.15">
      <c r="A54" s="1293"/>
      <c r="B54" s="1294"/>
      <c r="C54" s="1315"/>
      <c r="D54" s="1316"/>
      <c r="E54" s="1316"/>
      <c r="F54" s="1316"/>
      <c r="G54" s="1317"/>
      <c r="H54" s="1318"/>
      <c r="I54" s="1318"/>
      <c r="J54" s="1318"/>
      <c r="K54" s="1318"/>
      <c r="L54" s="1318"/>
      <c r="M54" s="1318"/>
      <c r="N54" s="1318"/>
      <c r="O54" s="1318"/>
      <c r="P54" s="1318"/>
      <c r="Q54" s="1318"/>
      <c r="R54" s="1318"/>
      <c r="S54" s="1319"/>
      <c r="T54" s="1320"/>
      <c r="U54" s="1318"/>
      <c r="V54" s="1318"/>
      <c r="W54" s="1318"/>
      <c r="X54" s="1318"/>
      <c r="Y54" s="1318"/>
      <c r="Z54" s="1318"/>
      <c r="AA54" s="1318"/>
      <c r="AB54" s="1318"/>
      <c r="AC54" s="1318"/>
      <c r="AD54" s="1318"/>
      <c r="AE54" s="1318"/>
      <c r="AF54" s="1318"/>
      <c r="AG54" s="1303"/>
      <c r="AH54" s="1304"/>
      <c r="AI54" s="1304"/>
      <c r="AJ54" s="1304"/>
      <c r="AK54" s="1304"/>
      <c r="AL54" s="1304"/>
      <c r="AM54" s="1304"/>
      <c r="AN54" s="1304"/>
      <c r="AO54" s="1304"/>
      <c r="AP54" s="1304"/>
      <c r="AQ54" s="1304"/>
      <c r="AR54" s="1304"/>
      <c r="AS54" s="1304"/>
      <c r="AT54" s="1304"/>
      <c r="AU54" s="1304"/>
      <c r="AV54" s="1304"/>
      <c r="AW54" s="1304"/>
      <c r="AX54" s="1305"/>
    </row>
    <row r="55" spans="1:50" ht="26.25" customHeight="1" x14ac:dyDescent="0.15">
      <c r="A55" s="1295"/>
      <c r="B55" s="1296"/>
      <c r="C55" s="1270"/>
      <c r="D55" s="1271"/>
      <c r="E55" s="1271"/>
      <c r="F55" s="1271"/>
      <c r="G55" s="1272"/>
      <c r="H55" s="1273"/>
      <c r="I55" s="1273"/>
      <c r="J55" s="1273"/>
      <c r="K55" s="1273"/>
      <c r="L55" s="1273"/>
      <c r="M55" s="1273"/>
      <c r="N55" s="1273"/>
      <c r="O55" s="1273"/>
      <c r="P55" s="1273"/>
      <c r="Q55" s="1273"/>
      <c r="R55" s="1273"/>
      <c r="S55" s="1274"/>
      <c r="T55" s="1275"/>
      <c r="U55" s="1276"/>
      <c r="V55" s="1276"/>
      <c r="W55" s="1276"/>
      <c r="X55" s="1276"/>
      <c r="Y55" s="1276"/>
      <c r="Z55" s="1276"/>
      <c r="AA55" s="1276"/>
      <c r="AB55" s="1276"/>
      <c r="AC55" s="1276"/>
      <c r="AD55" s="1276"/>
      <c r="AE55" s="1276"/>
      <c r="AF55" s="1276"/>
      <c r="AG55" s="1306"/>
      <c r="AH55" s="1061"/>
      <c r="AI55" s="1061"/>
      <c r="AJ55" s="1061"/>
      <c r="AK55" s="1061"/>
      <c r="AL55" s="1061"/>
      <c r="AM55" s="1061"/>
      <c r="AN55" s="1061"/>
      <c r="AO55" s="1061"/>
      <c r="AP55" s="1061"/>
      <c r="AQ55" s="1061"/>
      <c r="AR55" s="1061"/>
      <c r="AS55" s="1061"/>
      <c r="AT55" s="1061"/>
      <c r="AU55" s="1061"/>
      <c r="AV55" s="1061"/>
      <c r="AW55" s="1061"/>
      <c r="AX55" s="1307"/>
    </row>
    <row r="56" spans="1:50" ht="57" customHeight="1" x14ac:dyDescent="0.15">
      <c r="A56" s="1277" t="s">
        <v>117</v>
      </c>
      <c r="B56" s="1278"/>
      <c r="C56" s="998" t="s">
        <v>118</v>
      </c>
      <c r="D56" s="1281"/>
      <c r="E56" s="1281"/>
      <c r="F56" s="1282"/>
      <c r="G56" s="2981" t="s">
        <v>119</v>
      </c>
      <c r="H56" s="2982"/>
      <c r="I56" s="2982"/>
      <c r="J56" s="2982"/>
      <c r="K56" s="2982"/>
      <c r="L56" s="2982"/>
      <c r="M56" s="2982"/>
      <c r="N56" s="2982"/>
      <c r="O56" s="2982"/>
      <c r="P56" s="2982"/>
      <c r="Q56" s="2982"/>
      <c r="R56" s="2982"/>
      <c r="S56" s="2982"/>
      <c r="T56" s="2982"/>
      <c r="U56" s="2982"/>
      <c r="V56" s="2982"/>
      <c r="W56" s="2982"/>
      <c r="X56" s="2982"/>
      <c r="Y56" s="2982"/>
      <c r="Z56" s="2982"/>
      <c r="AA56" s="2982"/>
      <c r="AB56" s="2982"/>
      <c r="AC56" s="2982"/>
      <c r="AD56" s="2982"/>
      <c r="AE56" s="2982"/>
      <c r="AF56" s="2982"/>
      <c r="AG56" s="2982"/>
      <c r="AH56" s="2982"/>
      <c r="AI56" s="2982"/>
      <c r="AJ56" s="2982"/>
      <c r="AK56" s="2982"/>
      <c r="AL56" s="2982"/>
      <c r="AM56" s="2982"/>
      <c r="AN56" s="2982"/>
      <c r="AO56" s="2982"/>
      <c r="AP56" s="2982"/>
      <c r="AQ56" s="2982"/>
      <c r="AR56" s="2982"/>
      <c r="AS56" s="2982"/>
      <c r="AT56" s="2982"/>
      <c r="AU56" s="2982"/>
      <c r="AV56" s="2982"/>
      <c r="AW56" s="2982"/>
      <c r="AX56" s="2983"/>
    </row>
    <row r="57" spans="1:50" ht="66.75" customHeight="1" thickBot="1" x14ac:dyDescent="0.2">
      <c r="A57" s="1279"/>
      <c r="B57" s="1280"/>
      <c r="C57" s="1286" t="s">
        <v>120</v>
      </c>
      <c r="D57" s="1287"/>
      <c r="E57" s="1287"/>
      <c r="F57" s="1288"/>
      <c r="G57" s="2984" t="s">
        <v>121</v>
      </c>
      <c r="H57" s="2985"/>
      <c r="I57" s="2985"/>
      <c r="J57" s="2985"/>
      <c r="K57" s="2985"/>
      <c r="L57" s="2985"/>
      <c r="M57" s="2985"/>
      <c r="N57" s="2985"/>
      <c r="O57" s="2985"/>
      <c r="P57" s="2985"/>
      <c r="Q57" s="2985"/>
      <c r="R57" s="2985"/>
      <c r="S57" s="2985"/>
      <c r="T57" s="2985"/>
      <c r="U57" s="2985"/>
      <c r="V57" s="2985"/>
      <c r="W57" s="2985"/>
      <c r="X57" s="2985"/>
      <c r="Y57" s="2985"/>
      <c r="Z57" s="2985"/>
      <c r="AA57" s="2985"/>
      <c r="AB57" s="2985"/>
      <c r="AC57" s="2985"/>
      <c r="AD57" s="2985"/>
      <c r="AE57" s="2985"/>
      <c r="AF57" s="2985"/>
      <c r="AG57" s="2985"/>
      <c r="AH57" s="2985"/>
      <c r="AI57" s="2985"/>
      <c r="AJ57" s="2985"/>
      <c r="AK57" s="2985"/>
      <c r="AL57" s="2985"/>
      <c r="AM57" s="2985"/>
      <c r="AN57" s="2985"/>
      <c r="AO57" s="2985"/>
      <c r="AP57" s="2985"/>
      <c r="AQ57" s="2985"/>
      <c r="AR57" s="2985"/>
      <c r="AS57" s="2985"/>
      <c r="AT57" s="2985"/>
      <c r="AU57" s="2985"/>
      <c r="AV57" s="2985"/>
      <c r="AW57" s="2985"/>
      <c r="AX57" s="2986"/>
    </row>
    <row r="58" spans="1:50" ht="21" customHeight="1" x14ac:dyDescent="0.15">
      <c r="A58" s="1258" t="s">
        <v>122</v>
      </c>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60"/>
    </row>
    <row r="59" spans="1:50" ht="120" customHeight="1" thickBot="1" x14ac:dyDescent="0.2">
      <c r="A59" s="1238"/>
      <c r="B59" s="1261"/>
      <c r="C59" s="1261"/>
      <c r="D59" s="1261"/>
      <c r="E59" s="1261"/>
      <c r="F59" s="1261"/>
      <c r="G59" s="1261"/>
      <c r="H59" s="1261"/>
      <c r="I59" s="1261"/>
      <c r="J59" s="1261"/>
      <c r="K59" s="1261"/>
      <c r="L59" s="1261"/>
      <c r="M59" s="1261"/>
      <c r="N59" s="1261"/>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2"/>
    </row>
    <row r="60" spans="1:50" ht="21" customHeight="1" x14ac:dyDescent="0.15">
      <c r="A60" s="1263" t="s">
        <v>123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1264"/>
      <c r="AV60" s="1264"/>
      <c r="AW60" s="1264"/>
      <c r="AX60" s="1265"/>
    </row>
    <row r="61" spans="1:50" ht="120" customHeight="1" thickBot="1" x14ac:dyDescent="0.2">
      <c r="A61" s="1238"/>
      <c r="B61" s="1261"/>
      <c r="C61" s="1261"/>
      <c r="D61" s="1261"/>
      <c r="E61" s="1266"/>
      <c r="F61" s="1267"/>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9"/>
    </row>
    <row r="62" spans="1:50" ht="21" customHeight="1" x14ac:dyDescent="0.15">
      <c r="A62" s="1263" t="s">
        <v>124</v>
      </c>
      <c r="B62" s="1264"/>
      <c r="C62" s="1264"/>
      <c r="D62" s="1264"/>
      <c r="E62" s="126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H62" s="1264"/>
      <c r="AI62" s="1264"/>
      <c r="AJ62" s="1264"/>
      <c r="AK62" s="1264"/>
      <c r="AL62" s="1264"/>
      <c r="AM62" s="1264"/>
      <c r="AN62" s="1264"/>
      <c r="AO62" s="1264"/>
      <c r="AP62" s="1264"/>
      <c r="AQ62" s="1264"/>
      <c r="AR62" s="1264"/>
      <c r="AS62" s="1264"/>
      <c r="AT62" s="1264"/>
      <c r="AU62" s="1264"/>
      <c r="AV62" s="1264"/>
      <c r="AW62" s="1264"/>
      <c r="AX62" s="1265"/>
    </row>
    <row r="63" spans="1:50" ht="99.95" customHeight="1" thickBot="1" x14ac:dyDescent="0.2">
      <c r="A63" s="1238"/>
      <c r="B63" s="1239"/>
      <c r="C63" s="1239"/>
      <c r="D63" s="1239"/>
      <c r="E63" s="1240"/>
      <c r="F63" s="1239"/>
      <c r="G63" s="1239"/>
      <c r="H63" s="1239"/>
      <c r="I63" s="1239"/>
      <c r="J63" s="1239"/>
      <c r="K63" s="1239"/>
      <c r="L63" s="1239"/>
      <c r="M63" s="1239"/>
      <c r="N63" s="1239"/>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41"/>
    </row>
    <row r="64" spans="1:50" ht="21" customHeight="1" x14ac:dyDescent="0.15">
      <c r="A64" s="1242" t="s">
        <v>125</v>
      </c>
      <c r="B64" s="1243"/>
      <c r="C64" s="1243"/>
      <c r="D64" s="1243"/>
      <c r="E64" s="1243"/>
      <c r="F64" s="1243"/>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R64" s="1243"/>
      <c r="AS64" s="1243"/>
      <c r="AT64" s="1243"/>
      <c r="AU64" s="1243"/>
      <c r="AV64" s="1243"/>
      <c r="AW64" s="1243"/>
      <c r="AX64" s="1244"/>
    </row>
    <row r="65" spans="1:50" ht="99.95" customHeight="1" thickBot="1" x14ac:dyDescent="0.2">
      <c r="A65" s="1716"/>
      <c r="B65" s="1717"/>
      <c r="C65" s="1717"/>
      <c r="D65" s="1717"/>
      <c r="E65" s="1717"/>
      <c r="F65" s="1717"/>
      <c r="G65" s="1717"/>
      <c r="H65" s="1717"/>
      <c r="I65" s="1717"/>
      <c r="J65" s="1717"/>
      <c r="K65" s="1717"/>
      <c r="L65" s="1717"/>
      <c r="M65" s="1717"/>
      <c r="N65" s="1717"/>
      <c r="O65" s="1717"/>
      <c r="P65" s="1717"/>
      <c r="Q65" s="1717"/>
      <c r="R65" s="1717"/>
      <c r="S65" s="1717"/>
      <c r="T65" s="1717"/>
      <c r="U65" s="1717"/>
      <c r="V65" s="1717"/>
      <c r="W65" s="1717"/>
      <c r="X65" s="1717"/>
      <c r="Y65" s="1717"/>
      <c r="Z65" s="1717"/>
      <c r="AA65" s="1717"/>
      <c r="AB65" s="1717"/>
      <c r="AC65" s="1717"/>
      <c r="AD65" s="1717"/>
      <c r="AE65" s="1717"/>
      <c r="AF65" s="1717"/>
      <c r="AG65" s="1717"/>
      <c r="AH65" s="1717"/>
      <c r="AI65" s="1717"/>
      <c r="AJ65" s="1717"/>
      <c r="AK65" s="1717"/>
      <c r="AL65" s="1717"/>
      <c r="AM65" s="1717"/>
      <c r="AN65" s="1717"/>
      <c r="AO65" s="1717"/>
      <c r="AP65" s="1717"/>
      <c r="AQ65" s="1717"/>
      <c r="AR65" s="1717"/>
      <c r="AS65" s="1717"/>
      <c r="AT65" s="1717"/>
      <c r="AU65" s="1717"/>
      <c r="AV65" s="1717"/>
      <c r="AW65" s="1717"/>
      <c r="AX65" s="1718"/>
    </row>
    <row r="66" spans="1:50" ht="19.7" customHeight="1" x14ac:dyDescent="0.15">
      <c r="A66" s="1248" t="s">
        <v>126</v>
      </c>
      <c r="B66" s="1249"/>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50"/>
    </row>
    <row r="67" spans="1:50" ht="19.899999999999999" customHeight="1" thickBot="1" x14ac:dyDescent="0.2">
      <c r="A67" s="1251"/>
      <c r="B67" s="1252"/>
      <c r="C67" s="1224" t="s">
        <v>127</v>
      </c>
      <c r="D67" s="1035"/>
      <c r="E67" s="1035"/>
      <c r="F67" s="1035"/>
      <c r="G67" s="1035"/>
      <c r="H67" s="1035"/>
      <c r="I67" s="1035"/>
      <c r="J67" s="1036"/>
      <c r="K67" s="2825">
        <v>656</v>
      </c>
      <c r="L67" s="1632"/>
      <c r="M67" s="1632"/>
      <c r="N67" s="1632"/>
      <c r="O67" s="1632"/>
      <c r="P67" s="1632"/>
      <c r="Q67" s="1632"/>
      <c r="R67" s="1632"/>
      <c r="S67" s="1224" t="s">
        <v>128</v>
      </c>
      <c r="T67" s="1035"/>
      <c r="U67" s="1035"/>
      <c r="V67" s="1035"/>
      <c r="W67" s="1035"/>
      <c r="X67" s="1035"/>
      <c r="Y67" s="1035"/>
      <c r="Z67" s="1036"/>
      <c r="AA67" s="1633">
        <v>297</v>
      </c>
      <c r="AB67" s="1632"/>
      <c r="AC67" s="1632"/>
      <c r="AD67" s="1632"/>
      <c r="AE67" s="1632"/>
      <c r="AF67" s="1632"/>
      <c r="AG67" s="1632"/>
      <c r="AH67" s="1632"/>
      <c r="AI67" s="1224" t="s">
        <v>129</v>
      </c>
      <c r="AJ67" s="1225"/>
      <c r="AK67" s="1225"/>
      <c r="AL67" s="1225"/>
      <c r="AM67" s="1225"/>
      <c r="AN67" s="1225"/>
      <c r="AO67" s="1225"/>
      <c r="AP67" s="1226"/>
      <c r="AQ67" s="2979" t="s">
        <v>130</v>
      </c>
      <c r="AR67" s="2979"/>
      <c r="AS67" s="2979"/>
      <c r="AT67" s="2979"/>
      <c r="AU67" s="2979"/>
      <c r="AV67" s="2979"/>
      <c r="AW67" s="2979"/>
      <c r="AX67" s="2980"/>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229" t="s">
        <v>131</v>
      </c>
      <c r="B69" s="1230"/>
      <c r="C69" s="1230"/>
      <c r="D69" s="1230"/>
      <c r="E69" s="1230"/>
      <c r="F69" s="1231"/>
      <c r="G69" s="10" t="s">
        <v>132</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532"/>
      <c r="B70" s="533"/>
      <c r="C70" s="533"/>
      <c r="D70" s="533"/>
      <c r="E70" s="533"/>
      <c r="F70" s="534"/>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532"/>
      <c r="B71" s="533"/>
      <c r="C71" s="533"/>
      <c r="D71" s="533"/>
      <c r="E71" s="533"/>
      <c r="F71" s="534"/>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532"/>
      <c r="B72" s="533"/>
      <c r="C72" s="533"/>
      <c r="D72" s="533"/>
      <c r="E72" s="533"/>
      <c r="F72" s="534"/>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532"/>
      <c r="B73" s="533"/>
      <c r="C73" s="533"/>
      <c r="D73" s="533"/>
      <c r="E73" s="533"/>
      <c r="F73" s="534"/>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532"/>
      <c r="B74" s="533"/>
      <c r="C74" s="533"/>
      <c r="D74" s="533"/>
      <c r="E74" s="533"/>
      <c r="F74" s="534"/>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532"/>
      <c r="B75" s="533"/>
      <c r="C75" s="533"/>
      <c r="D75" s="533"/>
      <c r="E75" s="533"/>
      <c r="F75" s="534"/>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532"/>
      <c r="B78" s="533"/>
      <c r="C78" s="533"/>
      <c r="D78" s="533"/>
      <c r="E78" s="533"/>
      <c r="F78" s="534"/>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532"/>
      <c r="B79" s="533"/>
      <c r="C79" s="533"/>
      <c r="D79" s="533"/>
      <c r="E79" s="533"/>
      <c r="F79" s="534"/>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532"/>
      <c r="B80" s="533"/>
      <c r="C80" s="533"/>
      <c r="D80" s="533"/>
      <c r="E80" s="533"/>
      <c r="F80" s="534"/>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532"/>
      <c r="B87" s="533"/>
      <c r="C87" s="533"/>
      <c r="D87" s="533"/>
      <c r="E87" s="533"/>
      <c r="F87" s="53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532"/>
      <c r="B88" s="533"/>
      <c r="C88" s="533"/>
      <c r="D88" s="533"/>
      <c r="E88" s="533"/>
      <c r="F88" s="53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532"/>
      <c r="B89" s="533"/>
      <c r="C89" s="533"/>
      <c r="D89" s="533"/>
      <c r="E89" s="533"/>
      <c r="F89" s="534"/>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532"/>
      <c r="B90" s="533"/>
      <c r="C90" s="533"/>
      <c r="D90" s="533"/>
      <c r="E90" s="533"/>
      <c r="F90" s="534"/>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532"/>
      <c r="B91" s="533"/>
      <c r="C91" s="533"/>
      <c r="D91" s="533"/>
      <c r="E91" s="533"/>
      <c r="F91" s="534"/>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1232"/>
      <c r="B92" s="1233"/>
      <c r="C92" s="1233"/>
      <c r="D92" s="1233"/>
      <c r="E92" s="1233"/>
      <c r="F92" s="1234"/>
      <c r="G92" s="16" t="s">
        <v>133</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1163" t="s">
        <v>134</v>
      </c>
      <c r="B95" s="1164"/>
      <c r="C95" s="1164"/>
      <c r="D95" s="1164"/>
      <c r="E95" s="1164"/>
      <c r="F95" s="1165"/>
      <c r="G95" s="1043" t="s">
        <v>135</v>
      </c>
      <c r="H95" s="1625"/>
      <c r="I95" s="1625"/>
      <c r="J95" s="1625"/>
      <c r="K95" s="1625"/>
      <c r="L95" s="1625"/>
      <c r="M95" s="1625"/>
      <c r="N95" s="1625"/>
      <c r="O95" s="1625"/>
      <c r="P95" s="1625"/>
      <c r="Q95" s="1625"/>
      <c r="R95" s="1625"/>
      <c r="S95" s="1625"/>
      <c r="T95" s="1625"/>
      <c r="U95" s="1625"/>
      <c r="V95" s="1625"/>
      <c r="W95" s="1625"/>
      <c r="X95" s="1625"/>
      <c r="Y95" s="1625"/>
      <c r="Z95" s="1625"/>
      <c r="AA95" s="1625"/>
      <c r="AB95" s="1626"/>
      <c r="AC95" s="1043" t="s">
        <v>136</v>
      </c>
      <c r="AD95" s="1625"/>
      <c r="AE95" s="1625"/>
      <c r="AF95" s="1625"/>
      <c r="AG95" s="1625"/>
      <c r="AH95" s="1625"/>
      <c r="AI95" s="1625"/>
      <c r="AJ95" s="1625"/>
      <c r="AK95" s="1625"/>
      <c r="AL95" s="1625"/>
      <c r="AM95" s="1625"/>
      <c r="AN95" s="1625"/>
      <c r="AO95" s="1625"/>
      <c r="AP95" s="1625"/>
      <c r="AQ95" s="1625"/>
      <c r="AR95" s="1625"/>
      <c r="AS95" s="1625"/>
      <c r="AT95" s="1625"/>
      <c r="AU95" s="1625"/>
      <c r="AV95" s="1625"/>
      <c r="AW95" s="1625"/>
      <c r="AX95" s="1626"/>
    </row>
    <row r="96" spans="1:50" ht="24.75" customHeight="1" x14ac:dyDescent="0.15">
      <c r="A96" s="1166"/>
      <c r="B96" s="1167"/>
      <c r="C96" s="1167"/>
      <c r="D96" s="1167"/>
      <c r="E96" s="1167"/>
      <c r="F96" s="1168"/>
      <c r="G96" s="998" t="s">
        <v>83</v>
      </c>
      <c r="H96" s="959"/>
      <c r="I96" s="959"/>
      <c r="J96" s="959"/>
      <c r="K96" s="959"/>
      <c r="L96" s="483" t="s">
        <v>137</v>
      </c>
      <c r="M96" s="846"/>
      <c r="N96" s="846"/>
      <c r="O96" s="846"/>
      <c r="P96" s="846"/>
      <c r="Q96" s="846"/>
      <c r="R96" s="846"/>
      <c r="S96" s="846"/>
      <c r="T96" s="846"/>
      <c r="U96" s="846"/>
      <c r="V96" s="846"/>
      <c r="W96" s="846"/>
      <c r="X96" s="847"/>
      <c r="Y96" s="981" t="s">
        <v>138</v>
      </c>
      <c r="Z96" s="999"/>
      <c r="AA96" s="999"/>
      <c r="AB96" s="1602"/>
      <c r="AC96" s="998" t="s">
        <v>83</v>
      </c>
      <c r="AD96" s="959"/>
      <c r="AE96" s="959"/>
      <c r="AF96" s="959"/>
      <c r="AG96" s="959"/>
      <c r="AH96" s="483" t="s">
        <v>137</v>
      </c>
      <c r="AI96" s="846"/>
      <c r="AJ96" s="846"/>
      <c r="AK96" s="846"/>
      <c r="AL96" s="846"/>
      <c r="AM96" s="846"/>
      <c r="AN96" s="846"/>
      <c r="AO96" s="846"/>
      <c r="AP96" s="846"/>
      <c r="AQ96" s="846"/>
      <c r="AR96" s="846"/>
      <c r="AS96" s="846"/>
      <c r="AT96" s="847"/>
      <c r="AU96" s="981" t="s">
        <v>138</v>
      </c>
      <c r="AV96" s="999"/>
      <c r="AW96" s="999"/>
      <c r="AX96" s="1602"/>
    </row>
    <row r="97" spans="1:50" ht="24.75" customHeight="1" x14ac:dyDescent="0.15">
      <c r="A97" s="1166"/>
      <c r="B97" s="1167"/>
      <c r="C97" s="1167"/>
      <c r="D97" s="1167"/>
      <c r="E97" s="1167"/>
      <c r="F97" s="1168"/>
      <c r="G97" s="984" t="s">
        <v>139</v>
      </c>
      <c r="H97" s="985"/>
      <c r="I97" s="985"/>
      <c r="J97" s="985"/>
      <c r="K97" s="986"/>
      <c r="L97" s="987" t="s">
        <v>140</v>
      </c>
      <c r="M97" s="988"/>
      <c r="N97" s="988"/>
      <c r="O97" s="988"/>
      <c r="P97" s="988"/>
      <c r="Q97" s="988"/>
      <c r="R97" s="988"/>
      <c r="S97" s="988"/>
      <c r="T97" s="988"/>
      <c r="U97" s="988"/>
      <c r="V97" s="988"/>
      <c r="W97" s="988"/>
      <c r="X97" s="989"/>
      <c r="Y97" s="990">
        <v>2</v>
      </c>
      <c r="Z97" s="991"/>
      <c r="AA97" s="991"/>
      <c r="AB97" s="1599"/>
      <c r="AC97" s="984"/>
      <c r="AD97" s="985"/>
      <c r="AE97" s="985"/>
      <c r="AF97" s="985"/>
      <c r="AG97" s="986"/>
      <c r="AH97" s="987"/>
      <c r="AI97" s="988"/>
      <c r="AJ97" s="988"/>
      <c r="AK97" s="988"/>
      <c r="AL97" s="988"/>
      <c r="AM97" s="988"/>
      <c r="AN97" s="988"/>
      <c r="AO97" s="988"/>
      <c r="AP97" s="988"/>
      <c r="AQ97" s="988"/>
      <c r="AR97" s="988"/>
      <c r="AS97" s="988"/>
      <c r="AT97" s="989"/>
      <c r="AU97" s="2269"/>
      <c r="AV97" s="2030"/>
      <c r="AW97" s="2030"/>
      <c r="AX97" s="2270"/>
    </row>
    <row r="98" spans="1:50" ht="24.75" customHeight="1" x14ac:dyDescent="0.15">
      <c r="A98" s="1166"/>
      <c r="B98" s="1167"/>
      <c r="C98" s="1167"/>
      <c r="D98" s="1167"/>
      <c r="E98" s="1167"/>
      <c r="F98" s="1168"/>
      <c r="G98" s="974" t="s">
        <v>44</v>
      </c>
      <c r="H98" s="846"/>
      <c r="I98" s="846"/>
      <c r="J98" s="846"/>
      <c r="K98" s="846"/>
      <c r="L98" s="975"/>
      <c r="M98" s="976"/>
      <c r="N98" s="976"/>
      <c r="O98" s="976"/>
      <c r="P98" s="976"/>
      <c r="Q98" s="976"/>
      <c r="R98" s="976"/>
      <c r="S98" s="976"/>
      <c r="T98" s="976"/>
      <c r="U98" s="976"/>
      <c r="V98" s="976"/>
      <c r="W98" s="976"/>
      <c r="X98" s="977"/>
      <c r="Y98" s="978">
        <f>SUM(Y97:AB97)</f>
        <v>2</v>
      </c>
      <c r="Z98" s="979"/>
      <c r="AA98" s="979"/>
      <c r="AB98" s="1603"/>
      <c r="AC98" s="974" t="s">
        <v>44</v>
      </c>
      <c r="AD98" s="846"/>
      <c r="AE98" s="846"/>
      <c r="AF98" s="846"/>
      <c r="AG98" s="846"/>
      <c r="AH98" s="975"/>
      <c r="AI98" s="976"/>
      <c r="AJ98" s="976"/>
      <c r="AK98" s="976"/>
      <c r="AL98" s="976"/>
      <c r="AM98" s="976"/>
      <c r="AN98" s="976"/>
      <c r="AO98" s="976"/>
      <c r="AP98" s="976"/>
      <c r="AQ98" s="976"/>
      <c r="AR98" s="976"/>
      <c r="AS98" s="976"/>
      <c r="AT98" s="977"/>
      <c r="AU98" s="978">
        <f>SUM(AU97:AX97)</f>
        <v>0</v>
      </c>
      <c r="AV98" s="979"/>
      <c r="AW98" s="979"/>
      <c r="AX98" s="1603"/>
    </row>
    <row r="99" spans="1:50" ht="30" customHeight="1" x14ac:dyDescent="0.15">
      <c r="A99" s="1166"/>
      <c r="B99" s="1167"/>
      <c r="C99" s="1167"/>
      <c r="D99" s="1167"/>
      <c r="E99" s="1167"/>
      <c r="F99" s="1168"/>
      <c r="G99" s="994" t="s">
        <v>141</v>
      </c>
      <c r="H99" s="995"/>
      <c r="I99" s="995"/>
      <c r="J99" s="995"/>
      <c r="K99" s="995"/>
      <c r="L99" s="995"/>
      <c r="M99" s="995"/>
      <c r="N99" s="995"/>
      <c r="O99" s="995"/>
      <c r="P99" s="995"/>
      <c r="Q99" s="995"/>
      <c r="R99" s="995"/>
      <c r="S99" s="995"/>
      <c r="T99" s="995"/>
      <c r="U99" s="995"/>
      <c r="V99" s="995"/>
      <c r="W99" s="995"/>
      <c r="X99" s="995"/>
      <c r="Y99" s="995"/>
      <c r="Z99" s="995"/>
      <c r="AA99" s="995"/>
      <c r="AB99" s="1600"/>
      <c r="AC99" s="994" t="s">
        <v>142</v>
      </c>
      <c r="AD99" s="995"/>
      <c r="AE99" s="995"/>
      <c r="AF99" s="995"/>
      <c r="AG99" s="995"/>
      <c r="AH99" s="995"/>
      <c r="AI99" s="995"/>
      <c r="AJ99" s="995"/>
      <c r="AK99" s="995"/>
      <c r="AL99" s="995"/>
      <c r="AM99" s="995"/>
      <c r="AN99" s="995"/>
      <c r="AO99" s="995"/>
      <c r="AP99" s="995"/>
      <c r="AQ99" s="995"/>
      <c r="AR99" s="995"/>
      <c r="AS99" s="995"/>
      <c r="AT99" s="995"/>
      <c r="AU99" s="995"/>
      <c r="AV99" s="995"/>
      <c r="AW99" s="995"/>
      <c r="AX99" s="1600"/>
    </row>
    <row r="100" spans="1:50" ht="25.5" customHeight="1" x14ac:dyDescent="0.15">
      <c r="A100" s="1166"/>
      <c r="B100" s="1167"/>
      <c r="C100" s="1167"/>
      <c r="D100" s="1167"/>
      <c r="E100" s="1167"/>
      <c r="F100" s="1168"/>
      <c r="G100" s="998" t="s">
        <v>83</v>
      </c>
      <c r="H100" s="959"/>
      <c r="I100" s="959"/>
      <c r="J100" s="959"/>
      <c r="K100" s="959"/>
      <c r="L100" s="483" t="s">
        <v>137</v>
      </c>
      <c r="M100" s="846"/>
      <c r="N100" s="846"/>
      <c r="O100" s="846"/>
      <c r="P100" s="846"/>
      <c r="Q100" s="846"/>
      <c r="R100" s="846"/>
      <c r="S100" s="846"/>
      <c r="T100" s="846"/>
      <c r="U100" s="846"/>
      <c r="V100" s="846"/>
      <c r="W100" s="846"/>
      <c r="X100" s="847"/>
      <c r="Y100" s="981" t="s">
        <v>138</v>
      </c>
      <c r="Z100" s="999"/>
      <c r="AA100" s="999"/>
      <c r="AB100" s="1602"/>
      <c r="AC100" s="998" t="s">
        <v>83</v>
      </c>
      <c r="AD100" s="959"/>
      <c r="AE100" s="959"/>
      <c r="AF100" s="959"/>
      <c r="AG100" s="959"/>
      <c r="AH100" s="483" t="s">
        <v>137</v>
      </c>
      <c r="AI100" s="846"/>
      <c r="AJ100" s="846"/>
      <c r="AK100" s="846"/>
      <c r="AL100" s="846"/>
      <c r="AM100" s="846"/>
      <c r="AN100" s="846"/>
      <c r="AO100" s="846"/>
      <c r="AP100" s="846"/>
      <c r="AQ100" s="846"/>
      <c r="AR100" s="846"/>
      <c r="AS100" s="846"/>
      <c r="AT100" s="847"/>
      <c r="AU100" s="981" t="s">
        <v>138</v>
      </c>
      <c r="AV100" s="999"/>
      <c r="AW100" s="999"/>
      <c r="AX100" s="1602"/>
    </row>
    <row r="101" spans="1:50" ht="24.75" customHeight="1" x14ac:dyDescent="0.15">
      <c r="A101" s="1166"/>
      <c r="B101" s="1167"/>
      <c r="C101" s="1167"/>
      <c r="D101" s="1167"/>
      <c r="E101" s="1167"/>
      <c r="F101" s="1168"/>
      <c r="G101" s="1588"/>
      <c r="H101" s="1338"/>
      <c r="I101" s="1338"/>
      <c r="J101" s="1338"/>
      <c r="K101" s="1589"/>
      <c r="L101" s="1590"/>
      <c r="M101" s="1591"/>
      <c r="N101" s="1591"/>
      <c r="O101" s="1591"/>
      <c r="P101" s="1591"/>
      <c r="Q101" s="1591"/>
      <c r="R101" s="1591"/>
      <c r="S101" s="1591"/>
      <c r="T101" s="1591"/>
      <c r="U101" s="1591"/>
      <c r="V101" s="1591"/>
      <c r="W101" s="1591"/>
      <c r="X101" s="1592"/>
      <c r="Y101" s="1593"/>
      <c r="Z101" s="1594"/>
      <c r="AA101" s="1594"/>
      <c r="AB101" s="1594"/>
      <c r="AC101" s="984"/>
      <c r="AD101" s="985"/>
      <c r="AE101" s="985"/>
      <c r="AF101" s="985"/>
      <c r="AG101" s="986"/>
      <c r="AH101" s="987"/>
      <c r="AI101" s="988"/>
      <c r="AJ101" s="988"/>
      <c r="AK101" s="988"/>
      <c r="AL101" s="988"/>
      <c r="AM101" s="988"/>
      <c r="AN101" s="988"/>
      <c r="AO101" s="988"/>
      <c r="AP101" s="988"/>
      <c r="AQ101" s="988"/>
      <c r="AR101" s="988"/>
      <c r="AS101" s="988"/>
      <c r="AT101" s="989"/>
      <c r="AU101" s="2269"/>
      <c r="AV101" s="2030"/>
      <c r="AW101" s="2030"/>
      <c r="AX101" s="2270"/>
    </row>
    <row r="102" spans="1:50" ht="24.75" customHeight="1" x14ac:dyDescent="0.15">
      <c r="A102" s="1166"/>
      <c r="B102" s="1167"/>
      <c r="C102" s="1167"/>
      <c r="D102" s="1167"/>
      <c r="E102" s="1167"/>
      <c r="F102" s="1168"/>
      <c r="G102" s="974" t="s">
        <v>44</v>
      </c>
      <c r="H102" s="846"/>
      <c r="I102" s="846"/>
      <c r="J102" s="846"/>
      <c r="K102" s="846"/>
      <c r="L102" s="975"/>
      <c r="M102" s="976"/>
      <c r="N102" s="976"/>
      <c r="O102" s="976"/>
      <c r="P102" s="976"/>
      <c r="Q102" s="976"/>
      <c r="R102" s="976"/>
      <c r="S102" s="976"/>
      <c r="T102" s="976"/>
      <c r="U102" s="976"/>
      <c r="V102" s="976"/>
      <c r="W102" s="976"/>
      <c r="X102" s="977"/>
      <c r="Y102" s="978">
        <f>SUM(Y101:AB101)</f>
        <v>0</v>
      </c>
      <c r="Z102" s="979"/>
      <c r="AA102" s="979"/>
      <c r="AB102" s="1603"/>
      <c r="AC102" s="974" t="s">
        <v>44</v>
      </c>
      <c r="AD102" s="846"/>
      <c r="AE102" s="846"/>
      <c r="AF102" s="846"/>
      <c r="AG102" s="846"/>
      <c r="AH102" s="975"/>
      <c r="AI102" s="976"/>
      <c r="AJ102" s="976"/>
      <c r="AK102" s="976"/>
      <c r="AL102" s="976"/>
      <c r="AM102" s="976"/>
      <c r="AN102" s="976"/>
      <c r="AO102" s="976"/>
      <c r="AP102" s="976"/>
      <c r="AQ102" s="976"/>
      <c r="AR102" s="976"/>
      <c r="AS102" s="976"/>
      <c r="AT102" s="977"/>
      <c r="AU102" s="978">
        <f>SUM(AU101:AX101)</f>
        <v>0</v>
      </c>
      <c r="AV102" s="979"/>
      <c r="AW102" s="979"/>
      <c r="AX102" s="1603"/>
    </row>
    <row r="103" spans="1:50" ht="24.75" customHeight="1" x14ac:dyDescent="0.15">
      <c r="A103" s="2973"/>
      <c r="B103" s="2974"/>
      <c r="C103" s="2974"/>
      <c r="D103" s="2974"/>
      <c r="E103" s="2974"/>
      <c r="F103" s="2975"/>
      <c r="G103" s="1012" t="s">
        <v>143</v>
      </c>
      <c r="H103" s="1013"/>
      <c r="I103" s="1013"/>
      <c r="J103" s="1013"/>
      <c r="K103" s="1013"/>
      <c r="L103" s="1013"/>
      <c r="M103" s="1013"/>
      <c r="N103" s="1013"/>
      <c r="O103" s="1013"/>
      <c r="P103" s="1013"/>
      <c r="Q103" s="1013"/>
      <c r="R103" s="1013"/>
      <c r="S103" s="1013"/>
      <c r="T103" s="1013"/>
      <c r="U103" s="1013"/>
      <c r="V103" s="1013"/>
      <c r="W103" s="1013"/>
      <c r="X103" s="1013"/>
      <c r="Y103" s="1013"/>
      <c r="Z103" s="1013"/>
      <c r="AA103" s="1013"/>
      <c r="AB103" s="1013"/>
      <c r="AC103" s="994" t="s">
        <v>144</v>
      </c>
      <c r="AD103" s="995"/>
      <c r="AE103" s="995"/>
      <c r="AF103" s="995"/>
      <c r="AG103" s="995"/>
      <c r="AH103" s="995"/>
      <c r="AI103" s="995"/>
      <c r="AJ103" s="995"/>
      <c r="AK103" s="995"/>
      <c r="AL103" s="995"/>
      <c r="AM103" s="995"/>
      <c r="AN103" s="995"/>
      <c r="AO103" s="995"/>
      <c r="AP103" s="995"/>
      <c r="AQ103" s="995"/>
      <c r="AR103" s="995"/>
      <c r="AS103" s="995"/>
      <c r="AT103" s="995"/>
      <c r="AU103" s="995"/>
      <c r="AV103" s="995"/>
      <c r="AW103" s="995"/>
      <c r="AX103" s="1600"/>
    </row>
    <row r="104" spans="1:50" ht="24.75" customHeight="1" x14ac:dyDescent="0.15">
      <c r="A104" s="2973"/>
      <c r="B104" s="2974"/>
      <c r="C104" s="2974"/>
      <c r="D104" s="2974"/>
      <c r="E104" s="2974"/>
      <c r="F104" s="2975"/>
      <c r="G104" s="998" t="s">
        <v>83</v>
      </c>
      <c r="H104" s="959"/>
      <c r="I104" s="959"/>
      <c r="J104" s="959"/>
      <c r="K104" s="959"/>
      <c r="L104" s="483" t="s">
        <v>137</v>
      </c>
      <c r="M104" s="846"/>
      <c r="N104" s="846"/>
      <c r="O104" s="846"/>
      <c r="P104" s="846"/>
      <c r="Q104" s="846"/>
      <c r="R104" s="846"/>
      <c r="S104" s="846"/>
      <c r="T104" s="846"/>
      <c r="U104" s="846"/>
      <c r="V104" s="846"/>
      <c r="W104" s="846"/>
      <c r="X104" s="847"/>
      <c r="Y104" s="981" t="s">
        <v>138</v>
      </c>
      <c r="Z104" s="999"/>
      <c r="AA104" s="999"/>
      <c r="AB104" s="999"/>
      <c r="AC104" s="998" t="s">
        <v>83</v>
      </c>
      <c r="AD104" s="959"/>
      <c r="AE104" s="959"/>
      <c r="AF104" s="959"/>
      <c r="AG104" s="959"/>
      <c r="AH104" s="483" t="s">
        <v>137</v>
      </c>
      <c r="AI104" s="846"/>
      <c r="AJ104" s="846"/>
      <c r="AK104" s="846"/>
      <c r="AL104" s="846"/>
      <c r="AM104" s="846"/>
      <c r="AN104" s="846"/>
      <c r="AO104" s="846"/>
      <c r="AP104" s="846"/>
      <c r="AQ104" s="846"/>
      <c r="AR104" s="846"/>
      <c r="AS104" s="846"/>
      <c r="AT104" s="847"/>
      <c r="AU104" s="981" t="s">
        <v>138</v>
      </c>
      <c r="AV104" s="999"/>
      <c r="AW104" s="999"/>
      <c r="AX104" s="1602"/>
    </row>
    <row r="105" spans="1:50" ht="24.75" customHeight="1" x14ac:dyDescent="0.15">
      <c r="A105" s="2973"/>
      <c r="B105" s="2974"/>
      <c r="C105" s="2974"/>
      <c r="D105" s="2974"/>
      <c r="E105" s="2974"/>
      <c r="F105" s="2975"/>
      <c r="G105" s="984"/>
      <c r="H105" s="985"/>
      <c r="I105" s="985"/>
      <c r="J105" s="985"/>
      <c r="K105" s="986"/>
      <c r="L105" s="987"/>
      <c r="M105" s="988"/>
      <c r="N105" s="988"/>
      <c r="O105" s="988"/>
      <c r="P105" s="988"/>
      <c r="Q105" s="988"/>
      <c r="R105" s="988"/>
      <c r="S105" s="988"/>
      <c r="T105" s="988"/>
      <c r="U105" s="988"/>
      <c r="V105" s="988"/>
      <c r="W105" s="988"/>
      <c r="X105" s="989"/>
      <c r="Y105" s="2269"/>
      <c r="Z105" s="2030"/>
      <c r="AA105" s="2030"/>
      <c r="AB105" s="2030"/>
      <c r="AC105" s="984"/>
      <c r="AD105" s="985"/>
      <c r="AE105" s="985"/>
      <c r="AF105" s="985"/>
      <c r="AG105" s="986"/>
      <c r="AH105" s="987"/>
      <c r="AI105" s="988"/>
      <c r="AJ105" s="988"/>
      <c r="AK105" s="988"/>
      <c r="AL105" s="988"/>
      <c r="AM105" s="988"/>
      <c r="AN105" s="988"/>
      <c r="AO105" s="988"/>
      <c r="AP105" s="988"/>
      <c r="AQ105" s="988"/>
      <c r="AR105" s="988"/>
      <c r="AS105" s="988"/>
      <c r="AT105" s="989"/>
      <c r="AU105" s="2269"/>
      <c r="AV105" s="2030"/>
      <c r="AW105" s="2030"/>
      <c r="AX105" s="2270"/>
    </row>
    <row r="106" spans="1:50" ht="24.75" customHeight="1" x14ac:dyDescent="0.15">
      <c r="A106" s="2973"/>
      <c r="B106" s="2974"/>
      <c r="C106" s="2974"/>
      <c r="D106" s="2974"/>
      <c r="E106" s="2974"/>
      <c r="F106" s="2975"/>
      <c r="G106" s="974" t="s">
        <v>44</v>
      </c>
      <c r="H106" s="846"/>
      <c r="I106" s="846"/>
      <c r="J106" s="846"/>
      <c r="K106" s="846"/>
      <c r="L106" s="975"/>
      <c r="M106" s="976"/>
      <c r="N106" s="976"/>
      <c r="O106" s="976"/>
      <c r="P106" s="976"/>
      <c r="Q106" s="976"/>
      <c r="R106" s="976"/>
      <c r="S106" s="976"/>
      <c r="T106" s="976"/>
      <c r="U106" s="976"/>
      <c r="V106" s="976"/>
      <c r="W106" s="976"/>
      <c r="X106" s="977"/>
      <c r="Y106" s="978">
        <f>SUM(Y105:AB105)</f>
        <v>0</v>
      </c>
      <c r="Z106" s="979"/>
      <c r="AA106" s="979"/>
      <c r="AB106" s="979"/>
      <c r="AC106" s="974" t="s">
        <v>44</v>
      </c>
      <c r="AD106" s="846"/>
      <c r="AE106" s="846"/>
      <c r="AF106" s="846"/>
      <c r="AG106" s="846"/>
      <c r="AH106" s="975"/>
      <c r="AI106" s="976"/>
      <c r="AJ106" s="976"/>
      <c r="AK106" s="976"/>
      <c r="AL106" s="976"/>
      <c r="AM106" s="976"/>
      <c r="AN106" s="976"/>
      <c r="AO106" s="976"/>
      <c r="AP106" s="976"/>
      <c r="AQ106" s="976"/>
      <c r="AR106" s="976"/>
      <c r="AS106" s="976"/>
      <c r="AT106" s="977"/>
      <c r="AU106" s="978">
        <f>SUM(AU105:AX105)</f>
        <v>0</v>
      </c>
      <c r="AV106" s="979"/>
      <c r="AW106" s="979"/>
      <c r="AX106" s="1603"/>
    </row>
    <row r="107" spans="1:50" ht="24.75" customHeight="1" x14ac:dyDescent="0.15">
      <c r="A107" s="2973"/>
      <c r="B107" s="2974"/>
      <c r="C107" s="2974"/>
      <c r="D107" s="2974"/>
      <c r="E107" s="2974"/>
      <c r="F107" s="2975"/>
      <c r="G107" s="994" t="s">
        <v>145</v>
      </c>
      <c r="H107" s="995"/>
      <c r="I107" s="995"/>
      <c r="J107" s="995"/>
      <c r="K107" s="995"/>
      <c r="L107" s="995"/>
      <c r="M107" s="995"/>
      <c r="N107" s="995"/>
      <c r="O107" s="995"/>
      <c r="P107" s="995"/>
      <c r="Q107" s="995"/>
      <c r="R107" s="995"/>
      <c r="S107" s="995"/>
      <c r="T107" s="995"/>
      <c r="U107" s="995"/>
      <c r="V107" s="995"/>
      <c r="W107" s="995"/>
      <c r="X107" s="995"/>
      <c r="Y107" s="995"/>
      <c r="Z107" s="995"/>
      <c r="AA107" s="995"/>
      <c r="AB107" s="995"/>
      <c r="AC107" s="958"/>
      <c r="AD107" s="2965"/>
      <c r="AE107" s="2965"/>
      <c r="AF107" s="2965"/>
      <c r="AG107" s="2965"/>
      <c r="AH107" s="2965"/>
      <c r="AI107" s="2965"/>
      <c r="AJ107" s="2965"/>
      <c r="AK107" s="2965"/>
      <c r="AL107" s="2965"/>
      <c r="AM107" s="2965"/>
      <c r="AN107" s="2965"/>
      <c r="AO107" s="2965"/>
      <c r="AP107" s="2965"/>
      <c r="AQ107" s="2965"/>
      <c r="AR107" s="2965"/>
      <c r="AS107" s="2965"/>
      <c r="AT107" s="2965"/>
      <c r="AU107" s="2965"/>
      <c r="AV107" s="2965"/>
      <c r="AW107" s="2965"/>
      <c r="AX107" s="2966"/>
    </row>
    <row r="108" spans="1:50" ht="24.75" customHeight="1" x14ac:dyDescent="0.15">
      <c r="A108" s="2973"/>
      <c r="B108" s="2974"/>
      <c r="C108" s="2974"/>
      <c r="D108" s="2974"/>
      <c r="E108" s="2974"/>
      <c r="F108" s="2975"/>
      <c r="G108" s="998" t="s">
        <v>83</v>
      </c>
      <c r="H108" s="959"/>
      <c r="I108" s="959"/>
      <c r="J108" s="959"/>
      <c r="K108" s="959"/>
      <c r="L108" s="483" t="s">
        <v>137</v>
      </c>
      <c r="M108" s="846"/>
      <c r="N108" s="846"/>
      <c r="O108" s="846"/>
      <c r="P108" s="846"/>
      <c r="Q108" s="846"/>
      <c r="R108" s="846"/>
      <c r="S108" s="846"/>
      <c r="T108" s="846"/>
      <c r="U108" s="846"/>
      <c r="V108" s="846"/>
      <c r="W108" s="846"/>
      <c r="X108" s="847"/>
      <c r="Y108" s="981" t="s">
        <v>138</v>
      </c>
      <c r="Z108" s="999"/>
      <c r="AA108" s="999"/>
      <c r="AB108" s="999"/>
      <c r="AC108" s="2967"/>
      <c r="AD108" s="2968"/>
      <c r="AE108" s="2968"/>
      <c r="AF108" s="2968"/>
      <c r="AG108" s="2968"/>
      <c r="AH108" s="2968"/>
      <c r="AI108" s="2968"/>
      <c r="AJ108" s="2968"/>
      <c r="AK108" s="2968"/>
      <c r="AL108" s="2968"/>
      <c r="AM108" s="2968"/>
      <c r="AN108" s="2968"/>
      <c r="AO108" s="2968"/>
      <c r="AP108" s="2968"/>
      <c r="AQ108" s="2968"/>
      <c r="AR108" s="2968"/>
      <c r="AS108" s="2968"/>
      <c r="AT108" s="2968"/>
      <c r="AU108" s="2968"/>
      <c r="AV108" s="2968"/>
      <c r="AW108" s="2968"/>
      <c r="AX108" s="2969"/>
    </row>
    <row r="109" spans="1:50" ht="24.75" customHeight="1" x14ac:dyDescent="0.15">
      <c r="A109" s="2973"/>
      <c r="B109" s="2974"/>
      <c r="C109" s="2974"/>
      <c r="D109" s="2974"/>
      <c r="E109" s="2974"/>
      <c r="F109" s="2975"/>
      <c r="G109" s="984"/>
      <c r="H109" s="985"/>
      <c r="I109" s="985"/>
      <c r="J109" s="985"/>
      <c r="K109" s="986"/>
      <c r="L109" s="987"/>
      <c r="M109" s="988"/>
      <c r="N109" s="988"/>
      <c r="O109" s="988"/>
      <c r="P109" s="988"/>
      <c r="Q109" s="988"/>
      <c r="R109" s="988"/>
      <c r="S109" s="988"/>
      <c r="T109" s="988"/>
      <c r="U109" s="988"/>
      <c r="V109" s="988"/>
      <c r="W109" s="988"/>
      <c r="X109" s="989"/>
      <c r="Y109" s="2269"/>
      <c r="Z109" s="2030"/>
      <c r="AA109" s="2030"/>
      <c r="AB109" s="2030"/>
      <c r="AC109" s="2967"/>
      <c r="AD109" s="2968"/>
      <c r="AE109" s="2968"/>
      <c r="AF109" s="2968"/>
      <c r="AG109" s="2968"/>
      <c r="AH109" s="2968"/>
      <c r="AI109" s="2968"/>
      <c r="AJ109" s="2968"/>
      <c r="AK109" s="2968"/>
      <c r="AL109" s="2968"/>
      <c r="AM109" s="2968"/>
      <c r="AN109" s="2968"/>
      <c r="AO109" s="2968"/>
      <c r="AP109" s="2968"/>
      <c r="AQ109" s="2968"/>
      <c r="AR109" s="2968"/>
      <c r="AS109" s="2968"/>
      <c r="AT109" s="2968"/>
      <c r="AU109" s="2968"/>
      <c r="AV109" s="2968"/>
      <c r="AW109" s="2968"/>
      <c r="AX109" s="2969"/>
    </row>
    <row r="110" spans="1:50" ht="24.75" customHeight="1" thickBot="1" x14ac:dyDescent="0.2">
      <c r="A110" s="2976"/>
      <c r="B110" s="2977"/>
      <c r="C110" s="2977"/>
      <c r="D110" s="2977"/>
      <c r="E110" s="2977"/>
      <c r="F110" s="2978"/>
      <c r="G110" s="1070" t="s">
        <v>44</v>
      </c>
      <c r="H110" s="1035"/>
      <c r="I110" s="1035"/>
      <c r="J110" s="1035"/>
      <c r="K110" s="1035"/>
      <c r="L110" s="1037"/>
      <c r="M110" s="1585"/>
      <c r="N110" s="1585"/>
      <c r="O110" s="1585"/>
      <c r="P110" s="1585"/>
      <c r="Q110" s="1585"/>
      <c r="R110" s="1585"/>
      <c r="S110" s="1585"/>
      <c r="T110" s="1585"/>
      <c r="U110" s="1585"/>
      <c r="V110" s="1585"/>
      <c r="W110" s="1585"/>
      <c r="X110" s="1586"/>
      <c r="Y110" s="1040">
        <f>SUM(Y109:AB109)</f>
        <v>0</v>
      </c>
      <c r="Z110" s="1041"/>
      <c r="AA110" s="1041"/>
      <c r="AB110" s="1041"/>
      <c r="AC110" s="2970"/>
      <c r="AD110" s="2971"/>
      <c r="AE110" s="2971"/>
      <c r="AF110" s="2971"/>
      <c r="AG110" s="2971"/>
      <c r="AH110" s="2971"/>
      <c r="AI110" s="2971"/>
      <c r="AJ110" s="2971"/>
      <c r="AK110" s="2971"/>
      <c r="AL110" s="2971"/>
      <c r="AM110" s="2971"/>
      <c r="AN110" s="2971"/>
      <c r="AO110" s="2971"/>
      <c r="AP110" s="2971"/>
      <c r="AQ110" s="2971"/>
      <c r="AR110" s="2971"/>
      <c r="AS110" s="2971"/>
      <c r="AT110" s="2971"/>
      <c r="AU110" s="2971"/>
      <c r="AV110" s="2971"/>
      <c r="AW110" s="2971"/>
      <c r="AX110" s="2972"/>
    </row>
    <row r="111" spans="1:50" x14ac:dyDescent="0.15">
      <c r="A111" s="4"/>
      <c r="B111" s="4"/>
      <c r="C111" s="4"/>
      <c r="D111" s="4"/>
      <c r="E111" s="4"/>
      <c r="F111" s="4"/>
      <c r="G111" s="5"/>
      <c r="H111" s="5"/>
      <c r="I111" s="5"/>
      <c r="J111" s="5"/>
      <c r="K111" s="5"/>
      <c r="L111" s="6"/>
      <c r="M111" s="5"/>
      <c r="N111" s="5"/>
      <c r="O111" s="5"/>
      <c r="P111" s="5"/>
      <c r="Q111" s="5"/>
      <c r="R111" s="5"/>
      <c r="S111" s="5"/>
      <c r="T111" s="5"/>
      <c r="U111" s="5"/>
      <c r="V111" s="5"/>
      <c r="W111" s="5"/>
      <c r="X111" s="5"/>
      <c r="Y111" s="7"/>
      <c r="Z111" s="7"/>
      <c r="AA111" s="7"/>
      <c r="AB111" s="7"/>
      <c r="AC111" s="5"/>
      <c r="AD111" s="5"/>
      <c r="AE111" s="5"/>
      <c r="AF111" s="5"/>
      <c r="AG111" s="5"/>
      <c r="AH111" s="6"/>
      <c r="AI111" s="5"/>
      <c r="AJ111" s="5"/>
      <c r="AK111" s="5"/>
      <c r="AL111" s="5"/>
      <c r="AM111" s="5"/>
      <c r="AN111" s="5"/>
      <c r="AO111" s="5"/>
      <c r="AP111" s="5"/>
      <c r="AQ111" s="5"/>
      <c r="AR111" s="5"/>
      <c r="AS111" s="5"/>
      <c r="AT111" s="5"/>
      <c r="AU111" s="7"/>
      <c r="AV111" s="7"/>
      <c r="AW111" s="7"/>
      <c r="AX111" s="7"/>
    </row>
    <row r="112" spans="1:50" x14ac:dyDescent="0.15">
      <c r="A112" s="4"/>
      <c r="B112" s="4"/>
      <c r="C112" s="4"/>
      <c r="D112" s="4"/>
      <c r="E112" s="4"/>
      <c r="F112" s="4"/>
      <c r="G112" s="5"/>
      <c r="H112" s="5"/>
      <c r="I112" s="5"/>
      <c r="J112" s="5"/>
      <c r="K112" s="5"/>
      <c r="L112" s="6"/>
      <c r="M112" s="5"/>
      <c r="N112" s="5"/>
      <c r="O112" s="5"/>
      <c r="P112" s="5"/>
      <c r="Q112" s="5"/>
      <c r="R112" s="5"/>
      <c r="S112" s="5"/>
      <c r="T112" s="5"/>
      <c r="U112" s="5"/>
      <c r="V112" s="5"/>
      <c r="W112" s="5"/>
      <c r="X112" s="5"/>
      <c r="Y112" s="7"/>
      <c r="Z112" s="7"/>
      <c r="AA112" s="7"/>
      <c r="AB112" s="7"/>
      <c r="AC112" s="5"/>
      <c r="AD112" s="5"/>
      <c r="AE112" s="5"/>
      <c r="AF112" s="5"/>
      <c r="AG112" s="5"/>
      <c r="AH112" s="6"/>
      <c r="AI112" s="5"/>
      <c r="AJ112" s="5"/>
      <c r="AK112" s="5"/>
      <c r="AL112" s="5"/>
      <c r="AM112" s="5"/>
      <c r="AN112" s="5"/>
      <c r="AO112" s="5"/>
      <c r="AP112" s="5"/>
      <c r="AQ112" s="5"/>
      <c r="AR112" s="5"/>
      <c r="AS112" s="5"/>
      <c r="AT112" s="5"/>
      <c r="AU112" s="7"/>
      <c r="AV112" s="7"/>
      <c r="AW112" s="7"/>
      <c r="AX112" s="7"/>
    </row>
    <row r="113" spans="1:50" ht="14.25" x14ac:dyDescent="0.15">
      <c r="A113" s="21"/>
      <c r="B113" s="22" t="s">
        <v>146</v>
      </c>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row>
    <row r="114" spans="1:50" x14ac:dyDescent="0.15">
      <c r="A114" s="21"/>
      <c r="B114" s="21" t="s">
        <v>147</v>
      </c>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row>
    <row r="115" spans="1:50" ht="27" customHeight="1" x14ac:dyDescent="0.15">
      <c r="A115" s="834"/>
      <c r="B115" s="834"/>
      <c r="C115" s="828" t="s">
        <v>148</v>
      </c>
      <c r="D115" s="828"/>
      <c r="E115" s="828"/>
      <c r="F115" s="828"/>
      <c r="G115" s="828"/>
      <c r="H115" s="828"/>
      <c r="I115" s="828"/>
      <c r="J115" s="828"/>
      <c r="K115" s="828"/>
      <c r="L115" s="828"/>
      <c r="M115" s="828" t="s">
        <v>149</v>
      </c>
      <c r="N115" s="828"/>
      <c r="O115" s="828"/>
      <c r="P115" s="828"/>
      <c r="Q115" s="828"/>
      <c r="R115" s="828"/>
      <c r="S115" s="828"/>
      <c r="T115" s="828"/>
      <c r="U115" s="828"/>
      <c r="V115" s="828"/>
      <c r="W115" s="828"/>
      <c r="X115" s="828"/>
      <c r="Y115" s="828"/>
      <c r="Z115" s="828"/>
      <c r="AA115" s="828"/>
      <c r="AB115" s="828"/>
      <c r="AC115" s="828"/>
      <c r="AD115" s="828"/>
      <c r="AE115" s="828"/>
      <c r="AF115" s="828"/>
      <c r="AG115" s="828"/>
      <c r="AH115" s="828"/>
      <c r="AI115" s="828"/>
      <c r="AJ115" s="828"/>
      <c r="AK115" s="829" t="s">
        <v>150</v>
      </c>
      <c r="AL115" s="828"/>
      <c r="AM115" s="828"/>
      <c r="AN115" s="828"/>
      <c r="AO115" s="828"/>
      <c r="AP115" s="828"/>
      <c r="AQ115" s="828" t="s">
        <v>151</v>
      </c>
      <c r="AR115" s="828"/>
      <c r="AS115" s="828"/>
      <c r="AT115" s="828"/>
      <c r="AU115" s="504" t="s">
        <v>152</v>
      </c>
      <c r="AV115" s="505"/>
      <c r="AW115" s="505"/>
      <c r="AX115" s="793"/>
    </row>
    <row r="116" spans="1:50" ht="27" customHeight="1" x14ac:dyDescent="0.15">
      <c r="A116" s="834">
        <v>1</v>
      </c>
      <c r="B116" s="834">
        <v>1</v>
      </c>
      <c r="C116" s="824" t="s">
        <v>153</v>
      </c>
      <c r="D116" s="824"/>
      <c r="E116" s="824"/>
      <c r="F116" s="824"/>
      <c r="G116" s="824"/>
      <c r="H116" s="824"/>
      <c r="I116" s="824"/>
      <c r="J116" s="824"/>
      <c r="K116" s="824"/>
      <c r="L116" s="824"/>
      <c r="M116" s="2963" t="s">
        <v>154</v>
      </c>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964"/>
      <c r="AK116" s="825">
        <v>2</v>
      </c>
      <c r="AL116" s="824"/>
      <c r="AM116" s="824"/>
      <c r="AN116" s="824"/>
      <c r="AO116" s="824"/>
      <c r="AP116" s="824"/>
      <c r="AQ116" s="824">
        <v>3</v>
      </c>
      <c r="AR116" s="824"/>
      <c r="AS116" s="824"/>
      <c r="AT116" s="824"/>
      <c r="AU116" s="826">
        <v>89.3</v>
      </c>
      <c r="AV116" s="827"/>
      <c r="AW116" s="827"/>
      <c r="AX116" s="793"/>
    </row>
    <row r="117" spans="1:50" x14ac:dyDescent="0.15">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row>
    <row r="118" spans="1:50" x14ac:dyDescent="0.15">
      <c r="A118" s="21"/>
      <c r="B118" s="21" t="s">
        <v>155</v>
      </c>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row>
    <row r="119" spans="1:50" ht="27" customHeight="1" x14ac:dyDescent="0.15">
      <c r="A119" s="834"/>
      <c r="B119" s="834"/>
      <c r="C119" s="828" t="s">
        <v>148</v>
      </c>
      <c r="D119" s="828"/>
      <c r="E119" s="828"/>
      <c r="F119" s="828"/>
      <c r="G119" s="828"/>
      <c r="H119" s="828"/>
      <c r="I119" s="828"/>
      <c r="J119" s="828"/>
      <c r="K119" s="828"/>
      <c r="L119" s="828"/>
      <c r="M119" s="828" t="s">
        <v>149</v>
      </c>
      <c r="N119" s="828"/>
      <c r="O119" s="828"/>
      <c r="P119" s="828"/>
      <c r="Q119" s="828"/>
      <c r="R119" s="828"/>
      <c r="S119" s="828"/>
      <c r="T119" s="828"/>
      <c r="U119" s="828"/>
      <c r="V119" s="828"/>
      <c r="W119" s="828"/>
      <c r="X119" s="828"/>
      <c r="Y119" s="828"/>
      <c r="Z119" s="828"/>
      <c r="AA119" s="828"/>
      <c r="AB119" s="828"/>
      <c r="AC119" s="828"/>
      <c r="AD119" s="828"/>
      <c r="AE119" s="828"/>
      <c r="AF119" s="828"/>
      <c r="AG119" s="828"/>
      <c r="AH119" s="828"/>
      <c r="AI119" s="828"/>
      <c r="AJ119" s="828"/>
      <c r="AK119" s="829" t="s">
        <v>150</v>
      </c>
      <c r="AL119" s="828"/>
      <c r="AM119" s="828"/>
      <c r="AN119" s="828"/>
      <c r="AO119" s="828"/>
      <c r="AP119" s="828"/>
      <c r="AQ119" s="828" t="s">
        <v>151</v>
      </c>
      <c r="AR119" s="828"/>
      <c r="AS119" s="828"/>
      <c r="AT119" s="828"/>
      <c r="AU119" s="504" t="s">
        <v>152</v>
      </c>
      <c r="AV119" s="505"/>
      <c r="AW119" s="505"/>
      <c r="AX119" s="793"/>
    </row>
    <row r="120" spans="1:50" ht="27" customHeight="1" x14ac:dyDescent="0.15">
      <c r="A120" s="834">
        <v>1</v>
      </c>
      <c r="B120" s="834">
        <v>1</v>
      </c>
      <c r="C120" s="824" t="s">
        <v>156</v>
      </c>
      <c r="D120" s="824"/>
      <c r="E120" s="824"/>
      <c r="F120" s="824"/>
      <c r="G120" s="824"/>
      <c r="H120" s="824"/>
      <c r="I120" s="824"/>
      <c r="J120" s="824"/>
      <c r="K120" s="824"/>
      <c r="L120" s="824"/>
      <c r="M120" s="824" t="s">
        <v>157</v>
      </c>
      <c r="N120" s="824"/>
      <c r="O120" s="824"/>
      <c r="P120" s="824"/>
      <c r="Q120" s="824"/>
      <c r="R120" s="824"/>
      <c r="S120" s="824"/>
      <c r="T120" s="824"/>
      <c r="U120" s="824"/>
      <c r="V120" s="824"/>
      <c r="W120" s="824"/>
      <c r="X120" s="824"/>
      <c r="Y120" s="824"/>
      <c r="Z120" s="824"/>
      <c r="AA120" s="824"/>
      <c r="AB120" s="824"/>
      <c r="AC120" s="824"/>
      <c r="AD120" s="824"/>
      <c r="AE120" s="824"/>
      <c r="AF120" s="824"/>
      <c r="AG120" s="824"/>
      <c r="AH120" s="824"/>
      <c r="AI120" s="824"/>
      <c r="AJ120" s="824"/>
      <c r="AK120" s="825">
        <v>7.0000000000000007E-2</v>
      </c>
      <c r="AL120" s="824"/>
      <c r="AM120" s="824"/>
      <c r="AN120" s="824"/>
      <c r="AO120" s="824"/>
      <c r="AP120" s="824"/>
      <c r="AQ120" s="835" t="s">
        <v>38</v>
      </c>
      <c r="AR120" s="835"/>
      <c r="AS120" s="835"/>
      <c r="AT120" s="835"/>
      <c r="AU120" s="845" t="s">
        <v>38</v>
      </c>
      <c r="AV120" s="846"/>
      <c r="AW120" s="846"/>
      <c r="AX120" s="847"/>
    </row>
    <row r="121" spans="1:50" ht="27" customHeight="1" x14ac:dyDescent="0.15">
      <c r="A121" s="834">
        <v>2</v>
      </c>
      <c r="B121" s="834">
        <v>1</v>
      </c>
      <c r="C121" s="824" t="s">
        <v>158</v>
      </c>
      <c r="D121" s="824"/>
      <c r="E121" s="824"/>
      <c r="F121" s="824"/>
      <c r="G121" s="824"/>
      <c r="H121" s="824"/>
      <c r="I121" s="824"/>
      <c r="J121" s="824"/>
      <c r="K121" s="824"/>
      <c r="L121" s="824"/>
      <c r="M121" s="824" t="s">
        <v>157</v>
      </c>
      <c r="N121" s="824"/>
      <c r="O121" s="824"/>
      <c r="P121" s="824"/>
      <c r="Q121" s="824"/>
      <c r="R121" s="824"/>
      <c r="S121" s="824"/>
      <c r="T121" s="824"/>
      <c r="U121" s="824"/>
      <c r="V121" s="824"/>
      <c r="W121" s="824"/>
      <c r="X121" s="824"/>
      <c r="Y121" s="824"/>
      <c r="Z121" s="824"/>
      <c r="AA121" s="824"/>
      <c r="AB121" s="824"/>
      <c r="AC121" s="824"/>
      <c r="AD121" s="824"/>
      <c r="AE121" s="824"/>
      <c r="AF121" s="824"/>
      <c r="AG121" s="824"/>
      <c r="AH121" s="824"/>
      <c r="AI121" s="824"/>
      <c r="AJ121" s="824"/>
      <c r="AK121" s="825">
        <v>0.04</v>
      </c>
      <c r="AL121" s="824"/>
      <c r="AM121" s="824"/>
      <c r="AN121" s="824"/>
      <c r="AO121" s="824"/>
      <c r="AP121" s="824"/>
      <c r="AQ121" s="835" t="s">
        <v>38</v>
      </c>
      <c r="AR121" s="835"/>
      <c r="AS121" s="835"/>
      <c r="AT121" s="835"/>
      <c r="AU121" s="845" t="s">
        <v>38</v>
      </c>
      <c r="AV121" s="846"/>
      <c r="AW121" s="846"/>
      <c r="AX121" s="847"/>
    </row>
    <row r="122" spans="1:50" ht="27" customHeight="1" x14ac:dyDescent="0.15">
      <c r="A122" s="834">
        <v>3</v>
      </c>
      <c r="B122" s="834">
        <v>1</v>
      </c>
      <c r="C122" s="824" t="s">
        <v>159</v>
      </c>
      <c r="D122" s="824"/>
      <c r="E122" s="824"/>
      <c r="F122" s="824"/>
      <c r="G122" s="824"/>
      <c r="H122" s="824"/>
      <c r="I122" s="824"/>
      <c r="J122" s="824"/>
      <c r="K122" s="824"/>
      <c r="L122" s="824"/>
      <c r="M122" s="824" t="s">
        <v>157</v>
      </c>
      <c r="N122" s="824"/>
      <c r="O122" s="824"/>
      <c r="P122" s="824"/>
      <c r="Q122" s="824"/>
      <c r="R122" s="824"/>
      <c r="S122" s="824"/>
      <c r="T122" s="824"/>
      <c r="U122" s="824"/>
      <c r="V122" s="824"/>
      <c r="W122" s="824"/>
      <c r="X122" s="824"/>
      <c r="Y122" s="824"/>
      <c r="Z122" s="824"/>
      <c r="AA122" s="824"/>
      <c r="AB122" s="824"/>
      <c r="AC122" s="824"/>
      <c r="AD122" s="824"/>
      <c r="AE122" s="824"/>
      <c r="AF122" s="824"/>
      <c r="AG122" s="824"/>
      <c r="AH122" s="824"/>
      <c r="AI122" s="824"/>
      <c r="AJ122" s="824"/>
      <c r="AK122" s="825">
        <v>0.04</v>
      </c>
      <c r="AL122" s="824"/>
      <c r="AM122" s="824"/>
      <c r="AN122" s="824"/>
      <c r="AO122" s="824"/>
      <c r="AP122" s="824"/>
      <c r="AQ122" s="835" t="s">
        <v>38</v>
      </c>
      <c r="AR122" s="835"/>
      <c r="AS122" s="835"/>
      <c r="AT122" s="835"/>
      <c r="AU122" s="845" t="s">
        <v>38</v>
      </c>
      <c r="AV122" s="846"/>
      <c r="AW122" s="846"/>
      <c r="AX122" s="847"/>
    </row>
    <row r="123" spans="1:50" ht="27" customHeight="1" x14ac:dyDescent="0.15">
      <c r="A123" s="834">
        <v>4</v>
      </c>
      <c r="B123" s="834">
        <v>1</v>
      </c>
      <c r="C123" s="824" t="s">
        <v>160</v>
      </c>
      <c r="D123" s="824"/>
      <c r="E123" s="824"/>
      <c r="F123" s="824"/>
      <c r="G123" s="824"/>
      <c r="H123" s="824"/>
      <c r="I123" s="824"/>
      <c r="J123" s="824"/>
      <c r="K123" s="824"/>
      <c r="L123" s="824"/>
      <c r="M123" s="824" t="s">
        <v>157</v>
      </c>
      <c r="N123" s="824"/>
      <c r="O123" s="824"/>
      <c r="P123" s="824"/>
      <c r="Q123" s="824"/>
      <c r="R123" s="824"/>
      <c r="S123" s="824"/>
      <c r="T123" s="824"/>
      <c r="U123" s="824"/>
      <c r="V123" s="824"/>
      <c r="W123" s="824"/>
      <c r="X123" s="824"/>
      <c r="Y123" s="824"/>
      <c r="Z123" s="824"/>
      <c r="AA123" s="824"/>
      <c r="AB123" s="824"/>
      <c r="AC123" s="824"/>
      <c r="AD123" s="824"/>
      <c r="AE123" s="824"/>
      <c r="AF123" s="824"/>
      <c r="AG123" s="824"/>
      <c r="AH123" s="824"/>
      <c r="AI123" s="824"/>
      <c r="AJ123" s="824"/>
      <c r="AK123" s="825">
        <v>0.03</v>
      </c>
      <c r="AL123" s="824"/>
      <c r="AM123" s="824"/>
      <c r="AN123" s="824"/>
      <c r="AO123" s="824"/>
      <c r="AP123" s="824"/>
      <c r="AQ123" s="835" t="s">
        <v>38</v>
      </c>
      <c r="AR123" s="835"/>
      <c r="AS123" s="835"/>
      <c r="AT123" s="835"/>
      <c r="AU123" s="845" t="s">
        <v>38</v>
      </c>
      <c r="AV123" s="846"/>
      <c r="AW123" s="846"/>
      <c r="AX123" s="847"/>
    </row>
    <row r="124" spans="1:50" ht="27" customHeight="1" x14ac:dyDescent="0.15">
      <c r="A124" s="834">
        <v>5</v>
      </c>
      <c r="B124" s="834">
        <v>1</v>
      </c>
      <c r="C124" s="824" t="s">
        <v>161</v>
      </c>
      <c r="D124" s="824"/>
      <c r="E124" s="824"/>
      <c r="F124" s="824"/>
      <c r="G124" s="824"/>
      <c r="H124" s="824"/>
      <c r="I124" s="824"/>
      <c r="J124" s="824"/>
      <c r="K124" s="824"/>
      <c r="L124" s="824"/>
      <c r="M124" s="824" t="s">
        <v>157</v>
      </c>
      <c r="N124" s="824"/>
      <c r="O124" s="824"/>
      <c r="P124" s="824"/>
      <c r="Q124" s="824"/>
      <c r="R124" s="824"/>
      <c r="S124" s="824"/>
      <c r="T124" s="824"/>
      <c r="U124" s="824"/>
      <c r="V124" s="824"/>
      <c r="W124" s="824"/>
      <c r="X124" s="824"/>
      <c r="Y124" s="824"/>
      <c r="Z124" s="824"/>
      <c r="AA124" s="824"/>
      <c r="AB124" s="824"/>
      <c r="AC124" s="824"/>
      <c r="AD124" s="824"/>
      <c r="AE124" s="824"/>
      <c r="AF124" s="824"/>
      <c r="AG124" s="824"/>
      <c r="AH124" s="824"/>
      <c r="AI124" s="824"/>
      <c r="AJ124" s="824"/>
      <c r="AK124" s="825">
        <v>0.03</v>
      </c>
      <c r="AL124" s="824"/>
      <c r="AM124" s="824"/>
      <c r="AN124" s="824"/>
      <c r="AO124" s="824"/>
      <c r="AP124" s="824"/>
      <c r="AQ124" s="835" t="s">
        <v>38</v>
      </c>
      <c r="AR124" s="835"/>
      <c r="AS124" s="835"/>
      <c r="AT124" s="835"/>
      <c r="AU124" s="845" t="s">
        <v>38</v>
      </c>
      <c r="AV124" s="846"/>
      <c r="AW124" s="846"/>
      <c r="AX124" s="847"/>
    </row>
    <row r="125" spans="1:50" ht="27" customHeight="1" x14ac:dyDescent="0.15">
      <c r="A125" s="834">
        <v>6</v>
      </c>
      <c r="B125" s="834">
        <v>1</v>
      </c>
      <c r="C125" s="824" t="s">
        <v>162</v>
      </c>
      <c r="D125" s="824"/>
      <c r="E125" s="824"/>
      <c r="F125" s="824"/>
      <c r="G125" s="824"/>
      <c r="H125" s="824"/>
      <c r="I125" s="824"/>
      <c r="J125" s="824"/>
      <c r="K125" s="824"/>
      <c r="L125" s="824"/>
      <c r="M125" s="824" t="s">
        <v>163</v>
      </c>
      <c r="N125" s="824"/>
      <c r="O125" s="824"/>
      <c r="P125" s="824"/>
      <c r="Q125" s="824"/>
      <c r="R125" s="824"/>
      <c r="S125" s="824"/>
      <c r="T125" s="824"/>
      <c r="U125" s="824"/>
      <c r="V125" s="824"/>
      <c r="W125" s="824"/>
      <c r="X125" s="824"/>
      <c r="Y125" s="824"/>
      <c r="Z125" s="824"/>
      <c r="AA125" s="824"/>
      <c r="AB125" s="824"/>
      <c r="AC125" s="824"/>
      <c r="AD125" s="824"/>
      <c r="AE125" s="824"/>
      <c r="AF125" s="824"/>
      <c r="AG125" s="824"/>
      <c r="AH125" s="824"/>
      <c r="AI125" s="824"/>
      <c r="AJ125" s="824"/>
      <c r="AK125" s="825">
        <v>0.03</v>
      </c>
      <c r="AL125" s="824"/>
      <c r="AM125" s="824"/>
      <c r="AN125" s="824"/>
      <c r="AO125" s="824"/>
      <c r="AP125" s="824"/>
      <c r="AQ125" s="835" t="s">
        <v>38</v>
      </c>
      <c r="AR125" s="835"/>
      <c r="AS125" s="835"/>
      <c r="AT125" s="835"/>
      <c r="AU125" s="845" t="s">
        <v>38</v>
      </c>
      <c r="AV125" s="846"/>
      <c r="AW125" s="846"/>
      <c r="AX125" s="847"/>
    </row>
    <row r="126" spans="1:50" ht="27" customHeight="1" x14ac:dyDescent="0.15">
      <c r="A126" s="834">
        <v>7</v>
      </c>
      <c r="B126" s="834">
        <v>1</v>
      </c>
      <c r="C126" s="824" t="s">
        <v>164</v>
      </c>
      <c r="D126" s="824"/>
      <c r="E126" s="824"/>
      <c r="F126" s="824"/>
      <c r="G126" s="824"/>
      <c r="H126" s="824"/>
      <c r="I126" s="824"/>
      <c r="J126" s="824"/>
      <c r="K126" s="824"/>
      <c r="L126" s="824"/>
      <c r="M126" s="824" t="s">
        <v>163</v>
      </c>
      <c r="N126" s="824"/>
      <c r="O126" s="824"/>
      <c r="P126" s="824"/>
      <c r="Q126" s="824"/>
      <c r="R126" s="824"/>
      <c r="S126" s="824"/>
      <c r="T126" s="824"/>
      <c r="U126" s="824"/>
      <c r="V126" s="824"/>
      <c r="W126" s="824"/>
      <c r="X126" s="824"/>
      <c r="Y126" s="824"/>
      <c r="Z126" s="824"/>
      <c r="AA126" s="824"/>
      <c r="AB126" s="824"/>
      <c r="AC126" s="824"/>
      <c r="AD126" s="824"/>
      <c r="AE126" s="824"/>
      <c r="AF126" s="824"/>
      <c r="AG126" s="824"/>
      <c r="AH126" s="824"/>
      <c r="AI126" s="824"/>
      <c r="AJ126" s="824"/>
      <c r="AK126" s="825">
        <v>0.02</v>
      </c>
      <c r="AL126" s="824"/>
      <c r="AM126" s="824"/>
      <c r="AN126" s="824"/>
      <c r="AO126" s="824"/>
      <c r="AP126" s="824"/>
      <c r="AQ126" s="835" t="s">
        <v>38</v>
      </c>
      <c r="AR126" s="835"/>
      <c r="AS126" s="835"/>
      <c r="AT126" s="835"/>
      <c r="AU126" s="845" t="s">
        <v>38</v>
      </c>
      <c r="AV126" s="846"/>
      <c r="AW126" s="846"/>
      <c r="AX126" s="847"/>
    </row>
    <row r="127" spans="1:50" x14ac:dyDescent="0.15">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row>
    <row r="128" spans="1:50" x14ac:dyDescent="0.15">
      <c r="A128" s="21"/>
      <c r="B128" s="21" t="s">
        <v>165</v>
      </c>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row>
    <row r="129" spans="1:50" ht="27" customHeight="1" x14ac:dyDescent="0.15">
      <c r="A129" s="834"/>
      <c r="B129" s="834"/>
      <c r="C129" s="828" t="s">
        <v>148</v>
      </c>
      <c r="D129" s="828"/>
      <c r="E129" s="828"/>
      <c r="F129" s="828"/>
      <c r="G129" s="828"/>
      <c r="H129" s="828"/>
      <c r="I129" s="828"/>
      <c r="J129" s="828"/>
      <c r="K129" s="828"/>
      <c r="L129" s="828"/>
      <c r="M129" s="828" t="s">
        <v>149</v>
      </c>
      <c r="N129" s="828"/>
      <c r="O129" s="828"/>
      <c r="P129" s="828"/>
      <c r="Q129" s="828"/>
      <c r="R129" s="828"/>
      <c r="S129" s="828"/>
      <c r="T129" s="828"/>
      <c r="U129" s="828"/>
      <c r="V129" s="828"/>
      <c r="W129" s="828"/>
      <c r="X129" s="828"/>
      <c r="Y129" s="828"/>
      <c r="Z129" s="828"/>
      <c r="AA129" s="828"/>
      <c r="AB129" s="828"/>
      <c r="AC129" s="828"/>
      <c r="AD129" s="828"/>
      <c r="AE129" s="828"/>
      <c r="AF129" s="828"/>
      <c r="AG129" s="828"/>
      <c r="AH129" s="828"/>
      <c r="AI129" s="828"/>
      <c r="AJ129" s="828"/>
      <c r="AK129" s="829" t="s">
        <v>150</v>
      </c>
      <c r="AL129" s="828"/>
      <c r="AM129" s="828"/>
      <c r="AN129" s="828"/>
      <c r="AO129" s="828"/>
      <c r="AP129" s="828"/>
      <c r="AQ129" s="828" t="s">
        <v>151</v>
      </c>
      <c r="AR129" s="828"/>
      <c r="AS129" s="828"/>
      <c r="AT129" s="828"/>
      <c r="AU129" s="504" t="s">
        <v>152</v>
      </c>
      <c r="AV129" s="505"/>
      <c r="AW129" s="505"/>
      <c r="AX129" s="793"/>
    </row>
    <row r="130" spans="1:50" ht="27" customHeight="1" x14ac:dyDescent="0.15">
      <c r="A130" s="834">
        <v>1</v>
      </c>
      <c r="B130" s="834">
        <v>1</v>
      </c>
      <c r="C130" s="824" t="s">
        <v>166</v>
      </c>
      <c r="D130" s="824"/>
      <c r="E130" s="824"/>
      <c r="F130" s="824"/>
      <c r="G130" s="824"/>
      <c r="H130" s="824"/>
      <c r="I130" s="824"/>
      <c r="J130" s="824"/>
      <c r="K130" s="824"/>
      <c r="L130" s="824"/>
      <c r="M130" s="824" t="s">
        <v>167</v>
      </c>
      <c r="N130" s="824"/>
      <c r="O130" s="824"/>
      <c r="P130" s="824"/>
      <c r="Q130" s="824"/>
      <c r="R130" s="824"/>
      <c r="S130" s="824"/>
      <c r="T130" s="824"/>
      <c r="U130" s="824"/>
      <c r="V130" s="824"/>
      <c r="W130" s="824"/>
      <c r="X130" s="824"/>
      <c r="Y130" s="824"/>
      <c r="Z130" s="824"/>
      <c r="AA130" s="824"/>
      <c r="AB130" s="824"/>
      <c r="AC130" s="824"/>
      <c r="AD130" s="824"/>
      <c r="AE130" s="824"/>
      <c r="AF130" s="824"/>
      <c r="AG130" s="824"/>
      <c r="AH130" s="824"/>
      <c r="AI130" s="824"/>
      <c r="AJ130" s="824"/>
      <c r="AK130" s="825">
        <v>0.04</v>
      </c>
      <c r="AL130" s="824"/>
      <c r="AM130" s="824"/>
      <c r="AN130" s="824"/>
      <c r="AO130" s="824"/>
      <c r="AP130" s="824"/>
      <c r="AQ130" s="835" t="s">
        <v>38</v>
      </c>
      <c r="AR130" s="835"/>
      <c r="AS130" s="835"/>
      <c r="AT130" s="835"/>
      <c r="AU130" s="845" t="s">
        <v>38</v>
      </c>
      <c r="AV130" s="846"/>
      <c r="AW130" s="846"/>
      <c r="AX130" s="847"/>
    </row>
    <row r="131" spans="1:50" ht="27" customHeight="1" x14ac:dyDescent="0.15">
      <c r="A131" s="834">
        <v>2</v>
      </c>
      <c r="B131" s="834">
        <v>1</v>
      </c>
      <c r="C131" s="824" t="s">
        <v>168</v>
      </c>
      <c r="D131" s="824"/>
      <c r="E131" s="824"/>
      <c r="F131" s="824"/>
      <c r="G131" s="824"/>
      <c r="H131" s="824"/>
      <c r="I131" s="824"/>
      <c r="J131" s="824"/>
      <c r="K131" s="824"/>
      <c r="L131" s="824"/>
      <c r="M131" s="824" t="s">
        <v>167</v>
      </c>
      <c r="N131" s="824"/>
      <c r="O131" s="824"/>
      <c r="P131" s="824"/>
      <c r="Q131" s="824"/>
      <c r="R131" s="824"/>
      <c r="S131" s="824"/>
      <c r="T131" s="824"/>
      <c r="U131" s="824"/>
      <c r="V131" s="824"/>
      <c r="W131" s="824"/>
      <c r="X131" s="824"/>
      <c r="Y131" s="824"/>
      <c r="Z131" s="824"/>
      <c r="AA131" s="824"/>
      <c r="AB131" s="824"/>
      <c r="AC131" s="824"/>
      <c r="AD131" s="824"/>
      <c r="AE131" s="824"/>
      <c r="AF131" s="824"/>
      <c r="AG131" s="824"/>
      <c r="AH131" s="824"/>
      <c r="AI131" s="824"/>
      <c r="AJ131" s="824"/>
      <c r="AK131" s="825">
        <v>0.04</v>
      </c>
      <c r="AL131" s="824"/>
      <c r="AM131" s="824"/>
      <c r="AN131" s="824"/>
      <c r="AO131" s="824"/>
      <c r="AP131" s="824"/>
      <c r="AQ131" s="835" t="s">
        <v>38</v>
      </c>
      <c r="AR131" s="835"/>
      <c r="AS131" s="835"/>
      <c r="AT131" s="835"/>
      <c r="AU131" s="845" t="s">
        <v>38</v>
      </c>
      <c r="AV131" s="846"/>
      <c r="AW131" s="846"/>
      <c r="AX131" s="847"/>
    </row>
    <row r="132" spans="1:50" ht="27" customHeight="1" x14ac:dyDescent="0.15">
      <c r="A132" s="834">
        <v>3</v>
      </c>
      <c r="B132" s="834">
        <v>1</v>
      </c>
      <c r="C132" s="824" t="s">
        <v>169</v>
      </c>
      <c r="D132" s="824"/>
      <c r="E132" s="824"/>
      <c r="F132" s="824"/>
      <c r="G132" s="824"/>
      <c r="H132" s="824"/>
      <c r="I132" s="824"/>
      <c r="J132" s="824"/>
      <c r="K132" s="824"/>
      <c r="L132" s="824"/>
      <c r="M132" s="824" t="s">
        <v>167</v>
      </c>
      <c r="N132" s="824"/>
      <c r="O132" s="824"/>
      <c r="P132" s="824"/>
      <c r="Q132" s="824"/>
      <c r="R132" s="824"/>
      <c r="S132" s="824"/>
      <c r="T132" s="824"/>
      <c r="U132" s="824"/>
      <c r="V132" s="824"/>
      <c r="W132" s="824"/>
      <c r="X132" s="824"/>
      <c r="Y132" s="824"/>
      <c r="Z132" s="824"/>
      <c r="AA132" s="824"/>
      <c r="AB132" s="824"/>
      <c r="AC132" s="824"/>
      <c r="AD132" s="824"/>
      <c r="AE132" s="824"/>
      <c r="AF132" s="824"/>
      <c r="AG132" s="824"/>
      <c r="AH132" s="824"/>
      <c r="AI132" s="824"/>
      <c r="AJ132" s="824"/>
      <c r="AK132" s="825">
        <v>0.03</v>
      </c>
      <c r="AL132" s="824"/>
      <c r="AM132" s="824"/>
      <c r="AN132" s="824"/>
      <c r="AO132" s="824"/>
      <c r="AP132" s="824"/>
      <c r="AQ132" s="835" t="s">
        <v>38</v>
      </c>
      <c r="AR132" s="835"/>
      <c r="AS132" s="835"/>
      <c r="AT132" s="835"/>
      <c r="AU132" s="845" t="s">
        <v>38</v>
      </c>
      <c r="AV132" s="846"/>
      <c r="AW132" s="846"/>
      <c r="AX132" s="847"/>
    </row>
    <row r="133" spans="1:50" ht="27" customHeight="1" x14ac:dyDescent="0.15">
      <c r="A133" s="834">
        <v>4</v>
      </c>
      <c r="B133" s="834">
        <v>1</v>
      </c>
      <c r="C133" s="824" t="s">
        <v>170</v>
      </c>
      <c r="D133" s="824"/>
      <c r="E133" s="824"/>
      <c r="F133" s="824"/>
      <c r="G133" s="824"/>
      <c r="H133" s="824"/>
      <c r="I133" s="824"/>
      <c r="J133" s="824"/>
      <c r="K133" s="824"/>
      <c r="L133" s="824"/>
      <c r="M133" s="824" t="s">
        <v>167</v>
      </c>
      <c r="N133" s="824"/>
      <c r="O133" s="824"/>
      <c r="P133" s="824"/>
      <c r="Q133" s="824"/>
      <c r="R133" s="824"/>
      <c r="S133" s="824"/>
      <c r="T133" s="824"/>
      <c r="U133" s="824"/>
      <c r="V133" s="824"/>
      <c r="W133" s="824"/>
      <c r="X133" s="824"/>
      <c r="Y133" s="824"/>
      <c r="Z133" s="824"/>
      <c r="AA133" s="824"/>
      <c r="AB133" s="824"/>
      <c r="AC133" s="824"/>
      <c r="AD133" s="824"/>
      <c r="AE133" s="824"/>
      <c r="AF133" s="824"/>
      <c r="AG133" s="824"/>
      <c r="AH133" s="824"/>
      <c r="AI133" s="824"/>
      <c r="AJ133" s="824"/>
      <c r="AK133" s="825">
        <v>4.0000000000000001E-3</v>
      </c>
      <c r="AL133" s="824"/>
      <c r="AM133" s="824"/>
      <c r="AN133" s="824"/>
      <c r="AO133" s="824"/>
      <c r="AP133" s="824"/>
      <c r="AQ133" s="835" t="s">
        <v>38</v>
      </c>
      <c r="AR133" s="835"/>
      <c r="AS133" s="835"/>
      <c r="AT133" s="835"/>
      <c r="AU133" s="845" t="s">
        <v>38</v>
      </c>
      <c r="AV133" s="846"/>
      <c r="AW133" s="846"/>
      <c r="AX133" s="847"/>
    </row>
    <row r="134" spans="1:50" ht="27" customHeight="1" x14ac:dyDescent="0.15">
      <c r="A134" s="834">
        <v>5</v>
      </c>
      <c r="B134" s="834">
        <v>1</v>
      </c>
      <c r="C134" s="824" t="s">
        <v>171</v>
      </c>
      <c r="D134" s="824"/>
      <c r="E134" s="824"/>
      <c r="F134" s="824"/>
      <c r="G134" s="824"/>
      <c r="H134" s="824"/>
      <c r="I134" s="824"/>
      <c r="J134" s="824"/>
      <c r="K134" s="824"/>
      <c r="L134" s="824"/>
      <c r="M134" s="824" t="s">
        <v>167</v>
      </c>
      <c r="N134" s="824"/>
      <c r="O134" s="824"/>
      <c r="P134" s="824"/>
      <c r="Q134" s="824"/>
      <c r="R134" s="824"/>
      <c r="S134" s="824"/>
      <c r="T134" s="824"/>
      <c r="U134" s="824"/>
      <c r="V134" s="824"/>
      <c r="W134" s="824"/>
      <c r="X134" s="824"/>
      <c r="Y134" s="824"/>
      <c r="Z134" s="824"/>
      <c r="AA134" s="824"/>
      <c r="AB134" s="824"/>
      <c r="AC134" s="824"/>
      <c r="AD134" s="824"/>
      <c r="AE134" s="824"/>
      <c r="AF134" s="824"/>
      <c r="AG134" s="824"/>
      <c r="AH134" s="824"/>
      <c r="AI134" s="824"/>
      <c r="AJ134" s="824"/>
      <c r="AK134" s="825">
        <v>3.0000000000000001E-3</v>
      </c>
      <c r="AL134" s="824"/>
      <c r="AM134" s="824"/>
      <c r="AN134" s="824"/>
      <c r="AO134" s="824"/>
      <c r="AP134" s="824"/>
      <c r="AQ134" s="835" t="s">
        <v>38</v>
      </c>
      <c r="AR134" s="835"/>
      <c r="AS134" s="835"/>
      <c r="AT134" s="835"/>
      <c r="AU134" s="845" t="s">
        <v>38</v>
      </c>
      <c r="AV134" s="846"/>
      <c r="AW134" s="846"/>
      <c r="AX134" s="847"/>
    </row>
    <row r="135" spans="1:50" ht="27" customHeight="1" x14ac:dyDescent="0.15">
      <c r="A135" s="834">
        <v>6</v>
      </c>
      <c r="B135" s="834">
        <v>1</v>
      </c>
      <c r="C135" s="824" t="s">
        <v>172</v>
      </c>
      <c r="D135" s="824"/>
      <c r="E135" s="824"/>
      <c r="F135" s="824"/>
      <c r="G135" s="824"/>
      <c r="H135" s="824"/>
      <c r="I135" s="824"/>
      <c r="J135" s="824"/>
      <c r="K135" s="824"/>
      <c r="L135" s="824"/>
      <c r="M135" s="824" t="s">
        <v>167</v>
      </c>
      <c r="N135" s="824"/>
      <c r="O135" s="824"/>
      <c r="P135" s="824"/>
      <c r="Q135" s="824"/>
      <c r="R135" s="824"/>
      <c r="S135" s="824"/>
      <c r="T135" s="824"/>
      <c r="U135" s="824"/>
      <c r="V135" s="824"/>
      <c r="W135" s="824"/>
      <c r="X135" s="824"/>
      <c r="Y135" s="824"/>
      <c r="Z135" s="824"/>
      <c r="AA135" s="824"/>
      <c r="AB135" s="824"/>
      <c r="AC135" s="824"/>
      <c r="AD135" s="824"/>
      <c r="AE135" s="824"/>
      <c r="AF135" s="824"/>
      <c r="AG135" s="824"/>
      <c r="AH135" s="824"/>
      <c r="AI135" s="824"/>
      <c r="AJ135" s="824"/>
      <c r="AK135" s="825">
        <v>3.0000000000000001E-3</v>
      </c>
      <c r="AL135" s="824"/>
      <c r="AM135" s="824"/>
      <c r="AN135" s="824"/>
      <c r="AO135" s="824"/>
      <c r="AP135" s="824"/>
      <c r="AQ135" s="835" t="s">
        <v>38</v>
      </c>
      <c r="AR135" s="835"/>
      <c r="AS135" s="835"/>
      <c r="AT135" s="835"/>
      <c r="AU135" s="845" t="s">
        <v>38</v>
      </c>
      <c r="AV135" s="846"/>
      <c r="AW135" s="846"/>
      <c r="AX135" s="847"/>
    </row>
    <row r="136" spans="1:50" ht="27" customHeight="1" x14ac:dyDescent="0.15">
      <c r="A136" s="834">
        <v>7</v>
      </c>
      <c r="B136" s="834">
        <v>1</v>
      </c>
      <c r="C136" s="824" t="s">
        <v>173</v>
      </c>
      <c r="D136" s="824"/>
      <c r="E136" s="824"/>
      <c r="F136" s="824"/>
      <c r="G136" s="824"/>
      <c r="H136" s="824"/>
      <c r="I136" s="824"/>
      <c r="J136" s="824"/>
      <c r="K136" s="824"/>
      <c r="L136" s="824"/>
      <c r="M136" s="824" t="s">
        <v>167</v>
      </c>
      <c r="N136" s="824"/>
      <c r="O136" s="824"/>
      <c r="P136" s="824"/>
      <c r="Q136" s="824"/>
      <c r="R136" s="824"/>
      <c r="S136" s="824"/>
      <c r="T136" s="824"/>
      <c r="U136" s="824"/>
      <c r="V136" s="824"/>
      <c r="W136" s="824"/>
      <c r="X136" s="824"/>
      <c r="Y136" s="824"/>
      <c r="Z136" s="824"/>
      <c r="AA136" s="824"/>
      <c r="AB136" s="824"/>
      <c r="AC136" s="824"/>
      <c r="AD136" s="824"/>
      <c r="AE136" s="824"/>
      <c r="AF136" s="824"/>
      <c r="AG136" s="824"/>
      <c r="AH136" s="824"/>
      <c r="AI136" s="824"/>
      <c r="AJ136" s="824"/>
      <c r="AK136" s="825">
        <v>3.0000000000000001E-3</v>
      </c>
      <c r="AL136" s="824"/>
      <c r="AM136" s="824"/>
      <c r="AN136" s="824"/>
      <c r="AO136" s="824"/>
      <c r="AP136" s="824"/>
      <c r="AQ136" s="835" t="s">
        <v>38</v>
      </c>
      <c r="AR136" s="835"/>
      <c r="AS136" s="835"/>
      <c r="AT136" s="835"/>
      <c r="AU136" s="845" t="s">
        <v>38</v>
      </c>
      <c r="AV136" s="846"/>
      <c r="AW136" s="846"/>
      <c r="AX136" s="847"/>
    </row>
    <row r="137" spans="1:50" ht="27" customHeight="1" x14ac:dyDescent="0.15">
      <c r="A137" s="834">
        <v>8</v>
      </c>
      <c r="B137" s="834">
        <v>1</v>
      </c>
      <c r="C137" s="824" t="s">
        <v>174</v>
      </c>
      <c r="D137" s="824"/>
      <c r="E137" s="824"/>
      <c r="F137" s="824"/>
      <c r="G137" s="824"/>
      <c r="H137" s="824"/>
      <c r="I137" s="824"/>
      <c r="J137" s="824"/>
      <c r="K137" s="824"/>
      <c r="L137" s="824"/>
      <c r="M137" s="824" t="s">
        <v>167</v>
      </c>
      <c r="N137" s="824"/>
      <c r="O137" s="824"/>
      <c r="P137" s="824"/>
      <c r="Q137" s="824"/>
      <c r="R137" s="824"/>
      <c r="S137" s="824"/>
      <c r="T137" s="824"/>
      <c r="U137" s="824"/>
      <c r="V137" s="824"/>
      <c r="W137" s="824"/>
      <c r="X137" s="824"/>
      <c r="Y137" s="824"/>
      <c r="Z137" s="824"/>
      <c r="AA137" s="824"/>
      <c r="AB137" s="824"/>
      <c r="AC137" s="824"/>
      <c r="AD137" s="824"/>
      <c r="AE137" s="824"/>
      <c r="AF137" s="824"/>
      <c r="AG137" s="824"/>
      <c r="AH137" s="824"/>
      <c r="AI137" s="824"/>
      <c r="AJ137" s="824"/>
      <c r="AK137" s="825">
        <v>2E-3</v>
      </c>
      <c r="AL137" s="824"/>
      <c r="AM137" s="824"/>
      <c r="AN137" s="824"/>
      <c r="AO137" s="824"/>
      <c r="AP137" s="824"/>
      <c r="AQ137" s="835" t="s">
        <v>38</v>
      </c>
      <c r="AR137" s="835"/>
      <c r="AS137" s="835"/>
      <c r="AT137" s="835"/>
      <c r="AU137" s="845" t="s">
        <v>38</v>
      </c>
      <c r="AV137" s="846"/>
      <c r="AW137" s="846"/>
      <c r="AX137" s="847"/>
    </row>
    <row r="138" spans="1:50" x14ac:dyDescent="0.15">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row>
    <row r="139" spans="1:50" x14ac:dyDescent="0.15">
      <c r="A139" s="21"/>
      <c r="B139" s="21" t="s">
        <v>145</v>
      </c>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row>
    <row r="140" spans="1:50" ht="27" customHeight="1" x14ac:dyDescent="0.15">
      <c r="A140" s="834"/>
      <c r="B140" s="834"/>
      <c r="C140" s="828" t="s">
        <v>148</v>
      </c>
      <c r="D140" s="828"/>
      <c r="E140" s="828"/>
      <c r="F140" s="828"/>
      <c r="G140" s="828"/>
      <c r="H140" s="828"/>
      <c r="I140" s="828"/>
      <c r="J140" s="828"/>
      <c r="K140" s="828"/>
      <c r="L140" s="828"/>
      <c r="M140" s="828" t="s">
        <v>149</v>
      </c>
      <c r="N140" s="828"/>
      <c r="O140" s="828"/>
      <c r="P140" s="828"/>
      <c r="Q140" s="828"/>
      <c r="R140" s="828"/>
      <c r="S140" s="828"/>
      <c r="T140" s="828"/>
      <c r="U140" s="828"/>
      <c r="V140" s="828"/>
      <c r="W140" s="828"/>
      <c r="X140" s="828"/>
      <c r="Y140" s="828"/>
      <c r="Z140" s="828"/>
      <c r="AA140" s="828"/>
      <c r="AB140" s="828"/>
      <c r="AC140" s="828"/>
      <c r="AD140" s="828"/>
      <c r="AE140" s="828"/>
      <c r="AF140" s="828"/>
      <c r="AG140" s="828"/>
      <c r="AH140" s="828"/>
      <c r="AI140" s="828"/>
      <c r="AJ140" s="828"/>
      <c r="AK140" s="829" t="s">
        <v>150</v>
      </c>
      <c r="AL140" s="828"/>
      <c r="AM140" s="828"/>
      <c r="AN140" s="828"/>
      <c r="AO140" s="828"/>
      <c r="AP140" s="828"/>
      <c r="AQ140" s="828" t="s">
        <v>151</v>
      </c>
      <c r="AR140" s="828"/>
      <c r="AS140" s="828"/>
      <c r="AT140" s="828"/>
      <c r="AU140" s="504" t="s">
        <v>152</v>
      </c>
      <c r="AV140" s="505"/>
      <c r="AW140" s="505"/>
      <c r="AX140" s="793"/>
    </row>
    <row r="141" spans="1:50" ht="27" customHeight="1" x14ac:dyDescent="0.15">
      <c r="A141" s="834">
        <v>1</v>
      </c>
      <c r="B141" s="834">
        <v>1</v>
      </c>
      <c r="C141" s="824" t="s">
        <v>175</v>
      </c>
      <c r="D141" s="824"/>
      <c r="E141" s="824"/>
      <c r="F141" s="824"/>
      <c r="G141" s="824"/>
      <c r="H141" s="824"/>
      <c r="I141" s="824"/>
      <c r="J141" s="824"/>
      <c r="K141" s="824"/>
      <c r="L141" s="824"/>
      <c r="M141" s="824" t="s">
        <v>176</v>
      </c>
      <c r="N141" s="824"/>
      <c r="O141" s="824"/>
      <c r="P141" s="824"/>
      <c r="Q141" s="824"/>
      <c r="R141" s="824"/>
      <c r="S141" s="824"/>
      <c r="T141" s="824"/>
      <c r="U141" s="824"/>
      <c r="V141" s="824"/>
      <c r="W141" s="824"/>
      <c r="X141" s="824"/>
      <c r="Y141" s="824"/>
      <c r="Z141" s="824"/>
      <c r="AA141" s="824"/>
      <c r="AB141" s="824"/>
      <c r="AC141" s="824"/>
      <c r="AD141" s="824"/>
      <c r="AE141" s="824"/>
      <c r="AF141" s="824"/>
      <c r="AG141" s="824"/>
      <c r="AH141" s="824"/>
      <c r="AI141" s="824"/>
      <c r="AJ141" s="824"/>
      <c r="AK141" s="825">
        <v>0.4</v>
      </c>
      <c r="AL141" s="824"/>
      <c r="AM141" s="824"/>
      <c r="AN141" s="824"/>
      <c r="AO141" s="824"/>
      <c r="AP141" s="824"/>
      <c r="AQ141" s="835" t="s">
        <v>38</v>
      </c>
      <c r="AR141" s="835"/>
      <c r="AS141" s="835"/>
      <c r="AT141" s="835"/>
      <c r="AU141" s="845" t="s">
        <v>38</v>
      </c>
      <c r="AV141" s="846"/>
      <c r="AW141" s="846"/>
      <c r="AX141" s="847"/>
    </row>
    <row r="142" spans="1:50" x14ac:dyDescent="0.1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4"/>
      <c r="AL142" s="23"/>
      <c r="AM142" s="23"/>
      <c r="AN142" s="23"/>
      <c r="AO142" s="23"/>
      <c r="AP142" s="23"/>
      <c r="AQ142" s="25"/>
      <c r="AR142" s="25"/>
      <c r="AS142" s="25"/>
      <c r="AT142" s="25"/>
      <c r="AU142" s="25"/>
      <c r="AV142" s="25"/>
      <c r="AW142" s="25"/>
      <c r="AX142" s="25"/>
    </row>
    <row r="143" spans="1:50" x14ac:dyDescent="0.15">
      <c r="A143" s="21"/>
      <c r="B143" s="21" t="s">
        <v>136</v>
      </c>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row>
    <row r="144" spans="1:50" ht="27" customHeight="1" x14ac:dyDescent="0.15">
      <c r="A144" s="834"/>
      <c r="B144" s="834"/>
      <c r="C144" s="828" t="s">
        <v>148</v>
      </c>
      <c r="D144" s="828"/>
      <c r="E144" s="828"/>
      <c r="F144" s="828"/>
      <c r="G144" s="828"/>
      <c r="H144" s="828"/>
      <c r="I144" s="828"/>
      <c r="J144" s="828"/>
      <c r="K144" s="828"/>
      <c r="L144" s="828"/>
      <c r="M144" s="828" t="s">
        <v>149</v>
      </c>
      <c r="N144" s="828"/>
      <c r="O144" s="828"/>
      <c r="P144" s="828"/>
      <c r="Q144" s="828"/>
      <c r="R144" s="828"/>
      <c r="S144" s="828"/>
      <c r="T144" s="828"/>
      <c r="U144" s="828"/>
      <c r="V144" s="828"/>
      <c r="W144" s="828"/>
      <c r="X144" s="828"/>
      <c r="Y144" s="828"/>
      <c r="Z144" s="828"/>
      <c r="AA144" s="828"/>
      <c r="AB144" s="828"/>
      <c r="AC144" s="828"/>
      <c r="AD144" s="828"/>
      <c r="AE144" s="828"/>
      <c r="AF144" s="828"/>
      <c r="AG144" s="828"/>
      <c r="AH144" s="828"/>
      <c r="AI144" s="828"/>
      <c r="AJ144" s="828"/>
      <c r="AK144" s="829" t="s">
        <v>150</v>
      </c>
      <c r="AL144" s="828"/>
      <c r="AM144" s="828"/>
      <c r="AN144" s="828"/>
      <c r="AO144" s="828"/>
      <c r="AP144" s="828"/>
      <c r="AQ144" s="828" t="s">
        <v>151</v>
      </c>
      <c r="AR144" s="828"/>
      <c r="AS144" s="828"/>
      <c r="AT144" s="828"/>
      <c r="AU144" s="504" t="s">
        <v>152</v>
      </c>
      <c r="AV144" s="505"/>
      <c r="AW144" s="505"/>
      <c r="AX144" s="793"/>
    </row>
    <row r="145" spans="1:50" ht="27" customHeight="1" x14ac:dyDescent="0.15">
      <c r="A145" s="834">
        <v>1</v>
      </c>
      <c r="B145" s="834">
        <v>1</v>
      </c>
      <c r="C145" s="824" t="s">
        <v>177</v>
      </c>
      <c r="D145" s="824"/>
      <c r="E145" s="824"/>
      <c r="F145" s="824"/>
      <c r="G145" s="824"/>
      <c r="H145" s="824"/>
      <c r="I145" s="824"/>
      <c r="J145" s="824"/>
      <c r="K145" s="824"/>
      <c r="L145" s="824"/>
      <c r="M145" s="824" t="s">
        <v>178</v>
      </c>
      <c r="N145" s="824"/>
      <c r="O145" s="824"/>
      <c r="P145" s="824"/>
      <c r="Q145" s="824"/>
      <c r="R145" s="824"/>
      <c r="S145" s="824"/>
      <c r="T145" s="824"/>
      <c r="U145" s="824"/>
      <c r="V145" s="824"/>
      <c r="W145" s="824"/>
      <c r="X145" s="824"/>
      <c r="Y145" s="824"/>
      <c r="Z145" s="824"/>
      <c r="AA145" s="824"/>
      <c r="AB145" s="824"/>
      <c r="AC145" s="824"/>
      <c r="AD145" s="824"/>
      <c r="AE145" s="824"/>
      <c r="AF145" s="824"/>
      <c r="AG145" s="824"/>
      <c r="AH145" s="824"/>
      <c r="AI145" s="824"/>
      <c r="AJ145" s="824"/>
      <c r="AK145" s="825">
        <v>0.3</v>
      </c>
      <c r="AL145" s="824"/>
      <c r="AM145" s="824"/>
      <c r="AN145" s="824"/>
      <c r="AO145" s="824"/>
      <c r="AP145" s="824"/>
      <c r="AQ145" s="835" t="s">
        <v>38</v>
      </c>
      <c r="AR145" s="835"/>
      <c r="AS145" s="835"/>
      <c r="AT145" s="835"/>
      <c r="AU145" s="845" t="s">
        <v>38</v>
      </c>
      <c r="AV145" s="846"/>
      <c r="AW145" s="846"/>
      <c r="AX145" s="847"/>
    </row>
    <row r="146" spans="1:50" x14ac:dyDescent="0.1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7"/>
      <c r="AL146" s="26"/>
      <c r="AM146" s="26"/>
      <c r="AN146" s="26"/>
      <c r="AO146" s="26"/>
      <c r="AP146" s="26"/>
      <c r="AQ146" s="28"/>
      <c r="AR146" s="28"/>
      <c r="AS146" s="28"/>
      <c r="AT146" s="28"/>
      <c r="AU146" s="28"/>
      <c r="AV146" s="28"/>
      <c r="AW146" s="28"/>
      <c r="AX146" s="28"/>
    </row>
    <row r="147" spans="1:50" x14ac:dyDescent="0.15">
      <c r="A147" s="21"/>
      <c r="B147" s="21" t="s">
        <v>142</v>
      </c>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row>
    <row r="148" spans="1:50" ht="27" customHeight="1" x14ac:dyDescent="0.15">
      <c r="A148" s="834"/>
      <c r="B148" s="834"/>
      <c r="C148" s="828" t="s">
        <v>148</v>
      </c>
      <c r="D148" s="828"/>
      <c r="E148" s="828"/>
      <c r="F148" s="828"/>
      <c r="G148" s="828"/>
      <c r="H148" s="828"/>
      <c r="I148" s="828"/>
      <c r="J148" s="828"/>
      <c r="K148" s="828"/>
      <c r="L148" s="828"/>
      <c r="M148" s="828" t="s">
        <v>149</v>
      </c>
      <c r="N148" s="828"/>
      <c r="O148" s="828"/>
      <c r="P148" s="828"/>
      <c r="Q148" s="828"/>
      <c r="R148" s="828"/>
      <c r="S148" s="828"/>
      <c r="T148" s="828"/>
      <c r="U148" s="828"/>
      <c r="V148" s="828"/>
      <c r="W148" s="828"/>
      <c r="X148" s="828"/>
      <c r="Y148" s="828"/>
      <c r="Z148" s="828"/>
      <c r="AA148" s="828"/>
      <c r="AB148" s="828"/>
      <c r="AC148" s="828"/>
      <c r="AD148" s="828"/>
      <c r="AE148" s="828"/>
      <c r="AF148" s="828"/>
      <c r="AG148" s="828"/>
      <c r="AH148" s="828"/>
      <c r="AI148" s="828"/>
      <c r="AJ148" s="828"/>
      <c r="AK148" s="829" t="s">
        <v>150</v>
      </c>
      <c r="AL148" s="828"/>
      <c r="AM148" s="828"/>
      <c r="AN148" s="828"/>
      <c r="AO148" s="828"/>
      <c r="AP148" s="828"/>
      <c r="AQ148" s="828" t="s">
        <v>151</v>
      </c>
      <c r="AR148" s="828"/>
      <c r="AS148" s="828"/>
      <c r="AT148" s="828"/>
      <c r="AU148" s="504" t="s">
        <v>152</v>
      </c>
      <c r="AV148" s="505"/>
      <c r="AW148" s="505"/>
      <c r="AX148" s="793"/>
    </row>
    <row r="149" spans="1:50" ht="27" customHeight="1" x14ac:dyDescent="0.15">
      <c r="A149" s="834">
        <v>1</v>
      </c>
      <c r="B149" s="834">
        <v>1</v>
      </c>
      <c r="C149" s="824" t="s">
        <v>179</v>
      </c>
      <c r="D149" s="824"/>
      <c r="E149" s="824"/>
      <c r="F149" s="824"/>
      <c r="G149" s="824"/>
      <c r="H149" s="824"/>
      <c r="I149" s="824"/>
      <c r="J149" s="824"/>
      <c r="K149" s="824"/>
      <c r="L149" s="824"/>
      <c r="M149" s="824" t="s">
        <v>180</v>
      </c>
      <c r="N149" s="824"/>
      <c r="O149" s="824"/>
      <c r="P149" s="824"/>
      <c r="Q149" s="824"/>
      <c r="R149" s="824"/>
      <c r="S149" s="824"/>
      <c r="T149" s="824"/>
      <c r="U149" s="824"/>
      <c r="V149" s="824"/>
      <c r="W149" s="824"/>
      <c r="X149" s="824"/>
      <c r="Y149" s="824"/>
      <c r="Z149" s="824"/>
      <c r="AA149" s="824"/>
      <c r="AB149" s="824"/>
      <c r="AC149" s="824"/>
      <c r="AD149" s="824"/>
      <c r="AE149" s="824"/>
      <c r="AF149" s="824"/>
      <c r="AG149" s="824"/>
      <c r="AH149" s="824"/>
      <c r="AI149" s="824"/>
      <c r="AJ149" s="824"/>
      <c r="AK149" s="825">
        <v>0.01</v>
      </c>
      <c r="AL149" s="824"/>
      <c r="AM149" s="824"/>
      <c r="AN149" s="824"/>
      <c r="AO149" s="824"/>
      <c r="AP149" s="824"/>
      <c r="AQ149" s="835" t="s">
        <v>38</v>
      </c>
      <c r="AR149" s="835"/>
      <c r="AS149" s="835"/>
      <c r="AT149" s="835"/>
      <c r="AU149" s="845" t="s">
        <v>38</v>
      </c>
      <c r="AV149" s="846"/>
      <c r="AW149" s="846"/>
      <c r="AX149" s="847"/>
    </row>
    <row r="150" spans="1:50" x14ac:dyDescent="0.1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7"/>
      <c r="AL150" s="26"/>
      <c r="AM150" s="26"/>
      <c r="AN150" s="26"/>
      <c r="AO150" s="26"/>
      <c r="AP150" s="26"/>
      <c r="AQ150" s="28"/>
      <c r="AR150" s="28"/>
      <c r="AS150" s="28"/>
      <c r="AT150" s="28"/>
      <c r="AU150" s="28"/>
      <c r="AV150" s="28"/>
      <c r="AW150" s="28"/>
      <c r="AX150" s="28"/>
    </row>
    <row r="151" spans="1:50" x14ac:dyDescent="0.15">
      <c r="A151" s="21"/>
      <c r="B151" s="21" t="s">
        <v>144</v>
      </c>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row>
    <row r="152" spans="1:50" ht="27" customHeight="1" x14ac:dyDescent="0.15">
      <c r="A152" s="834"/>
      <c r="B152" s="834"/>
      <c r="C152" s="828" t="s">
        <v>148</v>
      </c>
      <c r="D152" s="828"/>
      <c r="E152" s="828"/>
      <c r="F152" s="828"/>
      <c r="G152" s="828"/>
      <c r="H152" s="828"/>
      <c r="I152" s="828"/>
      <c r="J152" s="828"/>
      <c r="K152" s="828"/>
      <c r="L152" s="828"/>
      <c r="M152" s="828" t="s">
        <v>149</v>
      </c>
      <c r="N152" s="828"/>
      <c r="O152" s="828"/>
      <c r="P152" s="828"/>
      <c r="Q152" s="828"/>
      <c r="R152" s="828"/>
      <c r="S152" s="828"/>
      <c r="T152" s="828"/>
      <c r="U152" s="828"/>
      <c r="V152" s="828"/>
      <c r="W152" s="828"/>
      <c r="X152" s="828"/>
      <c r="Y152" s="828"/>
      <c r="Z152" s="828"/>
      <c r="AA152" s="828"/>
      <c r="AB152" s="828"/>
      <c r="AC152" s="828"/>
      <c r="AD152" s="828"/>
      <c r="AE152" s="828"/>
      <c r="AF152" s="828"/>
      <c r="AG152" s="828"/>
      <c r="AH152" s="828"/>
      <c r="AI152" s="828"/>
      <c r="AJ152" s="828"/>
      <c r="AK152" s="829" t="s">
        <v>150</v>
      </c>
      <c r="AL152" s="828"/>
      <c r="AM152" s="828"/>
      <c r="AN152" s="828"/>
      <c r="AO152" s="828"/>
      <c r="AP152" s="828"/>
      <c r="AQ152" s="828" t="s">
        <v>151</v>
      </c>
      <c r="AR152" s="828"/>
      <c r="AS152" s="828"/>
      <c r="AT152" s="828"/>
      <c r="AU152" s="504" t="s">
        <v>152</v>
      </c>
      <c r="AV152" s="505"/>
      <c r="AW152" s="505"/>
      <c r="AX152" s="793"/>
    </row>
    <row r="153" spans="1:50" ht="27" customHeight="1" x14ac:dyDescent="0.15">
      <c r="A153" s="834">
        <v>1</v>
      </c>
      <c r="B153" s="834">
        <v>1</v>
      </c>
      <c r="C153" s="824" t="s">
        <v>181</v>
      </c>
      <c r="D153" s="824"/>
      <c r="E153" s="824"/>
      <c r="F153" s="824"/>
      <c r="G153" s="824"/>
      <c r="H153" s="824"/>
      <c r="I153" s="824"/>
      <c r="J153" s="824"/>
      <c r="K153" s="824"/>
      <c r="L153" s="824"/>
      <c r="M153" s="824" t="s">
        <v>182</v>
      </c>
      <c r="N153" s="824"/>
      <c r="O153" s="824"/>
      <c r="P153" s="824"/>
      <c r="Q153" s="824"/>
      <c r="R153" s="824"/>
      <c r="S153" s="824"/>
      <c r="T153" s="824"/>
      <c r="U153" s="824"/>
      <c r="V153" s="824"/>
      <c r="W153" s="824"/>
      <c r="X153" s="824"/>
      <c r="Y153" s="824"/>
      <c r="Z153" s="824"/>
      <c r="AA153" s="824"/>
      <c r="AB153" s="824"/>
      <c r="AC153" s="824"/>
      <c r="AD153" s="824"/>
      <c r="AE153" s="824"/>
      <c r="AF153" s="824"/>
      <c r="AG153" s="824"/>
      <c r="AH153" s="824"/>
      <c r="AI153" s="824"/>
      <c r="AJ153" s="824"/>
      <c r="AK153" s="825">
        <v>0.01</v>
      </c>
      <c r="AL153" s="824"/>
      <c r="AM153" s="824"/>
      <c r="AN153" s="824"/>
      <c r="AO153" s="824"/>
      <c r="AP153" s="824"/>
      <c r="AQ153" s="835" t="s">
        <v>38</v>
      </c>
      <c r="AR153" s="835"/>
      <c r="AS153" s="835"/>
      <c r="AT153" s="835"/>
      <c r="AU153" s="845" t="s">
        <v>38</v>
      </c>
      <c r="AV153" s="846"/>
      <c r="AW153" s="846"/>
      <c r="AX153" s="847"/>
    </row>
    <row r="154" spans="1:50" x14ac:dyDescent="0.1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7"/>
      <c r="AL154" s="26"/>
      <c r="AM154" s="26"/>
      <c r="AN154" s="26"/>
      <c r="AO154" s="26"/>
      <c r="AP154" s="26"/>
      <c r="AQ154" s="28"/>
      <c r="AR154" s="28"/>
      <c r="AS154" s="28"/>
      <c r="AT154" s="28"/>
      <c r="AU154" s="28"/>
      <c r="AV154" s="28"/>
      <c r="AW154" s="28"/>
      <c r="AX154" s="28"/>
    </row>
  </sheetData>
  <mergeCells count="491">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3:E63"/>
    <mergeCell ref="F63:AX63"/>
    <mergeCell ref="A64:AX64"/>
    <mergeCell ref="A65:AX65"/>
    <mergeCell ref="A66:AX66"/>
    <mergeCell ref="A67:B67"/>
    <mergeCell ref="C67:J67"/>
    <mergeCell ref="K67:R67"/>
    <mergeCell ref="S67:Z67"/>
    <mergeCell ref="AA67:AH67"/>
    <mergeCell ref="AI67:AP67"/>
    <mergeCell ref="AQ67:AX67"/>
    <mergeCell ref="A69:F92"/>
    <mergeCell ref="A95:F110"/>
    <mergeCell ref="G95:AB95"/>
    <mergeCell ref="AC95:AX95"/>
    <mergeCell ref="G96:K96"/>
    <mergeCell ref="L96:X96"/>
    <mergeCell ref="Y96:AB96"/>
    <mergeCell ref="AC96:AG96"/>
    <mergeCell ref="G98:K98"/>
    <mergeCell ref="L98:X98"/>
    <mergeCell ref="Y98:AB98"/>
    <mergeCell ref="AC98:AG98"/>
    <mergeCell ref="AH98:AT98"/>
    <mergeCell ref="AU98:AX98"/>
    <mergeCell ref="AH96:AT96"/>
    <mergeCell ref="AU96:AX96"/>
    <mergeCell ref="G97:K97"/>
    <mergeCell ref="L97:X97"/>
    <mergeCell ref="Y97:AB97"/>
    <mergeCell ref="AC97:AG97"/>
    <mergeCell ref="AH97:AT97"/>
    <mergeCell ref="AU97:AX97"/>
    <mergeCell ref="G101:K101"/>
    <mergeCell ref="L101:X101"/>
    <mergeCell ref="Y101:AB101"/>
    <mergeCell ref="AC101:AG101"/>
    <mergeCell ref="AH101:AT101"/>
    <mergeCell ref="AU101:AX101"/>
    <mergeCell ref="G99:AB99"/>
    <mergeCell ref="AC99:AX99"/>
    <mergeCell ref="G100:K100"/>
    <mergeCell ref="L100:X100"/>
    <mergeCell ref="Y100:AB100"/>
    <mergeCell ref="AC100:AG100"/>
    <mergeCell ref="AH100:AT100"/>
    <mergeCell ref="AU100:AX100"/>
    <mergeCell ref="G103:AB103"/>
    <mergeCell ref="AC103:AX103"/>
    <mergeCell ref="G104:K104"/>
    <mergeCell ref="L104:X104"/>
    <mergeCell ref="Y104:AB104"/>
    <mergeCell ref="AC104:AG104"/>
    <mergeCell ref="AH104:AT104"/>
    <mergeCell ref="AU104:AX104"/>
    <mergeCell ref="G102:K102"/>
    <mergeCell ref="L102:X102"/>
    <mergeCell ref="Y102:AB102"/>
    <mergeCell ref="AC102:AG102"/>
    <mergeCell ref="AH102:AT102"/>
    <mergeCell ref="AU102:AX102"/>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Y110:AB110"/>
    <mergeCell ref="A115:B115"/>
    <mergeCell ref="C115:L115"/>
    <mergeCell ref="M115:AJ115"/>
    <mergeCell ref="AK115:AP115"/>
    <mergeCell ref="AQ115:AT115"/>
    <mergeCell ref="G107:AB107"/>
    <mergeCell ref="AC107:AX110"/>
    <mergeCell ref="G108:K108"/>
    <mergeCell ref="L108:X108"/>
    <mergeCell ref="Y108:AB108"/>
    <mergeCell ref="G109:K109"/>
    <mergeCell ref="L109:X109"/>
    <mergeCell ref="Y109:AB109"/>
    <mergeCell ref="G110:K110"/>
    <mergeCell ref="L110:X110"/>
    <mergeCell ref="A119:B119"/>
    <mergeCell ref="C119:L119"/>
    <mergeCell ref="M119:AJ119"/>
    <mergeCell ref="AK119:AP119"/>
    <mergeCell ref="AQ119:AT119"/>
    <mergeCell ref="AU119:AX119"/>
    <mergeCell ref="AU115:AX115"/>
    <mergeCell ref="A116:B116"/>
    <mergeCell ref="C116:L116"/>
    <mergeCell ref="M116:AJ116"/>
    <mergeCell ref="AK116:AP116"/>
    <mergeCell ref="AQ116:AT116"/>
    <mergeCell ref="AU116:AX116"/>
    <mergeCell ref="A121:B121"/>
    <mergeCell ref="C121:L121"/>
    <mergeCell ref="M121:AJ121"/>
    <mergeCell ref="AK121:AP121"/>
    <mergeCell ref="AQ121:AT121"/>
    <mergeCell ref="AU121:AX121"/>
    <mergeCell ref="A120:B120"/>
    <mergeCell ref="C120:L120"/>
    <mergeCell ref="M120:AJ120"/>
    <mergeCell ref="AK120:AP120"/>
    <mergeCell ref="AQ120:AT120"/>
    <mergeCell ref="AU120:AX120"/>
    <mergeCell ref="A123:B123"/>
    <mergeCell ref="C123:L123"/>
    <mergeCell ref="M123:AJ123"/>
    <mergeCell ref="AK123:AP123"/>
    <mergeCell ref="AQ123:AT123"/>
    <mergeCell ref="AU123:AX123"/>
    <mergeCell ref="A122:B122"/>
    <mergeCell ref="C122:L122"/>
    <mergeCell ref="M122:AJ122"/>
    <mergeCell ref="AK122:AP122"/>
    <mergeCell ref="AQ122:AT122"/>
    <mergeCell ref="AU122:AX122"/>
    <mergeCell ref="A125:B125"/>
    <mergeCell ref="C125:L125"/>
    <mergeCell ref="M125:AJ125"/>
    <mergeCell ref="AK125:AP125"/>
    <mergeCell ref="AQ125:AT125"/>
    <mergeCell ref="AU125:AX125"/>
    <mergeCell ref="A124:B124"/>
    <mergeCell ref="C124:L124"/>
    <mergeCell ref="M124:AJ124"/>
    <mergeCell ref="AK124:AP124"/>
    <mergeCell ref="AQ124:AT124"/>
    <mergeCell ref="AU124:AX124"/>
    <mergeCell ref="A129:B129"/>
    <mergeCell ref="C129:L129"/>
    <mergeCell ref="M129:AJ129"/>
    <mergeCell ref="AK129:AP129"/>
    <mergeCell ref="AQ129:AT129"/>
    <mergeCell ref="AU129:AX129"/>
    <mergeCell ref="A126:B126"/>
    <mergeCell ref="C126:L126"/>
    <mergeCell ref="M126:AJ126"/>
    <mergeCell ref="AK126:AP126"/>
    <mergeCell ref="AQ126:AT126"/>
    <mergeCell ref="AU126:AX126"/>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33:B133"/>
    <mergeCell ref="C133:L133"/>
    <mergeCell ref="M133:AJ133"/>
    <mergeCell ref="AK133:AP133"/>
    <mergeCell ref="AQ133:AT133"/>
    <mergeCell ref="AU133:AX133"/>
    <mergeCell ref="A132:B132"/>
    <mergeCell ref="C132:L132"/>
    <mergeCell ref="M132:AJ132"/>
    <mergeCell ref="AK132:AP132"/>
    <mergeCell ref="AQ132:AT132"/>
    <mergeCell ref="AU132:AX132"/>
    <mergeCell ref="A135:B135"/>
    <mergeCell ref="C135:L135"/>
    <mergeCell ref="M135:AJ135"/>
    <mergeCell ref="AK135:AP135"/>
    <mergeCell ref="AQ135:AT135"/>
    <mergeCell ref="AU135:AX135"/>
    <mergeCell ref="A134:B134"/>
    <mergeCell ref="C134:L134"/>
    <mergeCell ref="M134:AJ134"/>
    <mergeCell ref="AK134:AP134"/>
    <mergeCell ref="AQ134:AT134"/>
    <mergeCell ref="AU134:AX134"/>
    <mergeCell ref="A137:B137"/>
    <mergeCell ref="C137:L137"/>
    <mergeCell ref="M137:AJ137"/>
    <mergeCell ref="AK137:AP137"/>
    <mergeCell ref="AQ137:AT137"/>
    <mergeCell ref="AU137:AX137"/>
    <mergeCell ref="A136:B136"/>
    <mergeCell ref="C136:L136"/>
    <mergeCell ref="M136:AJ136"/>
    <mergeCell ref="AK136:AP136"/>
    <mergeCell ref="AQ136:AT136"/>
    <mergeCell ref="AU136:AX136"/>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s>
  <phoneticPr fontId="3"/>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oddFooter>&amp;C&amp;P</oddFooter>
  </headerFooter>
  <rowBreaks count="4" manualBreakCount="4">
    <brk id="36" max="49" man="1"/>
    <brk id="67" max="49" man="1"/>
    <brk id="93" max="49" man="1"/>
    <brk id="111"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66"/>
  <sheetViews>
    <sheetView view="pageBreakPreview" zoomScale="70" zoomScaleNormal="75" zoomScaleSheetLayoutView="70" workbookViewId="0">
      <selection activeCell="AQ1" sqref="AQ1:AX1"/>
    </sheetView>
  </sheetViews>
  <sheetFormatPr defaultRowHeight="13.5" x14ac:dyDescent="0.15"/>
  <cols>
    <col min="1" max="44" width="2.625" style="1" customWidth="1"/>
    <col min="45" max="45" width="3.75" style="1" customWidth="1"/>
    <col min="46" max="50" width="2.625" style="1" customWidth="1"/>
    <col min="51" max="57" width="2.25" style="1" customWidth="1"/>
    <col min="58" max="16384" width="9" style="1"/>
  </cols>
  <sheetData>
    <row r="1" spans="1:50" ht="21.75" customHeight="1" thickBot="1" x14ac:dyDescent="0.2">
      <c r="AJ1" s="1533" t="s">
        <v>0</v>
      </c>
      <c r="AK1" s="1533"/>
      <c r="AL1" s="1533"/>
      <c r="AM1" s="1533"/>
      <c r="AN1" s="1533"/>
      <c r="AO1" s="1533"/>
      <c r="AP1" s="1533"/>
      <c r="AQ1" s="1534" t="str">
        <f ca="1">RIGHT(CELL("filename",AQ1),LEN(CELL("filename",AQ1))-FIND("]",CELL("filename",AQ1)))</f>
        <v>082</v>
      </c>
      <c r="AR1" s="1534"/>
      <c r="AS1" s="1534"/>
      <c r="AT1" s="1534"/>
      <c r="AU1" s="1534"/>
      <c r="AV1" s="1534"/>
      <c r="AW1" s="1534"/>
      <c r="AX1" s="1534"/>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ht="25.15" customHeight="1" x14ac:dyDescent="0.15">
      <c r="A3" s="582" t="s">
        <v>3</v>
      </c>
      <c r="B3" s="583"/>
      <c r="C3" s="583"/>
      <c r="D3" s="583"/>
      <c r="E3" s="583"/>
      <c r="F3" s="583"/>
      <c r="G3" s="1539" t="s">
        <v>1827</v>
      </c>
      <c r="H3" s="1540"/>
      <c r="I3" s="1540"/>
      <c r="J3" s="1540"/>
      <c r="K3" s="1540"/>
      <c r="L3" s="1540"/>
      <c r="M3" s="1540"/>
      <c r="N3" s="1540"/>
      <c r="O3" s="1540"/>
      <c r="P3" s="1540"/>
      <c r="Q3" s="1540"/>
      <c r="R3" s="1540"/>
      <c r="S3" s="1540"/>
      <c r="T3" s="1540"/>
      <c r="U3" s="1540"/>
      <c r="V3" s="1540"/>
      <c r="W3" s="1540"/>
      <c r="X3" s="1540"/>
      <c r="Y3" s="588" t="s">
        <v>1828</v>
      </c>
      <c r="Z3" s="1541"/>
      <c r="AA3" s="1541"/>
      <c r="AB3" s="1541"/>
      <c r="AC3" s="1541"/>
      <c r="AD3" s="1542"/>
      <c r="AE3" s="592" t="s">
        <v>1829</v>
      </c>
      <c r="AF3" s="1541"/>
      <c r="AG3" s="1541"/>
      <c r="AH3" s="1541"/>
      <c r="AI3" s="1541"/>
      <c r="AJ3" s="1541"/>
      <c r="AK3" s="1541"/>
      <c r="AL3" s="1541"/>
      <c r="AM3" s="1541"/>
      <c r="AN3" s="1541"/>
      <c r="AO3" s="1541"/>
      <c r="AP3" s="1542"/>
      <c r="AQ3" s="594" t="s">
        <v>7</v>
      </c>
      <c r="AR3" s="1541"/>
      <c r="AS3" s="1541"/>
      <c r="AT3" s="1541"/>
      <c r="AU3" s="1541"/>
      <c r="AV3" s="1541"/>
      <c r="AW3" s="1541"/>
      <c r="AX3" s="1543"/>
    </row>
    <row r="4" spans="1:50" ht="30" customHeight="1" x14ac:dyDescent="0.15">
      <c r="A4" s="554" t="s">
        <v>8</v>
      </c>
      <c r="B4" s="674"/>
      <c r="C4" s="674"/>
      <c r="D4" s="674"/>
      <c r="E4" s="674"/>
      <c r="F4" s="675"/>
      <c r="G4" s="1549"/>
      <c r="H4" s="1550"/>
      <c r="I4" s="1550"/>
      <c r="J4" s="1550"/>
      <c r="K4" s="1550"/>
      <c r="L4" s="1550"/>
      <c r="M4" s="1550"/>
      <c r="N4" s="1550"/>
      <c r="O4" s="1550"/>
      <c r="P4" s="1550"/>
      <c r="Q4" s="1550"/>
      <c r="R4" s="1550"/>
      <c r="S4" s="1550"/>
      <c r="T4" s="1550"/>
      <c r="U4" s="1550"/>
      <c r="V4" s="846"/>
      <c r="W4" s="846"/>
      <c r="X4" s="846"/>
      <c r="Y4" s="560" t="s">
        <v>10</v>
      </c>
      <c r="Z4" s="564"/>
      <c r="AA4" s="564"/>
      <c r="AB4" s="564"/>
      <c r="AC4" s="564"/>
      <c r="AD4" s="565"/>
      <c r="AE4" s="564" t="s">
        <v>1830</v>
      </c>
      <c r="AF4" s="564"/>
      <c r="AG4" s="564"/>
      <c r="AH4" s="564"/>
      <c r="AI4" s="564"/>
      <c r="AJ4" s="564"/>
      <c r="AK4" s="564"/>
      <c r="AL4" s="564"/>
      <c r="AM4" s="564"/>
      <c r="AN4" s="564"/>
      <c r="AO4" s="564"/>
      <c r="AP4" s="565"/>
      <c r="AQ4" s="566" t="s">
        <v>1831</v>
      </c>
      <c r="AR4" s="567"/>
      <c r="AS4" s="567"/>
      <c r="AT4" s="567"/>
      <c r="AU4" s="567"/>
      <c r="AV4" s="567"/>
      <c r="AW4" s="567"/>
      <c r="AX4" s="568"/>
    </row>
    <row r="5" spans="1:50" ht="30" customHeight="1" x14ac:dyDescent="0.15">
      <c r="A5" s="569" t="s">
        <v>13</v>
      </c>
      <c r="B5" s="570"/>
      <c r="C5" s="570"/>
      <c r="D5" s="570"/>
      <c r="E5" s="570"/>
      <c r="F5" s="570"/>
      <c r="G5" s="1551" t="s">
        <v>1832</v>
      </c>
      <c r="H5" s="846"/>
      <c r="I5" s="846"/>
      <c r="J5" s="846"/>
      <c r="K5" s="846"/>
      <c r="L5" s="846"/>
      <c r="M5" s="846"/>
      <c r="N5" s="846"/>
      <c r="O5" s="846"/>
      <c r="P5" s="846"/>
      <c r="Q5" s="846"/>
      <c r="R5" s="846"/>
      <c r="S5" s="846"/>
      <c r="T5" s="846"/>
      <c r="U5" s="846"/>
      <c r="V5" s="846"/>
      <c r="W5" s="846"/>
      <c r="X5" s="846"/>
      <c r="Y5" s="575" t="s">
        <v>15</v>
      </c>
      <c r="Z5" s="576"/>
      <c r="AA5" s="576"/>
      <c r="AB5" s="576"/>
      <c r="AC5" s="576"/>
      <c r="AD5" s="577"/>
      <c r="AE5" s="760" t="s">
        <v>1833</v>
      </c>
      <c r="AF5" s="760"/>
      <c r="AG5" s="760"/>
      <c r="AH5" s="760"/>
      <c r="AI5" s="760"/>
      <c r="AJ5" s="760"/>
      <c r="AK5" s="760"/>
      <c r="AL5" s="760"/>
      <c r="AM5" s="760"/>
      <c r="AN5" s="760"/>
      <c r="AO5" s="760"/>
      <c r="AP5" s="760"/>
      <c r="AQ5" s="846"/>
      <c r="AR5" s="846"/>
      <c r="AS5" s="846"/>
      <c r="AT5" s="846"/>
      <c r="AU5" s="846"/>
      <c r="AV5" s="846"/>
      <c r="AW5" s="846"/>
      <c r="AX5" s="1563"/>
    </row>
    <row r="6" spans="1:50" ht="39.950000000000003" customHeight="1" x14ac:dyDescent="0.15">
      <c r="A6" s="660" t="s">
        <v>17</v>
      </c>
      <c r="B6" s="661"/>
      <c r="C6" s="661"/>
      <c r="D6" s="661"/>
      <c r="E6" s="661"/>
      <c r="F6" s="661"/>
      <c r="G6" s="1544" t="s">
        <v>1834</v>
      </c>
      <c r="H6" s="1545"/>
      <c r="I6" s="1545"/>
      <c r="J6" s="1545"/>
      <c r="K6" s="1545"/>
      <c r="L6" s="1545"/>
      <c r="M6" s="1545"/>
      <c r="N6" s="1545"/>
      <c r="O6" s="1545"/>
      <c r="P6" s="1545"/>
      <c r="Q6" s="1545"/>
      <c r="R6" s="1545"/>
      <c r="S6" s="1545"/>
      <c r="T6" s="1545"/>
      <c r="U6" s="1545"/>
      <c r="V6" s="759"/>
      <c r="W6" s="759"/>
      <c r="X6" s="759"/>
      <c r="Y6" s="548" t="s">
        <v>1835</v>
      </c>
      <c r="Z6" s="846"/>
      <c r="AA6" s="846"/>
      <c r="AB6" s="846"/>
      <c r="AC6" s="846"/>
      <c r="AD6" s="847"/>
      <c r="AE6" s="1546"/>
      <c r="AF6" s="1547"/>
      <c r="AG6" s="1547"/>
      <c r="AH6" s="1547"/>
      <c r="AI6" s="1547"/>
      <c r="AJ6" s="1547"/>
      <c r="AK6" s="1547"/>
      <c r="AL6" s="1547"/>
      <c r="AM6" s="1547"/>
      <c r="AN6" s="1547"/>
      <c r="AO6" s="1547"/>
      <c r="AP6" s="1547"/>
      <c r="AQ6" s="1547"/>
      <c r="AR6" s="1547"/>
      <c r="AS6" s="1547"/>
      <c r="AT6" s="1547"/>
      <c r="AU6" s="1547"/>
      <c r="AV6" s="1547"/>
      <c r="AW6" s="1547"/>
      <c r="AX6" s="1548"/>
    </row>
    <row r="7" spans="1:50" ht="103.7" customHeight="1" x14ac:dyDescent="0.15">
      <c r="A7" s="520" t="s">
        <v>21</v>
      </c>
      <c r="B7" s="521"/>
      <c r="C7" s="521"/>
      <c r="D7" s="521"/>
      <c r="E7" s="521"/>
      <c r="F7" s="521"/>
      <c r="G7" s="1710" t="s">
        <v>1836</v>
      </c>
      <c r="H7" s="1711"/>
      <c r="I7" s="1711"/>
      <c r="J7" s="1711"/>
      <c r="K7" s="1711"/>
      <c r="L7" s="1711"/>
      <c r="M7" s="1711"/>
      <c r="N7" s="1711"/>
      <c r="O7" s="1711"/>
      <c r="P7" s="1711"/>
      <c r="Q7" s="1711"/>
      <c r="R7" s="1711"/>
      <c r="S7" s="1711"/>
      <c r="T7" s="1711"/>
      <c r="U7" s="1711"/>
      <c r="V7" s="1711"/>
      <c r="W7" s="1711"/>
      <c r="X7" s="1711"/>
      <c r="Y7" s="1711"/>
      <c r="Z7" s="1711"/>
      <c r="AA7" s="1711"/>
      <c r="AB7" s="1711"/>
      <c r="AC7" s="1711"/>
      <c r="AD7" s="1711"/>
      <c r="AE7" s="1711"/>
      <c r="AF7" s="1711"/>
      <c r="AG7" s="1711"/>
      <c r="AH7" s="1711"/>
      <c r="AI7" s="1711"/>
      <c r="AJ7" s="1711"/>
      <c r="AK7" s="1711"/>
      <c r="AL7" s="1711"/>
      <c r="AM7" s="1711"/>
      <c r="AN7" s="1711"/>
      <c r="AO7" s="1711"/>
      <c r="AP7" s="1711"/>
      <c r="AQ7" s="1711"/>
      <c r="AR7" s="1711"/>
      <c r="AS7" s="1711"/>
      <c r="AT7" s="1711"/>
      <c r="AU7" s="1711"/>
      <c r="AV7" s="1711"/>
      <c r="AW7" s="1711"/>
      <c r="AX7" s="1712"/>
    </row>
    <row r="8" spans="1:50" ht="112.5" customHeight="1" x14ac:dyDescent="0.15">
      <c r="A8" s="520" t="s">
        <v>23</v>
      </c>
      <c r="B8" s="521"/>
      <c r="C8" s="521"/>
      <c r="D8" s="521"/>
      <c r="E8" s="521"/>
      <c r="F8" s="521"/>
      <c r="G8" s="1710" t="s">
        <v>1837</v>
      </c>
      <c r="H8" s="1711"/>
      <c r="I8" s="1711"/>
      <c r="J8" s="1711"/>
      <c r="K8" s="1711"/>
      <c r="L8" s="1711"/>
      <c r="M8" s="1711"/>
      <c r="N8" s="1711"/>
      <c r="O8" s="1711"/>
      <c r="P8" s="1711"/>
      <c r="Q8" s="1711"/>
      <c r="R8" s="1711"/>
      <c r="S8" s="1711"/>
      <c r="T8" s="1711"/>
      <c r="U8" s="1711"/>
      <c r="V8" s="1711"/>
      <c r="W8" s="1711"/>
      <c r="X8" s="1711"/>
      <c r="Y8" s="1711"/>
      <c r="Z8" s="1711"/>
      <c r="AA8" s="1711"/>
      <c r="AB8" s="1711"/>
      <c r="AC8" s="1711"/>
      <c r="AD8" s="1711"/>
      <c r="AE8" s="1711"/>
      <c r="AF8" s="1711"/>
      <c r="AG8" s="1711"/>
      <c r="AH8" s="1711"/>
      <c r="AI8" s="1711"/>
      <c r="AJ8" s="1711"/>
      <c r="AK8" s="1711"/>
      <c r="AL8" s="1711"/>
      <c r="AM8" s="1711"/>
      <c r="AN8" s="1711"/>
      <c r="AO8" s="1711"/>
      <c r="AP8" s="1711"/>
      <c r="AQ8" s="1711"/>
      <c r="AR8" s="1711"/>
      <c r="AS8" s="1711"/>
      <c r="AT8" s="1711"/>
      <c r="AU8" s="1711"/>
      <c r="AV8" s="1711"/>
      <c r="AW8" s="1711"/>
      <c r="AX8" s="1712"/>
    </row>
    <row r="9" spans="1:50" ht="29.25" customHeight="1" x14ac:dyDescent="0.15">
      <c r="A9" s="520" t="s">
        <v>25</v>
      </c>
      <c r="B9" s="521"/>
      <c r="C9" s="521"/>
      <c r="D9" s="521"/>
      <c r="E9" s="521"/>
      <c r="F9" s="522"/>
      <c r="G9" s="644" t="s">
        <v>194</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21" customHeight="1" x14ac:dyDescent="0.15">
      <c r="A10" s="529" t="s">
        <v>27</v>
      </c>
      <c r="B10" s="530"/>
      <c r="C10" s="530"/>
      <c r="D10" s="530"/>
      <c r="E10" s="530"/>
      <c r="F10" s="531"/>
      <c r="G10" s="705"/>
      <c r="H10" s="706"/>
      <c r="I10" s="706"/>
      <c r="J10" s="706"/>
      <c r="K10" s="706"/>
      <c r="L10" s="706"/>
      <c r="M10" s="706"/>
      <c r="N10" s="706"/>
      <c r="O10" s="706"/>
      <c r="P10" s="504" t="s">
        <v>28</v>
      </c>
      <c r="Q10" s="505"/>
      <c r="R10" s="505"/>
      <c r="S10" s="505"/>
      <c r="T10" s="505"/>
      <c r="U10" s="505"/>
      <c r="V10" s="541"/>
      <c r="W10" s="504" t="s">
        <v>29</v>
      </c>
      <c r="X10" s="505"/>
      <c r="Y10" s="505"/>
      <c r="Z10" s="505"/>
      <c r="AA10" s="505"/>
      <c r="AB10" s="505"/>
      <c r="AC10" s="541"/>
      <c r="AD10" s="504" t="s">
        <v>30</v>
      </c>
      <c r="AE10" s="505"/>
      <c r="AF10" s="505"/>
      <c r="AG10" s="505"/>
      <c r="AH10" s="505"/>
      <c r="AI10" s="505"/>
      <c r="AJ10" s="541"/>
      <c r="AK10" s="504" t="s">
        <v>31</v>
      </c>
      <c r="AL10" s="505"/>
      <c r="AM10" s="505"/>
      <c r="AN10" s="505"/>
      <c r="AO10" s="505"/>
      <c r="AP10" s="505"/>
      <c r="AQ10" s="541"/>
      <c r="AR10" s="504" t="s">
        <v>32</v>
      </c>
      <c r="AS10" s="505"/>
      <c r="AT10" s="505"/>
      <c r="AU10" s="505"/>
      <c r="AV10" s="505"/>
      <c r="AW10" s="505"/>
      <c r="AX10" s="506"/>
    </row>
    <row r="11" spans="1:50" ht="21" customHeight="1" x14ac:dyDescent="0.15">
      <c r="A11" s="532"/>
      <c r="B11" s="533"/>
      <c r="C11" s="533"/>
      <c r="D11" s="533"/>
      <c r="E11" s="533"/>
      <c r="F11" s="534"/>
      <c r="G11" s="507" t="s">
        <v>33</v>
      </c>
      <c r="H11" s="1522"/>
      <c r="I11" s="672" t="s">
        <v>34</v>
      </c>
      <c r="J11" s="673"/>
      <c r="K11" s="673"/>
      <c r="L11" s="673"/>
      <c r="M11" s="673"/>
      <c r="N11" s="673"/>
      <c r="O11" s="508"/>
      <c r="P11" s="1705">
        <v>2244</v>
      </c>
      <c r="Q11" s="1705"/>
      <c r="R11" s="1705"/>
      <c r="S11" s="1705"/>
      <c r="T11" s="1705"/>
      <c r="U11" s="1705"/>
      <c r="V11" s="1705"/>
      <c r="W11" s="1705">
        <v>2024</v>
      </c>
      <c r="X11" s="1705"/>
      <c r="Y11" s="1705"/>
      <c r="Z11" s="1705"/>
      <c r="AA11" s="1705"/>
      <c r="AB11" s="1705"/>
      <c r="AC11" s="1705"/>
      <c r="AD11" s="1705">
        <v>2096</v>
      </c>
      <c r="AE11" s="1705"/>
      <c r="AF11" s="1705"/>
      <c r="AG11" s="1705"/>
      <c r="AH11" s="1705"/>
      <c r="AI11" s="1705"/>
      <c r="AJ11" s="1705"/>
      <c r="AK11" s="1706">
        <v>2527</v>
      </c>
      <c r="AL11" s="1706"/>
      <c r="AM11" s="1706"/>
      <c r="AN11" s="1706"/>
      <c r="AO11" s="1706"/>
      <c r="AP11" s="1706"/>
      <c r="AQ11" s="1706"/>
      <c r="AR11" s="1528"/>
      <c r="AS11" s="1528"/>
      <c r="AT11" s="1528"/>
      <c r="AU11" s="1528"/>
      <c r="AV11" s="1528"/>
      <c r="AW11" s="1528"/>
      <c r="AX11" s="1529"/>
    </row>
    <row r="12" spans="1:50" ht="21" customHeight="1" x14ac:dyDescent="0.15">
      <c r="A12" s="532"/>
      <c r="B12" s="533"/>
      <c r="C12" s="533"/>
      <c r="D12" s="533"/>
      <c r="E12" s="533"/>
      <c r="F12" s="534"/>
      <c r="G12" s="1523"/>
      <c r="H12" s="1524"/>
      <c r="I12" s="471" t="s">
        <v>35</v>
      </c>
      <c r="J12" s="472"/>
      <c r="K12" s="472"/>
      <c r="L12" s="472"/>
      <c r="M12" s="472"/>
      <c r="N12" s="472"/>
      <c r="O12" s="473"/>
      <c r="P12" s="1701" t="s">
        <v>1838</v>
      </c>
      <c r="Q12" s="1702"/>
      <c r="R12" s="1702"/>
      <c r="S12" s="1702"/>
      <c r="T12" s="1702"/>
      <c r="U12" s="1702"/>
      <c r="V12" s="1702"/>
      <c r="W12" s="1701" t="s">
        <v>1838</v>
      </c>
      <c r="X12" s="1702"/>
      <c r="Y12" s="1702"/>
      <c r="Z12" s="1702"/>
      <c r="AA12" s="1702"/>
      <c r="AB12" s="1702"/>
      <c r="AC12" s="1702"/>
      <c r="AD12" s="1703" t="s">
        <v>1839</v>
      </c>
      <c r="AE12" s="1704"/>
      <c r="AF12" s="1704"/>
      <c r="AG12" s="1704"/>
      <c r="AH12" s="1704"/>
      <c r="AI12" s="1704"/>
      <c r="AJ12" s="1704"/>
      <c r="AK12" s="1703" t="s">
        <v>1838</v>
      </c>
      <c r="AL12" s="1704"/>
      <c r="AM12" s="1704"/>
      <c r="AN12" s="1704"/>
      <c r="AO12" s="1704"/>
      <c r="AP12" s="1704"/>
      <c r="AQ12" s="1704"/>
      <c r="AR12" s="1498"/>
      <c r="AS12" s="1498"/>
      <c r="AT12" s="1498"/>
      <c r="AU12" s="1498"/>
      <c r="AV12" s="1498"/>
      <c r="AW12" s="1498"/>
      <c r="AX12" s="1499"/>
    </row>
    <row r="13" spans="1:50" ht="21" customHeight="1" x14ac:dyDescent="0.15">
      <c r="A13" s="532"/>
      <c r="B13" s="533"/>
      <c r="C13" s="533"/>
      <c r="D13" s="533"/>
      <c r="E13" s="533"/>
      <c r="F13" s="534"/>
      <c r="G13" s="1523"/>
      <c r="H13" s="1524"/>
      <c r="I13" s="471" t="s">
        <v>39</v>
      </c>
      <c r="J13" s="1500"/>
      <c r="K13" s="1500"/>
      <c r="L13" s="1500"/>
      <c r="M13" s="1500"/>
      <c r="N13" s="1500"/>
      <c r="O13" s="1501"/>
      <c r="P13" s="465" t="s">
        <v>1840</v>
      </c>
      <c r="Q13" s="1502"/>
      <c r="R13" s="1502"/>
      <c r="S13" s="1502"/>
      <c r="T13" s="1502"/>
      <c r="U13" s="1502"/>
      <c r="V13" s="1503"/>
      <c r="W13" s="465" t="s">
        <v>1840</v>
      </c>
      <c r="X13" s="1502"/>
      <c r="Y13" s="1502"/>
      <c r="Z13" s="1502"/>
      <c r="AA13" s="1502"/>
      <c r="AB13" s="1502"/>
      <c r="AC13" s="1503"/>
      <c r="AD13" s="465" t="s">
        <v>1840</v>
      </c>
      <c r="AE13" s="1502"/>
      <c r="AF13" s="1502"/>
      <c r="AG13" s="1502"/>
      <c r="AH13" s="1502"/>
      <c r="AI13" s="1502"/>
      <c r="AJ13" s="1503"/>
      <c r="AK13" s="465" t="s">
        <v>1840</v>
      </c>
      <c r="AL13" s="1502"/>
      <c r="AM13" s="1502"/>
      <c r="AN13" s="1502"/>
      <c r="AO13" s="1502"/>
      <c r="AP13" s="1502"/>
      <c r="AQ13" s="1503"/>
      <c r="AR13" s="465"/>
      <c r="AS13" s="1502"/>
      <c r="AT13" s="1502"/>
      <c r="AU13" s="1502"/>
      <c r="AV13" s="1502"/>
      <c r="AW13" s="1502"/>
      <c r="AX13" s="1521"/>
    </row>
    <row r="14" spans="1:50" ht="21" customHeight="1" x14ac:dyDescent="0.15">
      <c r="A14" s="532"/>
      <c r="B14" s="533"/>
      <c r="C14" s="533"/>
      <c r="D14" s="533"/>
      <c r="E14" s="533"/>
      <c r="F14" s="534"/>
      <c r="G14" s="1523"/>
      <c r="H14" s="1524"/>
      <c r="I14" s="471" t="s">
        <v>42</v>
      </c>
      <c r="J14" s="1500"/>
      <c r="K14" s="1500"/>
      <c r="L14" s="1500"/>
      <c r="M14" s="1500"/>
      <c r="N14" s="1500"/>
      <c r="O14" s="1501"/>
      <c r="P14" s="465" t="s">
        <v>1840</v>
      </c>
      <c r="Q14" s="1502"/>
      <c r="R14" s="1502"/>
      <c r="S14" s="1502"/>
      <c r="T14" s="1502"/>
      <c r="U14" s="1502"/>
      <c r="V14" s="1503"/>
      <c r="W14" s="465" t="s">
        <v>1840</v>
      </c>
      <c r="X14" s="1502"/>
      <c r="Y14" s="1502"/>
      <c r="Z14" s="1502"/>
      <c r="AA14" s="1502"/>
      <c r="AB14" s="1502"/>
      <c r="AC14" s="1503"/>
      <c r="AD14" s="465" t="s">
        <v>1840</v>
      </c>
      <c r="AE14" s="1502"/>
      <c r="AF14" s="1502"/>
      <c r="AG14" s="1502"/>
      <c r="AH14" s="1502"/>
      <c r="AI14" s="1502"/>
      <c r="AJ14" s="1503"/>
      <c r="AK14" s="465" t="s">
        <v>1840</v>
      </c>
      <c r="AL14" s="1502"/>
      <c r="AM14" s="1502"/>
      <c r="AN14" s="1502"/>
      <c r="AO14" s="1502"/>
      <c r="AP14" s="1502"/>
      <c r="AQ14" s="1503"/>
      <c r="AR14" s="468"/>
      <c r="AS14" s="1504"/>
      <c r="AT14" s="1504"/>
      <c r="AU14" s="1504"/>
      <c r="AV14" s="1504"/>
      <c r="AW14" s="1504"/>
      <c r="AX14" s="1505"/>
    </row>
    <row r="15" spans="1:50" ht="24.75" customHeight="1" x14ac:dyDescent="0.15">
      <c r="A15" s="532"/>
      <c r="B15" s="533"/>
      <c r="C15" s="533"/>
      <c r="D15" s="533"/>
      <c r="E15" s="533"/>
      <c r="F15" s="534"/>
      <c r="G15" s="1523"/>
      <c r="H15" s="1524"/>
      <c r="I15" s="471" t="s">
        <v>43</v>
      </c>
      <c r="J15" s="472"/>
      <c r="K15" s="472"/>
      <c r="L15" s="472"/>
      <c r="M15" s="472"/>
      <c r="N15" s="472"/>
      <c r="O15" s="473"/>
      <c r="P15" s="1497" t="s">
        <v>1840</v>
      </c>
      <c r="Q15" s="1497"/>
      <c r="R15" s="1497"/>
      <c r="S15" s="1497"/>
      <c r="T15" s="1497"/>
      <c r="U15" s="1497"/>
      <c r="V15" s="1497"/>
      <c r="W15" s="1497" t="s">
        <v>1840</v>
      </c>
      <c r="X15" s="1497"/>
      <c r="Y15" s="1497"/>
      <c r="Z15" s="1497"/>
      <c r="AA15" s="1497"/>
      <c r="AB15" s="1497"/>
      <c r="AC15" s="1497"/>
      <c r="AD15" s="1497" t="s">
        <v>1840</v>
      </c>
      <c r="AE15" s="1497"/>
      <c r="AF15" s="1497"/>
      <c r="AG15" s="1497"/>
      <c r="AH15" s="1497"/>
      <c r="AI15" s="1497"/>
      <c r="AJ15" s="1497"/>
      <c r="AK15" s="1497" t="s">
        <v>1840</v>
      </c>
      <c r="AL15" s="1497"/>
      <c r="AM15" s="1497"/>
      <c r="AN15" s="1497"/>
      <c r="AO15" s="1497"/>
      <c r="AP15" s="1497"/>
      <c r="AQ15" s="1497"/>
      <c r="AR15" s="1498"/>
      <c r="AS15" s="1498"/>
      <c r="AT15" s="1498"/>
      <c r="AU15" s="1498"/>
      <c r="AV15" s="1498"/>
      <c r="AW15" s="1498"/>
      <c r="AX15" s="1499"/>
    </row>
    <row r="16" spans="1:50" ht="24.75" customHeight="1" x14ac:dyDescent="0.15">
      <c r="A16" s="532"/>
      <c r="B16" s="533"/>
      <c r="C16" s="533"/>
      <c r="D16" s="533"/>
      <c r="E16" s="533"/>
      <c r="F16" s="534"/>
      <c r="G16" s="1525"/>
      <c r="H16" s="1526"/>
      <c r="I16" s="632" t="s">
        <v>44</v>
      </c>
      <c r="J16" s="633"/>
      <c r="K16" s="633"/>
      <c r="L16" s="633"/>
      <c r="M16" s="633"/>
      <c r="N16" s="633"/>
      <c r="O16" s="512"/>
      <c r="P16" s="1707">
        <v>2244</v>
      </c>
      <c r="Q16" s="1707"/>
      <c r="R16" s="1707"/>
      <c r="S16" s="1707"/>
      <c r="T16" s="1707"/>
      <c r="U16" s="1707"/>
      <c r="V16" s="1707"/>
      <c r="W16" s="1707">
        <v>2024</v>
      </c>
      <c r="X16" s="1707"/>
      <c r="Y16" s="1707"/>
      <c r="Z16" s="1707"/>
      <c r="AA16" s="1707"/>
      <c r="AB16" s="1707"/>
      <c r="AC16" s="1707"/>
      <c r="AD16" s="1708">
        <v>2066</v>
      </c>
      <c r="AE16" s="1708"/>
      <c r="AF16" s="1708"/>
      <c r="AG16" s="1708"/>
      <c r="AH16" s="1708"/>
      <c r="AI16" s="1708"/>
      <c r="AJ16" s="1708"/>
      <c r="AK16" s="1709">
        <v>2527</v>
      </c>
      <c r="AL16" s="1531"/>
      <c r="AM16" s="1531"/>
      <c r="AN16" s="1531"/>
      <c r="AO16" s="1531"/>
      <c r="AP16" s="1531"/>
      <c r="AQ16" s="1531"/>
      <c r="AR16" s="1531"/>
      <c r="AS16" s="1531"/>
      <c r="AT16" s="1531"/>
      <c r="AU16" s="1531"/>
      <c r="AV16" s="1531"/>
      <c r="AW16" s="1531"/>
      <c r="AX16" s="1532"/>
    </row>
    <row r="17" spans="1:55" ht="24.75" customHeight="1" x14ac:dyDescent="0.15">
      <c r="A17" s="532"/>
      <c r="B17" s="533"/>
      <c r="C17" s="533"/>
      <c r="D17" s="533"/>
      <c r="E17" s="533"/>
      <c r="F17" s="534"/>
      <c r="G17" s="601" t="s">
        <v>45</v>
      </c>
      <c r="H17" s="602"/>
      <c r="I17" s="602"/>
      <c r="J17" s="602"/>
      <c r="K17" s="602"/>
      <c r="L17" s="602"/>
      <c r="M17" s="602"/>
      <c r="N17" s="602"/>
      <c r="O17" s="602"/>
      <c r="P17" s="1694">
        <v>2088</v>
      </c>
      <c r="Q17" s="1694"/>
      <c r="R17" s="1694"/>
      <c r="S17" s="1694"/>
      <c r="T17" s="1694"/>
      <c r="U17" s="1694"/>
      <c r="V17" s="1694"/>
      <c r="W17" s="1695">
        <v>1840</v>
      </c>
      <c r="X17" s="1696"/>
      <c r="Y17" s="1696"/>
      <c r="Z17" s="1696"/>
      <c r="AA17" s="1696"/>
      <c r="AB17" s="1696"/>
      <c r="AC17" s="1696"/>
      <c r="AD17" s="1697">
        <v>1930</v>
      </c>
      <c r="AE17" s="1697"/>
      <c r="AF17" s="1697"/>
      <c r="AG17" s="1697"/>
      <c r="AH17" s="1697"/>
      <c r="AI17" s="1697"/>
      <c r="AJ17" s="1697"/>
      <c r="AK17" s="1515"/>
      <c r="AL17" s="1515"/>
      <c r="AM17" s="1515"/>
      <c r="AN17" s="1515"/>
      <c r="AO17" s="1515"/>
      <c r="AP17" s="1515"/>
      <c r="AQ17" s="1515"/>
      <c r="AR17" s="1515"/>
      <c r="AS17" s="1515"/>
      <c r="AT17" s="1515"/>
      <c r="AU17" s="1515"/>
      <c r="AV17" s="1515"/>
      <c r="AW17" s="1515"/>
      <c r="AX17" s="1516"/>
    </row>
    <row r="18" spans="1:55" ht="24.75" customHeight="1" x14ac:dyDescent="0.15">
      <c r="A18" s="535"/>
      <c r="B18" s="536"/>
      <c r="C18" s="536"/>
      <c r="D18" s="536"/>
      <c r="E18" s="536"/>
      <c r="F18" s="537"/>
      <c r="G18" s="601" t="s">
        <v>46</v>
      </c>
      <c r="H18" s="602"/>
      <c r="I18" s="602"/>
      <c r="J18" s="602"/>
      <c r="K18" s="602"/>
      <c r="L18" s="602"/>
      <c r="M18" s="602"/>
      <c r="N18" s="602"/>
      <c r="O18" s="602"/>
      <c r="P18" s="1690">
        <v>0.93</v>
      </c>
      <c r="Q18" s="1690"/>
      <c r="R18" s="1690"/>
      <c r="S18" s="1690"/>
      <c r="T18" s="1690"/>
      <c r="U18" s="1690"/>
      <c r="V18" s="1690"/>
      <c r="W18" s="1691">
        <v>0.90900000000000003</v>
      </c>
      <c r="X18" s="1692"/>
      <c r="Y18" s="1692"/>
      <c r="Z18" s="1692"/>
      <c r="AA18" s="1692"/>
      <c r="AB18" s="1692"/>
      <c r="AC18" s="1693"/>
      <c r="AD18" s="1690">
        <v>0.93400000000000005</v>
      </c>
      <c r="AE18" s="1690"/>
      <c r="AF18" s="1690"/>
      <c r="AG18" s="1690"/>
      <c r="AH18" s="1690"/>
      <c r="AI18" s="1690"/>
      <c r="AJ18" s="1690"/>
      <c r="AK18" s="1515"/>
      <c r="AL18" s="1515"/>
      <c r="AM18" s="1515"/>
      <c r="AN18" s="1515"/>
      <c r="AO18" s="1515"/>
      <c r="AP18" s="1515"/>
      <c r="AQ18" s="1515"/>
      <c r="AR18" s="1515"/>
      <c r="AS18" s="1515"/>
      <c r="AT18" s="1515"/>
      <c r="AU18" s="1515"/>
      <c r="AV18" s="1515"/>
      <c r="AW18" s="1515"/>
      <c r="AX18" s="1516"/>
    </row>
    <row r="19" spans="1:55" ht="31.7"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28</v>
      </c>
      <c r="AF19" s="828"/>
      <c r="AG19" s="828"/>
      <c r="AH19" s="828"/>
      <c r="AI19" s="828"/>
      <c r="AJ19" s="828" t="s">
        <v>29</v>
      </c>
      <c r="AK19" s="828"/>
      <c r="AL19" s="828"/>
      <c r="AM19" s="828"/>
      <c r="AN19" s="828"/>
      <c r="AO19" s="828" t="s">
        <v>30</v>
      </c>
      <c r="AP19" s="828"/>
      <c r="AQ19" s="828"/>
      <c r="AR19" s="828"/>
      <c r="AS19" s="828"/>
      <c r="AT19" s="829" t="s">
        <v>50</v>
      </c>
      <c r="AU19" s="828"/>
      <c r="AV19" s="828"/>
      <c r="AW19" s="828"/>
      <c r="AX19" s="1476"/>
    </row>
    <row r="20" spans="1:55" ht="26.85" customHeight="1" x14ac:dyDescent="0.15">
      <c r="A20" s="1509"/>
      <c r="B20" s="1507"/>
      <c r="C20" s="1507"/>
      <c r="D20" s="1507"/>
      <c r="E20" s="1507"/>
      <c r="F20" s="1508"/>
      <c r="G20" s="1477" t="s">
        <v>1841</v>
      </c>
      <c r="H20" s="1343"/>
      <c r="I20" s="1343"/>
      <c r="J20" s="1343"/>
      <c r="K20" s="1343"/>
      <c r="L20" s="1343"/>
      <c r="M20" s="1343"/>
      <c r="N20" s="1343"/>
      <c r="O20" s="1343"/>
      <c r="P20" s="1343"/>
      <c r="Q20" s="1343"/>
      <c r="R20" s="1343"/>
      <c r="S20" s="1343"/>
      <c r="T20" s="1343"/>
      <c r="U20" s="1343"/>
      <c r="V20" s="1343"/>
      <c r="W20" s="1343"/>
      <c r="X20" s="1478"/>
      <c r="Y20" s="1417" t="s">
        <v>52</v>
      </c>
      <c r="Z20" s="1483"/>
      <c r="AA20" s="1484"/>
      <c r="AB20" s="563" t="s">
        <v>1842</v>
      </c>
      <c r="AC20" s="564"/>
      <c r="AD20" s="565"/>
      <c r="AE20" s="1686">
        <v>1603</v>
      </c>
      <c r="AF20" s="835"/>
      <c r="AG20" s="835"/>
      <c r="AH20" s="835"/>
      <c r="AI20" s="835"/>
      <c r="AJ20" s="1686">
        <v>1650</v>
      </c>
      <c r="AK20" s="835"/>
      <c r="AL20" s="835"/>
      <c r="AM20" s="835"/>
      <c r="AN20" s="835"/>
      <c r="AO20" s="1686">
        <v>1689</v>
      </c>
      <c r="AP20" s="835"/>
      <c r="AQ20" s="835"/>
      <c r="AR20" s="835"/>
      <c r="AS20" s="835"/>
      <c r="AT20" s="1687"/>
      <c r="AU20" s="1687"/>
      <c r="AV20" s="1687"/>
      <c r="AW20" s="1687"/>
      <c r="AX20" s="1688"/>
    </row>
    <row r="21" spans="1:55" ht="23.65" customHeight="1" x14ac:dyDescent="0.15">
      <c r="A21" s="1510"/>
      <c r="B21" s="1511"/>
      <c r="C21" s="1511"/>
      <c r="D21" s="1511"/>
      <c r="E21" s="1511"/>
      <c r="F21" s="1512"/>
      <c r="G21" s="1479"/>
      <c r="H21" s="1346"/>
      <c r="I21" s="1346"/>
      <c r="J21" s="1346"/>
      <c r="K21" s="1346"/>
      <c r="L21" s="1346"/>
      <c r="M21" s="1346"/>
      <c r="N21" s="1346"/>
      <c r="O21" s="1346"/>
      <c r="P21" s="1346"/>
      <c r="Q21" s="1346"/>
      <c r="R21" s="1346"/>
      <c r="S21" s="1346"/>
      <c r="T21" s="1346"/>
      <c r="U21" s="1346"/>
      <c r="V21" s="1346"/>
      <c r="W21" s="1346"/>
      <c r="X21" s="1480"/>
      <c r="Y21" s="504" t="s">
        <v>55</v>
      </c>
      <c r="Z21" s="505"/>
      <c r="AA21" s="541"/>
      <c r="AB21" s="483" t="s">
        <v>1842</v>
      </c>
      <c r="AC21" s="484"/>
      <c r="AD21" s="485"/>
      <c r="AE21" s="1689">
        <v>1694</v>
      </c>
      <c r="AF21" s="1490"/>
      <c r="AG21" s="1490"/>
      <c r="AH21" s="1490"/>
      <c r="AI21" s="1490"/>
      <c r="AJ21" s="1689">
        <v>1737</v>
      </c>
      <c r="AK21" s="1490"/>
      <c r="AL21" s="1490"/>
      <c r="AM21" s="1490"/>
      <c r="AN21" s="1490"/>
      <c r="AO21" s="1689">
        <v>1791</v>
      </c>
      <c r="AP21" s="1490"/>
      <c r="AQ21" s="1490"/>
      <c r="AR21" s="1490"/>
      <c r="AS21" s="1490"/>
      <c r="AT21" s="1698">
        <v>1820</v>
      </c>
      <c r="AU21" s="1699"/>
      <c r="AV21" s="1699"/>
      <c r="AW21" s="1699"/>
      <c r="AX21" s="1700"/>
    </row>
    <row r="22" spans="1:55" ht="32.25" customHeight="1" x14ac:dyDescent="0.15">
      <c r="A22" s="1510"/>
      <c r="B22" s="1511"/>
      <c r="C22" s="1511"/>
      <c r="D22" s="1511"/>
      <c r="E22" s="1511"/>
      <c r="F22" s="1512"/>
      <c r="G22" s="1481"/>
      <c r="H22" s="1349"/>
      <c r="I22" s="1349"/>
      <c r="J22" s="1349"/>
      <c r="K22" s="1349"/>
      <c r="L22" s="1349"/>
      <c r="M22" s="1349"/>
      <c r="N22" s="1349"/>
      <c r="O22" s="1349"/>
      <c r="P22" s="1349"/>
      <c r="Q22" s="1349"/>
      <c r="R22" s="1349"/>
      <c r="S22" s="1349"/>
      <c r="T22" s="1349"/>
      <c r="U22" s="1349"/>
      <c r="V22" s="1349"/>
      <c r="W22" s="1349"/>
      <c r="X22" s="1482"/>
      <c r="Y22" s="504" t="s">
        <v>57</v>
      </c>
      <c r="Z22" s="505"/>
      <c r="AA22" s="541"/>
      <c r="AB22" s="1486" t="s">
        <v>691</v>
      </c>
      <c r="AC22" s="1486"/>
      <c r="AD22" s="1486"/>
      <c r="AE22" s="1682">
        <f>AE20/AE21</f>
        <v>0.94628099173553715</v>
      </c>
      <c r="AF22" s="1682"/>
      <c r="AG22" s="1682"/>
      <c r="AH22" s="1682"/>
      <c r="AI22" s="1682"/>
      <c r="AJ22" s="1682">
        <f>AJ20/AJ21</f>
        <v>0.94991364421416236</v>
      </c>
      <c r="AK22" s="1682"/>
      <c r="AL22" s="1682"/>
      <c r="AM22" s="1682"/>
      <c r="AN22" s="1682"/>
      <c r="AO22" s="1683">
        <f>AO20/AO21</f>
        <v>0.94304857621440541</v>
      </c>
      <c r="AP22" s="1683"/>
      <c r="AQ22" s="1683"/>
      <c r="AR22" s="1683"/>
      <c r="AS22" s="1683"/>
      <c r="AT22" s="1684"/>
      <c r="AU22" s="1684"/>
      <c r="AV22" s="1684"/>
      <c r="AW22" s="1684"/>
      <c r="AX22" s="1685"/>
    </row>
    <row r="23" spans="1:55" ht="31.7" customHeight="1" x14ac:dyDescent="0.15">
      <c r="A23" s="1436" t="s">
        <v>58</v>
      </c>
      <c r="B23" s="1467"/>
      <c r="C23" s="1467"/>
      <c r="D23" s="1467"/>
      <c r="E23" s="1467"/>
      <c r="F23" s="1468"/>
      <c r="G23" s="1472" t="s">
        <v>59</v>
      </c>
      <c r="H23" s="505"/>
      <c r="I23" s="505"/>
      <c r="J23" s="505"/>
      <c r="K23" s="505"/>
      <c r="L23" s="505"/>
      <c r="M23" s="505"/>
      <c r="N23" s="505"/>
      <c r="O23" s="505"/>
      <c r="P23" s="505"/>
      <c r="Q23" s="505"/>
      <c r="R23" s="505"/>
      <c r="S23" s="505"/>
      <c r="T23" s="505"/>
      <c r="U23" s="505"/>
      <c r="V23" s="505"/>
      <c r="W23" s="505"/>
      <c r="X23" s="541"/>
      <c r="Y23" s="1473"/>
      <c r="Z23" s="976"/>
      <c r="AA23" s="977"/>
      <c r="AB23" s="504" t="s">
        <v>49</v>
      </c>
      <c r="AC23" s="505"/>
      <c r="AD23" s="541"/>
      <c r="AE23" s="828" t="s">
        <v>28</v>
      </c>
      <c r="AF23" s="828"/>
      <c r="AG23" s="828"/>
      <c r="AH23" s="828"/>
      <c r="AI23" s="828"/>
      <c r="AJ23" s="828" t="s">
        <v>29</v>
      </c>
      <c r="AK23" s="828"/>
      <c r="AL23" s="828"/>
      <c r="AM23" s="828"/>
      <c r="AN23" s="828"/>
      <c r="AO23" s="828" t="s">
        <v>30</v>
      </c>
      <c r="AP23" s="828"/>
      <c r="AQ23" s="828"/>
      <c r="AR23" s="828"/>
      <c r="AS23" s="828"/>
      <c r="AT23" s="1674" t="s">
        <v>60</v>
      </c>
      <c r="AU23" s="1675"/>
      <c r="AV23" s="1675"/>
      <c r="AW23" s="1675"/>
      <c r="AX23" s="1676"/>
    </row>
    <row r="24" spans="1:55" ht="48" customHeight="1" x14ac:dyDescent="0.15">
      <c r="A24" s="1166"/>
      <c r="B24" s="1167"/>
      <c r="C24" s="1167"/>
      <c r="D24" s="1167"/>
      <c r="E24" s="1167"/>
      <c r="F24" s="1168"/>
      <c r="G24" s="1477" t="s">
        <v>1843</v>
      </c>
      <c r="H24" s="1343"/>
      <c r="I24" s="1343"/>
      <c r="J24" s="1343"/>
      <c r="K24" s="1343"/>
      <c r="L24" s="1343"/>
      <c r="M24" s="1343"/>
      <c r="N24" s="1343"/>
      <c r="O24" s="1343"/>
      <c r="P24" s="1343"/>
      <c r="Q24" s="1343"/>
      <c r="R24" s="1343"/>
      <c r="S24" s="1343"/>
      <c r="T24" s="1343"/>
      <c r="U24" s="1343"/>
      <c r="V24" s="1343"/>
      <c r="W24" s="1343"/>
      <c r="X24" s="1478"/>
      <c r="Y24" s="1457" t="s">
        <v>62</v>
      </c>
      <c r="Z24" s="1458"/>
      <c r="AA24" s="1459"/>
      <c r="AB24" s="1677" t="s">
        <v>1844</v>
      </c>
      <c r="AC24" s="1678"/>
      <c r="AD24" s="1679"/>
      <c r="AE24" s="1680" t="s">
        <v>1845</v>
      </c>
      <c r="AF24" s="1681"/>
      <c r="AG24" s="1681"/>
      <c r="AH24" s="1681"/>
      <c r="AI24" s="1681"/>
      <c r="AJ24" s="1680" t="s">
        <v>1846</v>
      </c>
      <c r="AK24" s="1681"/>
      <c r="AL24" s="1681"/>
      <c r="AM24" s="1681"/>
      <c r="AN24" s="1681"/>
      <c r="AO24" s="1671" t="s">
        <v>1847</v>
      </c>
      <c r="AP24" s="1672"/>
      <c r="AQ24" s="1672"/>
      <c r="AR24" s="1672"/>
      <c r="AS24" s="1673"/>
      <c r="AT24" s="845" t="s">
        <v>554</v>
      </c>
      <c r="AU24" s="846"/>
      <c r="AV24" s="846"/>
      <c r="AW24" s="846"/>
      <c r="AX24" s="1563"/>
      <c r="AY24" s="2"/>
      <c r="AZ24" s="3"/>
      <c r="BA24" s="3"/>
      <c r="BB24" s="3"/>
      <c r="BC24" s="3"/>
    </row>
    <row r="25" spans="1:55" ht="46.5" customHeight="1" x14ac:dyDescent="0.15">
      <c r="A25" s="1469"/>
      <c r="B25" s="1470"/>
      <c r="C25" s="1470"/>
      <c r="D25" s="1470"/>
      <c r="E25" s="1470"/>
      <c r="F25" s="1471"/>
      <c r="G25" s="1481"/>
      <c r="H25" s="1349"/>
      <c r="I25" s="1349"/>
      <c r="J25" s="1349"/>
      <c r="K25" s="1349"/>
      <c r="L25" s="1349"/>
      <c r="M25" s="1349"/>
      <c r="N25" s="1349"/>
      <c r="O25" s="1349"/>
      <c r="P25" s="1349"/>
      <c r="Q25" s="1349"/>
      <c r="R25" s="1349"/>
      <c r="S25" s="1349"/>
      <c r="T25" s="1349"/>
      <c r="U25" s="1349"/>
      <c r="V25" s="1349"/>
      <c r="W25" s="1349"/>
      <c r="X25" s="1482"/>
      <c r="Y25" s="1466" t="s">
        <v>555</v>
      </c>
      <c r="Z25" s="1418"/>
      <c r="AA25" s="1419"/>
      <c r="AB25" s="1677" t="s">
        <v>1844</v>
      </c>
      <c r="AC25" s="1678"/>
      <c r="AD25" s="1679"/>
      <c r="AE25" s="1671" t="s">
        <v>1848</v>
      </c>
      <c r="AF25" s="1672"/>
      <c r="AG25" s="1672"/>
      <c r="AH25" s="1672"/>
      <c r="AI25" s="1673"/>
      <c r="AJ25" s="1680" t="s">
        <v>1846</v>
      </c>
      <c r="AK25" s="1681"/>
      <c r="AL25" s="1681"/>
      <c r="AM25" s="1681"/>
      <c r="AN25" s="1681"/>
      <c r="AO25" s="1671" t="s">
        <v>1849</v>
      </c>
      <c r="AP25" s="1672"/>
      <c r="AQ25" s="1672"/>
      <c r="AR25" s="1672"/>
      <c r="AS25" s="1673"/>
      <c r="AT25" s="1671" t="s">
        <v>1850</v>
      </c>
      <c r="AU25" s="1672"/>
      <c r="AV25" s="1672"/>
      <c r="AW25" s="1672"/>
      <c r="AX25" s="1673"/>
      <c r="AY25" s="2"/>
      <c r="AZ25" s="3"/>
      <c r="BA25" s="3"/>
      <c r="BB25" s="3"/>
      <c r="BC25" s="3"/>
    </row>
    <row r="26" spans="1:55" ht="32.25" customHeight="1" x14ac:dyDescent="0.15">
      <c r="A26" s="1436" t="s">
        <v>69</v>
      </c>
      <c r="B26" s="1437"/>
      <c r="C26" s="1437"/>
      <c r="D26" s="1437"/>
      <c r="E26" s="1437"/>
      <c r="F26" s="1438"/>
      <c r="G26" s="505" t="s">
        <v>70</v>
      </c>
      <c r="H26" s="505"/>
      <c r="I26" s="505"/>
      <c r="J26" s="505"/>
      <c r="K26" s="505"/>
      <c r="L26" s="505"/>
      <c r="M26" s="505"/>
      <c r="N26" s="505"/>
      <c r="O26" s="505"/>
      <c r="P26" s="505"/>
      <c r="Q26" s="505"/>
      <c r="R26" s="505"/>
      <c r="S26" s="505"/>
      <c r="T26" s="505"/>
      <c r="U26" s="505"/>
      <c r="V26" s="505"/>
      <c r="W26" s="505"/>
      <c r="X26" s="541"/>
      <c r="Y26" s="1445"/>
      <c r="Z26" s="1446"/>
      <c r="AA26" s="1447"/>
      <c r="AB26" s="504" t="s">
        <v>49</v>
      </c>
      <c r="AC26" s="505"/>
      <c r="AD26" s="541"/>
      <c r="AE26" s="504" t="s">
        <v>28</v>
      </c>
      <c r="AF26" s="505"/>
      <c r="AG26" s="505"/>
      <c r="AH26" s="505"/>
      <c r="AI26" s="541"/>
      <c r="AJ26" s="504" t="s">
        <v>29</v>
      </c>
      <c r="AK26" s="505"/>
      <c r="AL26" s="505"/>
      <c r="AM26" s="505"/>
      <c r="AN26" s="541"/>
      <c r="AO26" s="504" t="s">
        <v>30</v>
      </c>
      <c r="AP26" s="505"/>
      <c r="AQ26" s="505"/>
      <c r="AR26" s="505"/>
      <c r="AS26" s="541"/>
      <c r="AT26" s="1674" t="s">
        <v>71</v>
      </c>
      <c r="AU26" s="1675"/>
      <c r="AV26" s="1675"/>
      <c r="AW26" s="1675"/>
      <c r="AX26" s="1676"/>
      <c r="AY26" s="2"/>
      <c r="AZ26" s="3"/>
      <c r="BA26" s="3"/>
      <c r="BB26" s="3"/>
      <c r="BC26" s="3"/>
    </row>
    <row r="27" spans="1:55" ht="46.5" customHeight="1" x14ac:dyDescent="0.15">
      <c r="A27" s="1439"/>
      <c r="B27" s="1440"/>
      <c r="C27" s="1440"/>
      <c r="D27" s="1440"/>
      <c r="E27" s="1440"/>
      <c r="F27" s="1441"/>
      <c r="G27" s="1665" t="s">
        <v>1851</v>
      </c>
      <c r="H27" s="1666"/>
      <c r="I27" s="1666"/>
      <c r="J27" s="1666"/>
      <c r="K27" s="1666"/>
      <c r="L27" s="1666"/>
      <c r="M27" s="1666"/>
      <c r="N27" s="1666"/>
      <c r="O27" s="1666"/>
      <c r="P27" s="1666"/>
      <c r="Q27" s="1666"/>
      <c r="R27" s="1666"/>
      <c r="S27" s="1666"/>
      <c r="T27" s="1666"/>
      <c r="U27" s="1666"/>
      <c r="V27" s="1666"/>
      <c r="W27" s="1666"/>
      <c r="X27" s="1667"/>
      <c r="Y27" s="1428" t="s">
        <v>69</v>
      </c>
      <c r="Z27" s="1429"/>
      <c r="AA27" s="1430"/>
      <c r="AB27" s="483" t="s">
        <v>1852</v>
      </c>
      <c r="AC27" s="1420"/>
      <c r="AD27" s="1421"/>
      <c r="AE27" s="1658" t="s">
        <v>1853</v>
      </c>
      <c r="AF27" s="1420"/>
      <c r="AG27" s="1420"/>
      <c r="AH27" s="1420"/>
      <c r="AI27" s="1421"/>
      <c r="AJ27" s="1658" t="s">
        <v>1854</v>
      </c>
      <c r="AK27" s="1420"/>
      <c r="AL27" s="1420"/>
      <c r="AM27" s="1420"/>
      <c r="AN27" s="1421"/>
      <c r="AO27" s="1658" t="s">
        <v>1855</v>
      </c>
      <c r="AP27" s="1420"/>
      <c r="AQ27" s="1420"/>
      <c r="AR27" s="1420"/>
      <c r="AS27" s="1421"/>
      <c r="AT27" s="1658" t="s">
        <v>1856</v>
      </c>
      <c r="AU27" s="1420"/>
      <c r="AV27" s="1420"/>
      <c r="AW27" s="1420"/>
      <c r="AX27" s="1421"/>
    </row>
    <row r="28" spans="1:55" ht="71.25" customHeight="1" x14ac:dyDescent="0.15">
      <c r="A28" s="1442"/>
      <c r="B28" s="1443"/>
      <c r="C28" s="1443"/>
      <c r="D28" s="1443"/>
      <c r="E28" s="1443"/>
      <c r="F28" s="1444"/>
      <c r="G28" s="1668"/>
      <c r="H28" s="1669"/>
      <c r="I28" s="1669"/>
      <c r="J28" s="1669"/>
      <c r="K28" s="1669"/>
      <c r="L28" s="1669"/>
      <c r="M28" s="1669"/>
      <c r="N28" s="1669"/>
      <c r="O28" s="1669"/>
      <c r="P28" s="1669"/>
      <c r="Q28" s="1669"/>
      <c r="R28" s="1669"/>
      <c r="S28" s="1669"/>
      <c r="T28" s="1669"/>
      <c r="U28" s="1669"/>
      <c r="V28" s="1669"/>
      <c r="W28" s="1669"/>
      <c r="X28" s="1670"/>
      <c r="Y28" s="1417" t="s">
        <v>78</v>
      </c>
      <c r="Z28" s="1418"/>
      <c r="AA28" s="1419"/>
      <c r="AB28" s="1659" t="s">
        <v>1857</v>
      </c>
      <c r="AC28" s="1660"/>
      <c r="AD28" s="1661"/>
      <c r="AE28" s="1662" t="s">
        <v>1858</v>
      </c>
      <c r="AF28" s="1663"/>
      <c r="AG28" s="1663"/>
      <c r="AH28" s="1663"/>
      <c r="AI28" s="1664"/>
      <c r="AJ28" s="1662" t="s">
        <v>1859</v>
      </c>
      <c r="AK28" s="1663"/>
      <c r="AL28" s="1663"/>
      <c r="AM28" s="1663"/>
      <c r="AN28" s="1664"/>
      <c r="AO28" s="1662" t="s">
        <v>1860</v>
      </c>
      <c r="AP28" s="1663"/>
      <c r="AQ28" s="1663"/>
      <c r="AR28" s="1663"/>
      <c r="AS28" s="1664"/>
      <c r="AT28" s="1662" t="s">
        <v>1861</v>
      </c>
      <c r="AU28" s="1663"/>
      <c r="AV28" s="1663"/>
      <c r="AW28" s="1663"/>
      <c r="AX28" s="1664"/>
    </row>
    <row r="29" spans="1:55" ht="23.1" customHeight="1" x14ac:dyDescent="0.15">
      <c r="A29" s="1396" t="s">
        <v>82</v>
      </c>
      <c r="B29" s="1397"/>
      <c r="C29" s="1402"/>
      <c r="D29" s="1403"/>
      <c r="E29" s="1403"/>
      <c r="F29" s="1403"/>
      <c r="G29" s="1403"/>
      <c r="H29" s="1403"/>
      <c r="I29" s="1403"/>
      <c r="J29" s="1403"/>
      <c r="K29" s="1404"/>
      <c r="L29" s="1405" t="s">
        <v>84</v>
      </c>
      <c r="M29" s="1405"/>
      <c r="N29" s="1405"/>
      <c r="O29" s="1405"/>
      <c r="P29" s="1405"/>
      <c r="Q29" s="1405"/>
      <c r="R29" s="1406" t="s">
        <v>32</v>
      </c>
      <c r="S29" s="1406"/>
      <c r="T29" s="1406"/>
      <c r="U29" s="1406"/>
      <c r="V29" s="1406"/>
      <c r="W29" s="1406"/>
      <c r="X29" s="1407" t="s">
        <v>85</v>
      </c>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8"/>
    </row>
    <row r="30" spans="1:55" ht="23.1" customHeight="1" x14ac:dyDescent="0.15">
      <c r="A30" s="1398"/>
      <c r="B30" s="1399"/>
      <c r="C30" s="767" t="s">
        <v>1862</v>
      </c>
      <c r="D30" s="768"/>
      <c r="E30" s="768"/>
      <c r="F30" s="768"/>
      <c r="G30" s="768"/>
      <c r="H30" s="768"/>
      <c r="I30" s="768"/>
      <c r="J30" s="768"/>
      <c r="K30" s="769"/>
      <c r="L30" s="1653">
        <v>1187</v>
      </c>
      <c r="M30" s="1654"/>
      <c r="N30" s="1654"/>
      <c r="O30" s="1654"/>
      <c r="P30" s="1654"/>
      <c r="Q30" s="1654"/>
      <c r="R30" s="1413"/>
      <c r="S30" s="1413"/>
      <c r="T30" s="1413"/>
      <c r="U30" s="1413"/>
      <c r="V30" s="1413"/>
      <c r="W30" s="1413"/>
      <c r="X30" s="462"/>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4"/>
    </row>
    <row r="31" spans="1:55" ht="23.1" customHeight="1" x14ac:dyDescent="0.15">
      <c r="A31" s="1398"/>
      <c r="B31" s="1399"/>
      <c r="C31" s="1655" t="s">
        <v>1863</v>
      </c>
      <c r="D31" s="1656"/>
      <c r="E31" s="1656"/>
      <c r="F31" s="1656"/>
      <c r="G31" s="1656"/>
      <c r="H31" s="1656"/>
      <c r="I31" s="1656"/>
      <c r="J31" s="1656"/>
      <c r="K31" s="1657"/>
      <c r="L31" s="1649">
        <v>1095</v>
      </c>
      <c r="M31" s="1648"/>
      <c r="N31" s="1648"/>
      <c r="O31" s="1648"/>
      <c r="P31" s="1648"/>
      <c r="Q31" s="1648"/>
      <c r="R31" s="1392"/>
      <c r="S31" s="1392"/>
      <c r="T31" s="1392"/>
      <c r="U31" s="1392"/>
      <c r="V31" s="1392"/>
      <c r="W31" s="1392"/>
      <c r="X31" s="431"/>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3"/>
    </row>
    <row r="32" spans="1:55" ht="23.1" customHeight="1" x14ac:dyDescent="0.15">
      <c r="A32" s="1398"/>
      <c r="B32" s="1399"/>
      <c r="C32" s="1650" t="s">
        <v>1864</v>
      </c>
      <c r="D32" s="1651"/>
      <c r="E32" s="1651"/>
      <c r="F32" s="1651"/>
      <c r="G32" s="1651"/>
      <c r="H32" s="1651"/>
      <c r="I32" s="1651"/>
      <c r="J32" s="1651"/>
      <c r="K32" s="1652"/>
      <c r="L32" s="1648">
        <v>245</v>
      </c>
      <c r="M32" s="1648"/>
      <c r="N32" s="1648"/>
      <c r="O32" s="1648"/>
      <c r="P32" s="1648"/>
      <c r="Q32" s="1648"/>
      <c r="R32" s="1392"/>
      <c r="S32" s="1392"/>
      <c r="T32" s="1392"/>
      <c r="U32" s="1392"/>
      <c r="V32" s="1392"/>
      <c r="W32" s="1392"/>
      <c r="X32" s="431"/>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3"/>
    </row>
    <row r="33" spans="1:50" ht="23.1" customHeight="1" x14ac:dyDescent="0.15">
      <c r="A33" s="1398"/>
      <c r="B33" s="1399"/>
      <c r="C33" s="446"/>
      <c r="D33" s="444"/>
      <c r="E33" s="444"/>
      <c r="F33" s="444"/>
      <c r="G33" s="444"/>
      <c r="H33" s="444"/>
      <c r="I33" s="444"/>
      <c r="J33" s="444"/>
      <c r="K33" s="445"/>
      <c r="L33" s="1648"/>
      <c r="M33" s="1648"/>
      <c r="N33" s="1648"/>
      <c r="O33" s="1648"/>
      <c r="P33" s="1648"/>
      <c r="Q33" s="1648"/>
      <c r="R33" s="1392"/>
      <c r="S33" s="1392"/>
      <c r="T33" s="1392"/>
      <c r="U33" s="1392"/>
      <c r="V33" s="1392"/>
      <c r="W33" s="1392"/>
      <c r="X33" s="431"/>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3"/>
    </row>
    <row r="34" spans="1:50" ht="23.1" customHeight="1" x14ac:dyDescent="0.15">
      <c r="A34" s="1398"/>
      <c r="B34" s="1399"/>
      <c r="C34" s="446"/>
      <c r="D34" s="444"/>
      <c r="E34" s="444"/>
      <c r="F34" s="444"/>
      <c r="G34" s="444"/>
      <c r="H34" s="444"/>
      <c r="I34" s="444"/>
      <c r="J34" s="444"/>
      <c r="K34" s="445"/>
      <c r="L34" s="1648"/>
      <c r="M34" s="1648"/>
      <c r="N34" s="1648"/>
      <c r="O34" s="1648"/>
      <c r="P34" s="1648"/>
      <c r="Q34" s="1648"/>
      <c r="R34" s="1392"/>
      <c r="S34" s="1392"/>
      <c r="T34" s="1392"/>
      <c r="U34" s="1392"/>
      <c r="V34" s="1392"/>
      <c r="W34" s="1392"/>
      <c r="X34" s="431"/>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3"/>
    </row>
    <row r="35" spans="1:50" ht="22.5" customHeight="1" x14ac:dyDescent="0.15">
      <c r="A35" s="1398"/>
      <c r="B35" s="1399"/>
      <c r="C35" s="427"/>
      <c r="D35" s="428"/>
      <c r="E35" s="428"/>
      <c r="F35" s="428"/>
      <c r="G35" s="428"/>
      <c r="H35" s="428"/>
      <c r="I35" s="428"/>
      <c r="J35" s="428"/>
      <c r="K35" s="429"/>
      <c r="L35" s="1642"/>
      <c r="M35" s="1643"/>
      <c r="N35" s="1643"/>
      <c r="O35" s="1643"/>
      <c r="P35" s="1643"/>
      <c r="Q35" s="1644"/>
      <c r="R35" s="430"/>
      <c r="S35" s="428"/>
      <c r="T35" s="428"/>
      <c r="U35" s="428"/>
      <c r="V35" s="428"/>
      <c r="W35" s="429"/>
      <c r="X35" s="431"/>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3"/>
    </row>
    <row r="36" spans="1:50" ht="21.75" customHeight="1" thickBot="1" x14ac:dyDescent="0.2">
      <c r="A36" s="1400"/>
      <c r="B36" s="1401"/>
      <c r="C36" s="434" t="s">
        <v>44</v>
      </c>
      <c r="D36" s="435"/>
      <c r="E36" s="435"/>
      <c r="F36" s="435"/>
      <c r="G36" s="435"/>
      <c r="H36" s="435"/>
      <c r="I36" s="435"/>
      <c r="J36" s="435"/>
      <c r="K36" s="436"/>
      <c r="L36" s="1645">
        <v>2527</v>
      </c>
      <c r="M36" s="1646"/>
      <c r="N36" s="1646"/>
      <c r="O36" s="1646"/>
      <c r="P36" s="1646"/>
      <c r="Q36" s="1647"/>
      <c r="R36" s="437"/>
      <c r="S36" s="438"/>
      <c r="T36" s="438"/>
      <c r="U36" s="438"/>
      <c r="V36" s="438"/>
      <c r="W36" s="439"/>
      <c r="X36" s="440"/>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2"/>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1258" t="s">
        <v>88</v>
      </c>
      <c r="B38" s="1259"/>
      <c r="C38" s="1259"/>
      <c r="D38" s="1259"/>
      <c r="E38" s="1259"/>
      <c r="F38" s="1259"/>
      <c r="G38" s="1259"/>
      <c r="H38" s="1259"/>
      <c r="I38" s="1259"/>
      <c r="J38" s="1259"/>
      <c r="K38" s="1259"/>
      <c r="L38" s="1259"/>
      <c r="M38" s="1259"/>
      <c r="N38" s="1259"/>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60"/>
    </row>
    <row r="39" spans="1:50" ht="21" customHeight="1" x14ac:dyDescent="0.15">
      <c r="A39" s="8"/>
      <c r="B39" s="9"/>
      <c r="C39" s="1351" t="s">
        <v>89</v>
      </c>
      <c r="D39" s="1352"/>
      <c r="E39" s="1352"/>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3"/>
      <c r="AD39" s="1352" t="s">
        <v>90</v>
      </c>
      <c r="AE39" s="1352"/>
      <c r="AF39" s="1352"/>
      <c r="AG39" s="1354" t="s">
        <v>91</v>
      </c>
      <c r="AH39" s="1352"/>
      <c r="AI39" s="1352"/>
      <c r="AJ39" s="1352"/>
      <c r="AK39" s="1352"/>
      <c r="AL39" s="1352"/>
      <c r="AM39" s="1352"/>
      <c r="AN39" s="1352"/>
      <c r="AO39" s="1352"/>
      <c r="AP39" s="1352"/>
      <c r="AQ39" s="1352"/>
      <c r="AR39" s="1352"/>
      <c r="AS39" s="1352"/>
      <c r="AT39" s="1352"/>
      <c r="AU39" s="1352"/>
      <c r="AV39" s="1352"/>
      <c r="AW39" s="1352"/>
      <c r="AX39" s="1355"/>
    </row>
    <row r="40" spans="1:50" ht="26.25" customHeight="1" x14ac:dyDescent="0.15">
      <c r="A40" s="1356" t="s">
        <v>265</v>
      </c>
      <c r="B40" s="1357"/>
      <c r="C40" s="1358" t="s">
        <v>266</v>
      </c>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60"/>
      <c r="AD40" s="1361" t="s">
        <v>1865</v>
      </c>
      <c r="AE40" s="1362"/>
      <c r="AF40" s="1362"/>
      <c r="AG40" s="1639" t="s">
        <v>1866</v>
      </c>
      <c r="AH40" s="1640"/>
      <c r="AI40" s="1640"/>
      <c r="AJ40" s="1640"/>
      <c r="AK40" s="1640"/>
      <c r="AL40" s="1640"/>
      <c r="AM40" s="1640"/>
      <c r="AN40" s="1640"/>
      <c r="AO40" s="1640"/>
      <c r="AP40" s="1640"/>
      <c r="AQ40" s="1640"/>
      <c r="AR40" s="1640"/>
      <c r="AS40" s="1640"/>
      <c r="AT40" s="1640"/>
      <c r="AU40" s="1640"/>
      <c r="AV40" s="1640"/>
      <c r="AW40" s="1640"/>
      <c r="AX40" s="1641"/>
    </row>
    <row r="41" spans="1:50" ht="26.25" customHeight="1" x14ac:dyDescent="0.15">
      <c r="A41" s="1293"/>
      <c r="B41" s="1294"/>
      <c r="C41" s="1372" t="s">
        <v>269</v>
      </c>
      <c r="D41" s="1373"/>
      <c r="E41" s="1373"/>
      <c r="F41" s="1373"/>
      <c r="G41" s="1373"/>
      <c r="H41" s="1373"/>
      <c r="I41" s="1373"/>
      <c r="J41" s="1373"/>
      <c r="K41" s="1373"/>
      <c r="L41" s="1373"/>
      <c r="M41" s="1373"/>
      <c r="N41" s="1373"/>
      <c r="O41" s="1373"/>
      <c r="P41" s="1373"/>
      <c r="Q41" s="1373"/>
      <c r="R41" s="1373"/>
      <c r="S41" s="1373"/>
      <c r="T41" s="1373"/>
      <c r="U41" s="1373"/>
      <c r="V41" s="1373"/>
      <c r="W41" s="1373"/>
      <c r="X41" s="1373"/>
      <c r="Y41" s="1373"/>
      <c r="Z41" s="1373"/>
      <c r="AA41" s="1373"/>
      <c r="AB41" s="1373"/>
      <c r="AC41" s="1318"/>
      <c r="AD41" s="1334" t="s">
        <v>1865</v>
      </c>
      <c r="AE41" s="1048"/>
      <c r="AF41" s="1048"/>
      <c r="AG41" s="1345"/>
      <c r="AH41" s="1346"/>
      <c r="AI41" s="1346"/>
      <c r="AJ41" s="1346"/>
      <c r="AK41" s="1346"/>
      <c r="AL41" s="1346"/>
      <c r="AM41" s="1346"/>
      <c r="AN41" s="1346"/>
      <c r="AO41" s="1346"/>
      <c r="AP41" s="1346"/>
      <c r="AQ41" s="1346"/>
      <c r="AR41" s="1346"/>
      <c r="AS41" s="1346"/>
      <c r="AT41" s="1346"/>
      <c r="AU41" s="1346"/>
      <c r="AV41" s="1346"/>
      <c r="AW41" s="1346"/>
      <c r="AX41" s="1347"/>
    </row>
    <row r="42" spans="1:50" ht="30" customHeight="1" x14ac:dyDescent="0.15">
      <c r="A42" s="1295"/>
      <c r="B42" s="1296"/>
      <c r="C42" s="1339" t="s">
        <v>270</v>
      </c>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1"/>
      <c r="AD42" s="1337" t="s">
        <v>1865</v>
      </c>
      <c r="AE42" s="1338"/>
      <c r="AF42" s="1338"/>
      <c r="AG42" s="1348"/>
      <c r="AH42" s="1349"/>
      <c r="AI42" s="1349"/>
      <c r="AJ42" s="1349"/>
      <c r="AK42" s="1349"/>
      <c r="AL42" s="1349"/>
      <c r="AM42" s="1349"/>
      <c r="AN42" s="1349"/>
      <c r="AO42" s="1349"/>
      <c r="AP42" s="1349"/>
      <c r="AQ42" s="1349"/>
      <c r="AR42" s="1349"/>
      <c r="AS42" s="1349"/>
      <c r="AT42" s="1349"/>
      <c r="AU42" s="1349"/>
      <c r="AV42" s="1349"/>
      <c r="AW42" s="1349"/>
      <c r="AX42" s="1350"/>
    </row>
    <row r="43" spans="1:50" ht="26.25" customHeight="1" x14ac:dyDescent="0.15">
      <c r="A43" s="1277" t="s">
        <v>271</v>
      </c>
      <c r="B43" s="1292"/>
      <c r="C43" s="1342" t="s">
        <v>272</v>
      </c>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D43" s="1300" t="s">
        <v>1865</v>
      </c>
      <c r="AE43" s="985"/>
      <c r="AF43" s="985"/>
      <c r="AG43" s="1324" t="s">
        <v>1867</v>
      </c>
      <c r="AH43" s="1343"/>
      <c r="AI43" s="1343"/>
      <c r="AJ43" s="1343"/>
      <c r="AK43" s="1343"/>
      <c r="AL43" s="1343"/>
      <c r="AM43" s="1343"/>
      <c r="AN43" s="1343"/>
      <c r="AO43" s="1343"/>
      <c r="AP43" s="1343"/>
      <c r="AQ43" s="1343"/>
      <c r="AR43" s="1343"/>
      <c r="AS43" s="1343"/>
      <c r="AT43" s="1343"/>
      <c r="AU43" s="1343"/>
      <c r="AV43" s="1343"/>
      <c r="AW43" s="1343"/>
      <c r="AX43" s="1344"/>
    </row>
    <row r="44" spans="1:50" ht="26.25" customHeight="1" x14ac:dyDescent="0.15">
      <c r="A44" s="1293"/>
      <c r="B44" s="1294"/>
      <c r="C44" s="1333" t="s">
        <v>274</v>
      </c>
      <c r="D44" s="1318"/>
      <c r="E44" s="1318"/>
      <c r="F44" s="131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34" t="s">
        <v>1865</v>
      </c>
      <c r="AE44" s="1048"/>
      <c r="AF44" s="1048"/>
      <c r="AG44" s="1345"/>
      <c r="AH44" s="1346"/>
      <c r="AI44" s="1346"/>
      <c r="AJ44" s="1346"/>
      <c r="AK44" s="1346"/>
      <c r="AL44" s="1346"/>
      <c r="AM44" s="1346"/>
      <c r="AN44" s="1346"/>
      <c r="AO44" s="1346"/>
      <c r="AP44" s="1346"/>
      <c r="AQ44" s="1346"/>
      <c r="AR44" s="1346"/>
      <c r="AS44" s="1346"/>
      <c r="AT44" s="1346"/>
      <c r="AU44" s="1346"/>
      <c r="AV44" s="1346"/>
      <c r="AW44" s="1346"/>
      <c r="AX44" s="1347"/>
    </row>
    <row r="45" spans="1:50" ht="26.25" customHeight="1" x14ac:dyDescent="0.15">
      <c r="A45" s="1293"/>
      <c r="B45" s="1294"/>
      <c r="C45" s="1333" t="s">
        <v>275</v>
      </c>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34" t="s">
        <v>1868</v>
      </c>
      <c r="AE45" s="1048"/>
      <c r="AF45" s="1048"/>
      <c r="AG45" s="1345"/>
      <c r="AH45" s="1346"/>
      <c r="AI45" s="1346"/>
      <c r="AJ45" s="1346"/>
      <c r="AK45" s="1346"/>
      <c r="AL45" s="1346"/>
      <c r="AM45" s="1346"/>
      <c r="AN45" s="1346"/>
      <c r="AO45" s="1346"/>
      <c r="AP45" s="1346"/>
      <c r="AQ45" s="1346"/>
      <c r="AR45" s="1346"/>
      <c r="AS45" s="1346"/>
      <c r="AT45" s="1346"/>
      <c r="AU45" s="1346"/>
      <c r="AV45" s="1346"/>
      <c r="AW45" s="1346"/>
      <c r="AX45" s="1347"/>
    </row>
    <row r="46" spans="1:50" ht="26.25" customHeight="1" x14ac:dyDescent="0.15">
      <c r="A46" s="1293"/>
      <c r="B46" s="1294"/>
      <c r="C46" s="1333" t="s">
        <v>276</v>
      </c>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34" t="s">
        <v>1868</v>
      </c>
      <c r="AE46" s="1048"/>
      <c r="AF46" s="1048"/>
      <c r="AG46" s="1345"/>
      <c r="AH46" s="1346"/>
      <c r="AI46" s="1346"/>
      <c r="AJ46" s="1346"/>
      <c r="AK46" s="1346"/>
      <c r="AL46" s="1346"/>
      <c r="AM46" s="1346"/>
      <c r="AN46" s="1346"/>
      <c r="AO46" s="1346"/>
      <c r="AP46" s="1346"/>
      <c r="AQ46" s="1346"/>
      <c r="AR46" s="1346"/>
      <c r="AS46" s="1346"/>
      <c r="AT46" s="1346"/>
      <c r="AU46" s="1346"/>
      <c r="AV46" s="1346"/>
      <c r="AW46" s="1346"/>
      <c r="AX46" s="1347"/>
    </row>
    <row r="47" spans="1:50" ht="26.25" customHeight="1" x14ac:dyDescent="0.15">
      <c r="A47" s="1293"/>
      <c r="B47" s="1294"/>
      <c r="C47" s="1333" t="s">
        <v>277</v>
      </c>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35"/>
      <c r="AD47" s="1334" t="s">
        <v>1865</v>
      </c>
      <c r="AE47" s="1048"/>
      <c r="AF47" s="1048"/>
      <c r="AG47" s="1345"/>
      <c r="AH47" s="1346"/>
      <c r="AI47" s="1346"/>
      <c r="AJ47" s="1346"/>
      <c r="AK47" s="1346"/>
      <c r="AL47" s="1346"/>
      <c r="AM47" s="1346"/>
      <c r="AN47" s="1346"/>
      <c r="AO47" s="1346"/>
      <c r="AP47" s="1346"/>
      <c r="AQ47" s="1346"/>
      <c r="AR47" s="1346"/>
      <c r="AS47" s="1346"/>
      <c r="AT47" s="1346"/>
      <c r="AU47" s="1346"/>
      <c r="AV47" s="1346"/>
      <c r="AW47" s="1346"/>
      <c r="AX47" s="1347"/>
    </row>
    <row r="48" spans="1:50" ht="26.25" customHeight="1" x14ac:dyDescent="0.15">
      <c r="A48" s="1293"/>
      <c r="B48" s="1294"/>
      <c r="C48" s="1336" t="s">
        <v>278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337" t="s">
        <v>1868</v>
      </c>
      <c r="AE48" s="1338"/>
      <c r="AF48" s="1338"/>
      <c r="AG48" s="1348"/>
      <c r="AH48" s="1349"/>
      <c r="AI48" s="1349"/>
      <c r="AJ48" s="1349"/>
      <c r="AK48" s="1349"/>
      <c r="AL48" s="1349"/>
      <c r="AM48" s="1349"/>
      <c r="AN48" s="1349"/>
      <c r="AO48" s="1349"/>
      <c r="AP48" s="1349"/>
      <c r="AQ48" s="1349"/>
      <c r="AR48" s="1349"/>
      <c r="AS48" s="1349"/>
      <c r="AT48" s="1349"/>
      <c r="AU48" s="1349"/>
      <c r="AV48" s="1349"/>
      <c r="AW48" s="1349"/>
      <c r="AX48" s="1350"/>
    </row>
    <row r="49" spans="1:63" ht="30" customHeight="1" x14ac:dyDescent="0.15">
      <c r="A49" s="1277" t="s">
        <v>108</v>
      </c>
      <c r="B49" s="1292"/>
      <c r="C49" s="1321" t="s">
        <v>109</v>
      </c>
      <c r="D49" s="1322"/>
      <c r="E49" s="1322"/>
      <c r="F49" s="1322"/>
      <c r="G49" s="1322"/>
      <c r="H49" s="1322"/>
      <c r="I49" s="1322"/>
      <c r="J49" s="1322"/>
      <c r="K49" s="1322"/>
      <c r="L49" s="1322"/>
      <c r="M49" s="1322"/>
      <c r="N49" s="1322"/>
      <c r="O49" s="1322"/>
      <c r="P49" s="1322"/>
      <c r="Q49" s="1322"/>
      <c r="R49" s="1322"/>
      <c r="S49" s="1322"/>
      <c r="T49" s="1322"/>
      <c r="U49" s="1322"/>
      <c r="V49" s="1322"/>
      <c r="W49" s="1322"/>
      <c r="X49" s="1322"/>
      <c r="Y49" s="1322"/>
      <c r="Z49" s="1322"/>
      <c r="AA49" s="1322"/>
      <c r="AB49" s="1322"/>
      <c r="AC49" s="1323"/>
      <c r="AD49" s="1300" t="s">
        <v>1868</v>
      </c>
      <c r="AE49" s="985"/>
      <c r="AF49" s="985"/>
      <c r="AG49" s="1324" t="s">
        <v>1869</v>
      </c>
      <c r="AH49" s="1343"/>
      <c r="AI49" s="1343"/>
      <c r="AJ49" s="1343"/>
      <c r="AK49" s="1343"/>
      <c r="AL49" s="1343"/>
      <c r="AM49" s="1343"/>
      <c r="AN49" s="1343"/>
      <c r="AO49" s="1343"/>
      <c r="AP49" s="1343"/>
      <c r="AQ49" s="1343"/>
      <c r="AR49" s="1343"/>
      <c r="AS49" s="1343"/>
      <c r="AT49" s="1343"/>
      <c r="AU49" s="1343"/>
      <c r="AV49" s="1343"/>
      <c r="AW49" s="1343"/>
      <c r="AX49" s="1344"/>
    </row>
    <row r="50" spans="1:63" ht="26.25" customHeight="1" x14ac:dyDescent="0.15">
      <c r="A50" s="1293"/>
      <c r="B50" s="1294"/>
      <c r="C50" s="1333" t="s">
        <v>281</v>
      </c>
      <c r="D50" s="1318"/>
      <c r="E50" s="1318"/>
      <c r="F50" s="1318"/>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34" t="s">
        <v>1868</v>
      </c>
      <c r="AE50" s="1048"/>
      <c r="AF50" s="1048"/>
      <c r="AG50" s="1345"/>
      <c r="AH50" s="1346"/>
      <c r="AI50" s="1346"/>
      <c r="AJ50" s="1346"/>
      <c r="AK50" s="1346"/>
      <c r="AL50" s="1346"/>
      <c r="AM50" s="1346"/>
      <c r="AN50" s="1346"/>
      <c r="AO50" s="1346"/>
      <c r="AP50" s="1346"/>
      <c r="AQ50" s="1346"/>
      <c r="AR50" s="1346"/>
      <c r="AS50" s="1346"/>
      <c r="AT50" s="1346"/>
      <c r="AU50" s="1346"/>
      <c r="AV50" s="1346"/>
      <c r="AW50" s="1346"/>
      <c r="AX50" s="1347"/>
    </row>
    <row r="51" spans="1:63" ht="26.25" customHeight="1" x14ac:dyDescent="0.15">
      <c r="A51" s="1293"/>
      <c r="B51" s="1294"/>
      <c r="C51" s="1333" t="s">
        <v>282</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34" t="s">
        <v>1865</v>
      </c>
      <c r="AE51" s="1048"/>
      <c r="AF51" s="1048"/>
      <c r="AG51" s="1348"/>
      <c r="AH51" s="1349"/>
      <c r="AI51" s="1349"/>
      <c r="AJ51" s="1349"/>
      <c r="AK51" s="1349"/>
      <c r="AL51" s="1349"/>
      <c r="AM51" s="1349"/>
      <c r="AN51" s="1349"/>
      <c r="AO51" s="1349"/>
      <c r="AP51" s="1349"/>
      <c r="AQ51" s="1349"/>
      <c r="AR51" s="1349"/>
      <c r="AS51" s="1349"/>
      <c r="AT51" s="1349"/>
      <c r="AU51" s="1349"/>
      <c r="AV51" s="1349"/>
      <c r="AW51" s="1349"/>
      <c r="AX51" s="1350"/>
    </row>
    <row r="52" spans="1:63" ht="33.6" customHeight="1" x14ac:dyDescent="0.15">
      <c r="A52" s="1277" t="s">
        <v>113</v>
      </c>
      <c r="B52" s="1292"/>
      <c r="C52" s="1297" t="s">
        <v>114</v>
      </c>
      <c r="D52" s="1298"/>
      <c r="E52" s="1298"/>
      <c r="F52" s="1298"/>
      <c r="G52" s="1298"/>
      <c r="H52" s="1298"/>
      <c r="I52" s="1298"/>
      <c r="J52" s="1298"/>
      <c r="K52" s="1298"/>
      <c r="L52" s="1298"/>
      <c r="M52" s="1298"/>
      <c r="N52" s="1298"/>
      <c r="O52" s="1298"/>
      <c r="P52" s="1298"/>
      <c r="Q52" s="1298"/>
      <c r="R52" s="1298"/>
      <c r="S52" s="1298"/>
      <c r="T52" s="1298"/>
      <c r="U52" s="1298"/>
      <c r="V52" s="1298"/>
      <c r="W52" s="1298"/>
      <c r="X52" s="1298"/>
      <c r="Y52" s="1298"/>
      <c r="Z52" s="1298"/>
      <c r="AA52" s="1298"/>
      <c r="AB52" s="1298"/>
      <c r="AC52" s="1299"/>
      <c r="AD52" s="1300" t="s">
        <v>1868</v>
      </c>
      <c r="AE52" s="985"/>
      <c r="AF52" s="985"/>
      <c r="AG52" s="1301"/>
      <c r="AH52" s="959"/>
      <c r="AI52" s="959"/>
      <c r="AJ52" s="959"/>
      <c r="AK52" s="959"/>
      <c r="AL52" s="959"/>
      <c r="AM52" s="959"/>
      <c r="AN52" s="959"/>
      <c r="AO52" s="959"/>
      <c r="AP52" s="959"/>
      <c r="AQ52" s="959"/>
      <c r="AR52" s="959"/>
      <c r="AS52" s="959"/>
      <c r="AT52" s="959"/>
      <c r="AU52" s="959"/>
      <c r="AV52" s="959"/>
      <c r="AW52" s="959"/>
      <c r="AX52" s="1302"/>
    </row>
    <row r="53" spans="1:63" ht="15.75" customHeight="1" x14ac:dyDescent="0.15">
      <c r="A53" s="1293"/>
      <c r="B53" s="1294"/>
      <c r="C53" s="1308" t="s">
        <v>0</v>
      </c>
      <c r="D53" s="1309"/>
      <c r="E53" s="1309"/>
      <c r="F53" s="1309"/>
      <c r="G53" s="1310" t="s">
        <v>115</v>
      </c>
      <c r="H53" s="1311"/>
      <c r="I53" s="1311"/>
      <c r="J53" s="1311"/>
      <c r="K53" s="1311"/>
      <c r="L53" s="1311"/>
      <c r="M53" s="1311"/>
      <c r="N53" s="1311"/>
      <c r="O53" s="1311"/>
      <c r="P53" s="1311"/>
      <c r="Q53" s="1311"/>
      <c r="R53" s="1311"/>
      <c r="S53" s="1312"/>
      <c r="T53" s="1313" t="s">
        <v>283</v>
      </c>
      <c r="U53" s="1314"/>
      <c r="V53" s="1314"/>
      <c r="W53" s="1314"/>
      <c r="X53" s="1314"/>
      <c r="Y53" s="1314"/>
      <c r="Z53" s="1314"/>
      <c r="AA53" s="1314"/>
      <c r="AB53" s="1314"/>
      <c r="AC53" s="1314"/>
      <c r="AD53" s="1314"/>
      <c r="AE53" s="1314"/>
      <c r="AF53" s="1314"/>
      <c r="AG53" s="1303"/>
      <c r="AH53" s="1304"/>
      <c r="AI53" s="1304"/>
      <c r="AJ53" s="1304"/>
      <c r="AK53" s="1304"/>
      <c r="AL53" s="1304"/>
      <c r="AM53" s="1304"/>
      <c r="AN53" s="1304"/>
      <c r="AO53" s="1304"/>
      <c r="AP53" s="1304"/>
      <c r="AQ53" s="1304"/>
      <c r="AR53" s="1304"/>
      <c r="AS53" s="1304"/>
      <c r="AT53" s="1304"/>
      <c r="AU53" s="1304"/>
      <c r="AV53" s="1304"/>
      <c r="AW53" s="1304"/>
      <c r="AX53" s="1305"/>
    </row>
    <row r="54" spans="1:63" ht="26.25" customHeight="1" x14ac:dyDescent="0.15">
      <c r="A54" s="1293"/>
      <c r="B54" s="1294"/>
      <c r="C54" s="1315"/>
      <c r="D54" s="1316"/>
      <c r="E54" s="1316"/>
      <c r="F54" s="1316"/>
      <c r="G54" s="1317"/>
      <c r="H54" s="1318"/>
      <c r="I54" s="1318"/>
      <c r="J54" s="1318"/>
      <c r="K54" s="1318"/>
      <c r="L54" s="1318"/>
      <c r="M54" s="1318"/>
      <c r="N54" s="1318"/>
      <c r="O54" s="1318"/>
      <c r="P54" s="1318"/>
      <c r="Q54" s="1318"/>
      <c r="R54" s="1318"/>
      <c r="S54" s="1319"/>
      <c r="T54" s="1320"/>
      <c r="U54" s="1318"/>
      <c r="V54" s="1318"/>
      <c r="W54" s="1318"/>
      <c r="X54" s="1318"/>
      <c r="Y54" s="1318"/>
      <c r="Z54" s="1318"/>
      <c r="AA54" s="1318"/>
      <c r="AB54" s="1318"/>
      <c r="AC54" s="1318"/>
      <c r="AD54" s="1318"/>
      <c r="AE54" s="1318"/>
      <c r="AF54" s="1318"/>
      <c r="AG54" s="1303"/>
      <c r="AH54" s="1304"/>
      <c r="AI54" s="1304"/>
      <c r="AJ54" s="1304"/>
      <c r="AK54" s="1304"/>
      <c r="AL54" s="1304"/>
      <c r="AM54" s="1304"/>
      <c r="AN54" s="1304"/>
      <c r="AO54" s="1304"/>
      <c r="AP54" s="1304"/>
      <c r="AQ54" s="1304"/>
      <c r="AR54" s="1304"/>
      <c r="AS54" s="1304"/>
      <c r="AT54" s="1304"/>
      <c r="AU54" s="1304"/>
      <c r="AV54" s="1304"/>
      <c r="AW54" s="1304"/>
      <c r="AX54" s="1305"/>
    </row>
    <row r="55" spans="1:63" ht="26.25" customHeight="1" x14ac:dyDescent="0.15">
      <c r="A55" s="1295"/>
      <c r="B55" s="1296"/>
      <c r="C55" s="1270"/>
      <c r="D55" s="1271"/>
      <c r="E55" s="1271"/>
      <c r="F55" s="1271"/>
      <c r="G55" s="1272"/>
      <c r="H55" s="1273"/>
      <c r="I55" s="1273"/>
      <c r="J55" s="1273"/>
      <c r="K55" s="1273"/>
      <c r="L55" s="1273"/>
      <c r="M55" s="1273"/>
      <c r="N55" s="1273"/>
      <c r="O55" s="1273"/>
      <c r="P55" s="1273"/>
      <c r="Q55" s="1273"/>
      <c r="R55" s="1273"/>
      <c r="S55" s="1274"/>
      <c r="T55" s="1275"/>
      <c r="U55" s="1276"/>
      <c r="V55" s="1276"/>
      <c r="W55" s="1276"/>
      <c r="X55" s="1276"/>
      <c r="Y55" s="1276"/>
      <c r="Z55" s="1276"/>
      <c r="AA55" s="1276"/>
      <c r="AB55" s="1276"/>
      <c r="AC55" s="1276"/>
      <c r="AD55" s="1276"/>
      <c r="AE55" s="1276"/>
      <c r="AF55" s="1276"/>
      <c r="AG55" s="1306"/>
      <c r="AH55" s="1061"/>
      <c r="AI55" s="1061"/>
      <c r="AJ55" s="1061"/>
      <c r="AK55" s="1061"/>
      <c r="AL55" s="1061"/>
      <c r="AM55" s="1061"/>
      <c r="AN55" s="1061"/>
      <c r="AO55" s="1061"/>
      <c r="AP55" s="1061"/>
      <c r="AQ55" s="1061"/>
      <c r="AR55" s="1061"/>
      <c r="AS55" s="1061"/>
      <c r="AT55" s="1061"/>
      <c r="AU55" s="1061"/>
      <c r="AV55" s="1061"/>
      <c r="AW55" s="1061"/>
      <c r="AX55" s="1307"/>
    </row>
    <row r="56" spans="1:63" ht="57" customHeight="1" x14ac:dyDescent="0.15">
      <c r="A56" s="1277" t="s">
        <v>117</v>
      </c>
      <c r="B56" s="1278"/>
      <c r="C56" s="998" t="s">
        <v>118</v>
      </c>
      <c r="D56" s="1281"/>
      <c r="E56" s="1281"/>
      <c r="F56" s="1282"/>
      <c r="G56" s="1634" t="s">
        <v>1870</v>
      </c>
      <c r="H56" s="1635"/>
      <c r="I56" s="1635"/>
      <c r="J56" s="1635"/>
      <c r="K56" s="1635"/>
      <c r="L56" s="1635"/>
      <c r="M56" s="1635"/>
      <c r="N56" s="1635"/>
      <c r="O56" s="1635"/>
      <c r="P56" s="1635"/>
      <c r="Q56" s="1635"/>
      <c r="R56" s="1635"/>
      <c r="S56" s="1635"/>
      <c r="T56" s="1635"/>
      <c r="U56" s="1635"/>
      <c r="V56" s="1635"/>
      <c r="W56" s="1635"/>
      <c r="X56" s="1635"/>
      <c r="Y56" s="1635"/>
      <c r="Z56" s="1635"/>
      <c r="AA56" s="1635"/>
      <c r="AB56" s="1635"/>
      <c r="AC56" s="1635"/>
      <c r="AD56" s="1635"/>
      <c r="AE56" s="1635"/>
      <c r="AF56" s="1635"/>
      <c r="AG56" s="1635"/>
      <c r="AH56" s="1635"/>
      <c r="AI56" s="1635"/>
      <c r="AJ56" s="1635"/>
      <c r="AK56" s="1635"/>
      <c r="AL56" s="1635"/>
      <c r="AM56" s="1635"/>
      <c r="AN56" s="1635"/>
      <c r="AO56" s="1635"/>
      <c r="AP56" s="1635"/>
      <c r="AQ56" s="1635"/>
      <c r="AR56" s="1635"/>
      <c r="AS56" s="1635"/>
      <c r="AT56" s="1635"/>
      <c r="AU56" s="1635"/>
      <c r="AV56" s="1635"/>
      <c r="AW56" s="1635"/>
      <c r="AX56" s="1636"/>
    </row>
    <row r="57" spans="1:63" ht="66.75" customHeight="1" thickBot="1" x14ac:dyDescent="0.2">
      <c r="A57" s="1279"/>
      <c r="B57" s="1280"/>
      <c r="C57" s="1286" t="s">
        <v>120</v>
      </c>
      <c r="D57" s="1287"/>
      <c r="E57" s="1287"/>
      <c r="F57" s="1288"/>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8"/>
    </row>
    <row r="58" spans="1:63" ht="21" customHeight="1" x14ac:dyDescent="0.15">
      <c r="A58" s="1258" t="s">
        <v>122</v>
      </c>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60"/>
    </row>
    <row r="59" spans="1:63" ht="120" customHeight="1" thickBot="1" x14ac:dyDescent="0.2">
      <c r="A59" s="1238"/>
      <c r="B59" s="1261"/>
      <c r="C59" s="1261"/>
      <c r="D59" s="1261"/>
      <c r="E59" s="1261"/>
      <c r="F59" s="1261"/>
      <c r="G59" s="1261"/>
      <c r="H59" s="1261"/>
      <c r="I59" s="1261"/>
      <c r="J59" s="1261"/>
      <c r="K59" s="1261"/>
      <c r="L59" s="1261"/>
      <c r="M59" s="1261"/>
      <c r="N59" s="1261"/>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2"/>
    </row>
    <row r="60" spans="1:63" ht="21" customHeight="1" x14ac:dyDescent="0.15">
      <c r="A60" s="1263" t="s">
        <v>123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1264"/>
      <c r="AV60" s="1264"/>
      <c r="AW60" s="1264"/>
      <c r="AX60" s="1265"/>
    </row>
    <row r="61" spans="1:63" ht="120" customHeight="1" thickBot="1" x14ac:dyDescent="0.2">
      <c r="A61" s="1238"/>
      <c r="B61" s="1261"/>
      <c r="C61" s="1261"/>
      <c r="D61" s="1261"/>
      <c r="E61" s="1266"/>
      <c r="F61" s="1267"/>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9"/>
      <c r="BK61" s="110"/>
    </row>
    <row r="62" spans="1:63" ht="21" customHeight="1" x14ac:dyDescent="0.15">
      <c r="A62" s="1263" t="s">
        <v>124</v>
      </c>
      <c r="B62" s="1264"/>
      <c r="C62" s="1264"/>
      <c r="D62" s="1264"/>
      <c r="E62" s="126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H62" s="1264"/>
      <c r="AI62" s="1264"/>
      <c r="AJ62" s="1264"/>
      <c r="AK62" s="1264"/>
      <c r="AL62" s="1264"/>
      <c r="AM62" s="1264"/>
      <c r="AN62" s="1264"/>
      <c r="AO62" s="1264"/>
      <c r="AP62" s="1264"/>
      <c r="AQ62" s="1264"/>
      <c r="AR62" s="1264"/>
      <c r="AS62" s="1264"/>
      <c r="AT62" s="1264"/>
      <c r="AU62" s="1264"/>
      <c r="AV62" s="1264"/>
      <c r="AW62" s="1264"/>
      <c r="AX62" s="1265"/>
    </row>
    <row r="63" spans="1:63" ht="99.95" customHeight="1" thickBot="1" x14ac:dyDescent="0.2">
      <c r="A63" s="1238"/>
      <c r="B63" s="1239"/>
      <c r="C63" s="1239"/>
      <c r="D63" s="1239"/>
      <c r="E63" s="1240"/>
      <c r="F63" s="1239"/>
      <c r="G63" s="1239"/>
      <c r="H63" s="1239"/>
      <c r="I63" s="1239"/>
      <c r="J63" s="1239"/>
      <c r="K63" s="1239"/>
      <c r="L63" s="1239"/>
      <c r="M63" s="1239"/>
      <c r="N63" s="1239"/>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41"/>
    </row>
    <row r="64" spans="1:63" ht="21" customHeight="1" x14ac:dyDescent="0.15">
      <c r="A64" s="1242" t="s">
        <v>125</v>
      </c>
      <c r="B64" s="1243"/>
      <c r="C64" s="1243"/>
      <c r="D64" s="1243"/>
      <c r="E64" s="1243"/>
      <c r="F64" s="1243"/>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R64" s="1243"/>
      <c r="AS64" s="1243"/>
      <c r="AT64" s="1243"/>
      <c r="AU64" s="1243"/>
      <c r="AV64" s="1243"/>
      <c r="AW64" s="1243"/>
      <c r="AX64" s="1244"/>
    </row>
    <row r="65" spans="1:50" ht="99.95" customHeight="1" thickBot="1" x14ac:dyDescent="0.2">
      <c r="A65" s="1628" t="s">
        <v>2386</v>
      </c>
      <c r="B65" s="1629"/>
      <c r="C65" s="1629"/>
      <c r="D65" s="1629"/>
      <c r="E65" s="1629"/>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1629"/>
      <c r="AJ65" s="1629"/>
      <c r="AK65" s="1629"/>
      <c r="AL65" s="1629"/>
      <c r="AM65" s="1629"/>
      <c r="AN65" s="1629"/>
      <c r="AO65" s="1629"/>
      <c r="AP65" s="1629"/>
      <c r="AQ65" s="1629"/>
      <c r="AR65" s="1629"/>
      <c r="AS65" s="1629"/>
      <c r="AT65" s="1629"/>
      <c r="AU65" s="1629"/>
      <c r="AV65" s="1629"/>
      <c r="AW65" s="1629"/>
      <c r="AX65" s="1630"/>
    </row>
    <row r="66" spans="1:50" ht="19.7" customHeight="1" x14ac:dyDescent="0.15">
      <c r="A66" s="1248" t="s">
        <v>126</v>
      </c>
      <c r="B66" s="1249"/>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50"/>
    </row>
    <row r="67" spans="1:50" ht="19.899999999999999" customHeight="1" thickBot="1" x14ac:dyDescent="0.2">
      <c r="A67" s="1251"/>
      <c r="B67" s="1252"/>
      <c r="C67" s="1224" t="s">
        <v>127</v>
      </c>
      <c r="D67" s="1035"/>
      <c r="E67" s="1035"/>
      <c r="F67" s="1035"/>
      <c r="G67" s="1035"/>
      <c r="H67" s="1035"/>
      <c r="I67" s="1035"/>
      <c r="J67" s="1036"/>
      <c r="K67" s="1631" t="s">
        <v>1871</v>
      </c>
      <c r="L67" s="1632"/>
      <c r="M67" s="1632"/>
      <c r="N67" s="1632"/>
      <c r="O67" s="1632"/>
      <c r="P67" s="1632"/>
      <c r="Q67" s="1632"/>
      <c r="R67" s="1632"/>
      <c r="S67" s="1224" t="s">
        <v>128</v>
      </c>
      <c r="T67" s="1035"/>
      <c r="U67" s="1035"/>
      <c r="V67" s="1035"/>
      <c r="W67" s="1035"/>
      <c r="X67" s="1035"/>
      <c r="Y67" s="1035"/>
      <c r="Z67" s="1036"/>
      <c r="AA67" s="1633">
        <v>291</v>
      </c>
      <c r="AB67" s="1632"/>
      <c r="AC67" s="1632"/>
      <c r="AD67" s="1632"/>
      <c r="AE67" s="1632"/>
      <c r="AF67" s="1632"/>
      <c r="AG67" s="1632"/>
      <c r="AH67" s="1632"/>
      <c r="AI67" s="1224" t="s">
        <v>129</v>
      </c>
      <c r="AJ67" s="1225"/>
      <c r="AK67" s="1225"/>
      <c r="AL67" s="1225"/>
      <c r="AM67" s="1225"/>
      <c r="AN67" s="1225"/>
      <c r="AO67" s="1225"/>
      <c r="AP67" s="1226"/>
      <c r="AQ67" s="1624" t="s">
        <v>1872</v>
      </c>
      <c r="AR67" s="1227"/>
      <c r="AS67" s="1227"/>
      <c r="AT67" s="1227"/>
      <c r="AU67" s="1227"/>
      <c r="AV67" s="1227"/>
      <c r="AW67" s="1227"/>
      <c r="AX67" s="1228"/>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229" t="s">
        <v>131</v>
      </c>
      <c r="B69" s="1230"/>
      <c r="C69" s="1230"/>
      <c r="D69" s="1230"/>
      <c r="E69" s="1230"/>
      <c r="F69" s="1231"/>
      <c r="G69" s="10" t="s">
        <v>132</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532"/>
      <c r="B70" s="533"/>
      <c r="C70" s="533"/>
      <c r="D70" s="533"/>
      <c r="E70" s="533"/>
      <c r="F70" s="534"/>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532"/>
      <c r="B71" s="533"/>
      <c r="C71" s="533"/>
      <c r="D71" s="533"/>
      <c r="E71" s="533"/>
      <c r="F71" s="534"/>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532"/>
      <c r="B72" s="533"/>
      <c r="C72" s="533"/>
      <c r="D72" s="533"/>
      <c r="E72" s="533"/>
      <c r="F72" s="534"/>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532"/>
      <c r="B73" s="533"/>
      <c r="C73" s="533"/>
      <c r="D73" s="533"/>
      <c r="E73" s="533"/>
      <c r="F73" s="534"/>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532"/>
      <c r="B74" s="533"/>
      <c r="C74" s="533"/>
      <c r="D74" s="533"/>
      <c r="E74" s="533"/>
      <c r="F74" s="534"/>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532"/>
      <c r="B75" s="533"/>
      <c r="C75" s="533"/>
      <c r="D75" s="533"/>
      <c r="E75" s="533"/>
      <c r="F75" s="534"/>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532"/>
      <c r="B78" s="533"/>
      <c r="C78" s="533"/>
      <c r="D78" s="533"/>
      <c r="E78" s="533"/>
      <c r="F78" s="534"/>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532"/>
      <c r="B79" s="533"/>
      <c r="C79" s="533"/>
      <c r="D79" s="533"/>
      <c r="E79" s="533"/>
      <c r="F79" s="534"/>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532"/>
      <c r="B80" s="533"/>
      <c r="C80" s="533"/>
      <c r="D80" s="533"/>
      <c r="E80" s="533"/>
      <c r="F80" s="534"/>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532"/>
      <c r="B87" s="533"/>
      <c r="C87" s="533"/>
      <c r="D87" s="533"/>
      <c r="E87" s="533"/>
      <c r="F87" s="53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532"/>
      <c r="B88" s="533"/>
      <c r="C88" s="533"/>
      <c r="D88" s="533"/>
      <c r="E88" s="533"/>
      <c r="F88" s="53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532"/>
      <c r="B89" s="533"/>
      <c r="C89" s="533"/>
      <c r="D89" s="533"/>
      <c r="E89" s="533"/>
      <c r="F89" s="534"/>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532"/>
      <c r="B90" s="533"/>
      <c r="C90" s="533"/>
      <c r="D90" s="533"/>
      <c r="E90" s="533"/>
      <c r="F90" s="534"/>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532"/>
      <c r="B91" s="533"/>
      <c r="C91" s="533"/>
      <c r="D91" s="533"/>
      <c r="E91" s="533"/>
      <c r="F91" s="534"/>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1232"/>
      <c r="B92" s="1233"/>
      <c r="C92" s="1233"/>
      <c r="D92" s="1233"/>
      <c r="E92" s="1233"/>
      <c r="F92" s="1234"/>
      <c r="G92" s="16" t="s">
        <v>306</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1163" t="s">
        <v>579</v>
      </c>
      <c r="B95" s="1164"/>
      <c r="C95" s="1164"/>
      <c r="D95" s="1164"/>
      <c r="E95" s="1164"/>
      <c r="F95" s="1165"/>
      <c r="G95" s="1043" t="s">
        <v>1187</v>
      </c>
      <c r="H95" s="1625"/>
      <c r="I95" s="1625"/>
      <c r="J95" s="1625"/>
      <c r="K95" s="1625"/>
      <c r="L95" s="1625"/>
      <c r="M95" s="1625"/>
      <c r="N95" s="1625"/>
      <c r="O95" s="1625"/>
      <c r="P95" s="1625"/>
      <c r="Q95" s="1625"/>
      <c r="R95" s="1625"/>
      <c r="S95" s="1625"/>
      <c r="T95" s="1625"/>
      <c r="U95" s="1625"/>
      <c r="V95" s="1625"/>
      <c r="W95" s="1625"/>
      <c r="X95" s="1625"/>
      <c r="Y95" s="1625"/>
      <c r="Z95" s="1625"/>
      <c r="AA95" s="1625"/>
      <c r="AB95" s="1626"/>
      <c r="AC95" s="1043" t="s">
        <v>1188</v>
      </c>
      <c r="AD95" s="1625"/>
      <c r="AE95" s="1625"/>
      <c r="AF95" s="1625"/>
      <c r="AG95" s="1625"/>
      <c r="AH95" s="1625"/>
      <c r="AI95" s="1625"/>
      <c r="AJ95" s="1625"/>
      <c r="AK95" s="1625"/>
      <c r="AL95" s="1625"/>
      <c r="AM95" s="1625"/>
      <c r="AN95" s="1625"/>
      <c r="AO95" s="1625"/>
      <c r="AP95" s="1625"/>
      <c r="AQ95" s="1625"/>
      <c r="AR95" s="1625"/>
      <c r="AS95" s="1625"/>
      <c r="AT95" s="1625"/>
      <c r="AU95" s="1625"/>
      <c r="AV95" s="1625"/>
      <c r="AW95" s="1625"/>
      <c r="AX95" s="1627"/>
    </row>
    <row r="96" spans="1:50" ht="24.75" customHeight="1" x14ac:dyDescent="0.15">
      <c r="A96" s="1166"/>
      <c r="B96" s="1167"/>
      <c r="C96" s="1167"/>
      <c r="D96" s="1167"/>
      <c r="E96" s="1167"/>
      <c r="F96" s="1168"/>
      <c r="G96" s="998" t="s">
        <v>83</v>
      </c>
      <c r="H96" s="959"/>
      <c r="I96" s="959"/>
      <c r="J96" s="959"/>
      <c r="K96" s="959"/>
      <c r="L96" s="483" t="s">
        <v>137</v>
      </c>
      <c r="M96" s="846"/>
      <c r="N96" s="846"/>
      <c r="O96" s="846"/>
      <c r="P96" s="846"/>
      <c r="Q96" s="846"/>
      <c r="R96" s="846"/>
      <c r="S96" s="846"/>
      <c r="T96" s="846"/>
      <c r="U96" s="846"/>
      <c r="V96" s="846"/>
      <c r="W96" s="846"/>
      <c r="X96" s="847"/>
      <c r="Y96" s="981" t="s">
        <v>138</v>
      </c>
      <c r="Z96" s="999"/>
      <c r="AA96" s="999"/>
      <c r="AB96" s="1602"/>
      <c r="AC96" s="998" t="s">
        <v>83</v>
      </c>
      <c r="AD96" s="959"/>
      <c r="AE96" s="959"/>
      <c r="AF96" s="959"/>
      <c r="AG96" s="959"/>
      <c r="AH96" s="483" t="s">
        <v>137</v>
      </c>
      <c r="AI96" s="846"/>
      <c r="AJ96" s="846"/>
      <c r="AK96" s="846"/>
      <c r="AL96" s="846"/>
      <c r="AM96" s="846"/>
      <c r="AN96" s="846"/>
      <c r="AO96" s="846"/>
      <c r="AP96" s="846"/>
      <c r="AQ96" s="846"/>
      <c r="AR96" s="846"/>
      <c r="AS96" s="846"/>
      <c r="AT96" s="847"/>
      <c r="AU96" s="981" t="s">
        <v>138</v>
      </c>
      <c r="AV96" s="999"/>
      <c r="AW96" s="999"/>
      <c r="AX96" s="1006"/>
    </row>
    <row r="97" spans="1:50" ht="24.75" customHeight="1" x14ac:dyDescent="0.15">
      <c r="A97" s="1166"/>
      <c r="B97" s="1167"/>
      <c r="C97" s="1167"/>
      <c r="D97" s="1167"/>
      <c r="E97" s="1167"/>
      <c r="F97" s="1168"/>
      <c r="G97" s="1621" t="s">
        <v>1873</v>
      </c>
      <c r="H97" s="1622"/>
      <c r="I97" s="1622"/>
      <c r="J97" s="1622"/>
      <c r="K97" s="1623"/>
      <c r="L97" s="935" t="s">
        <v>1874</v>
      </c>
      <c r="M97" s="1611"/>
      <c r="N97" s="1611"/>
      <c r="O97" s="1611"/>
      <c r="P97" s="1611"/>
      <c r="Q97" s="1611"/>
      <c r="R97" s="1611"/>
      <c r="S97" s="1611"/>
      <c r="T97" s="1611"/>
      <c r="U97" s="1611"/>
      <c r="V97" s="1611"/>
      <c r="W97" s="1611"/>
      <c r="X97" s="1612"/>
      <c r="Y97" s="1613">
        <v>75</v>
      </c>
      <c r="Z97" s="1614"/>
      <c r="AA97" s="1614"/>
      <c r="AB97" s="1615"/>
      <c r="AC97" s="984"/>
      <c r="AD97" s="985"/>
      <c r="AE97" s="985"/>
      <c r="AF97" s="985"/>
      <c r="AG97" s="986"/>
      <c r="AH97" s="987"/>
      <c r="AI97" s="988"/>
      <c r="AJ97" s="988"/>
      <c r="AK97" s="988"/>
      <c r="AL97" s="988"/>
      <c r="AM97" s="988"/>
      <c r="AN97" s="988"/>
      <c r="AO97" s="988"/>
      <c r="AP97" s="988"/>
      <c r="AQ97" s="988"/>
      <c r="AR97" s="988"/>
      <c r="AS97" s="988"/>
      <c r="AT97" s="989"/>
      <c r="AU97" s="990"/>
      <c r="AV97" s="991"/>
      <c r="AW97" s="991"/>
      <c r="AX97" s="1004"/>
    </row>
    <row r="98" spans="1:50" ht="24.75" customHeight="1" x14ac:dyDescent="0.15">
      <c r="A98" s="1166"/>
      <c r="B98" s="1167"/>
      <c r="C98" s="1167"/>
      <c r="D98" s="1167"/>
      <c r="E98" s="1167"/>
      <c r="F98" s="1168"/>
      <c r="G98" s="1617" t="s">
        <v>1873</v>
      </c>
      <c r="H98" s="1618"/>
      <c r="I98" s="1618"/>
      <c r="J98" s="1618"/>
      <c r="K98" s="1619"/>
      <c r="L98" s="1143" t="s">
        <v>1875</v>
      </c>
      <c r="M98" s="1186"/>
      <c r="N98" s="1186"/>
      <c r="O98" s="1186"/>
      <c r="P98" s="1186"/>
      <c r="Q98" s="1186"/>
      <c r="R98" s="1186"/>
      <c r="S98" s="1186"/>
      <c r="T98" s="1186"/>
      <c r="U98" s="1186"/>
      <c r="V98" s="1186"/>
      <c r="W98" s="1186"/>
      <c r="X98" s="1187"/>
      <c r="Y98" s="1608">
        <v>62</v>
      </c>
      <c r="Z98" s="1609"/>
      <c r="AA98" s="1609"/>
      <c r="AB98" s="1616"/>
      <c r="AC98" s="1064"/>
      <c r="AD98" s="1048"/>
      <c r="AE98" s="1048"/>
      <c r="AF98" s="1048"/>
      <c r="AG98" s="1049"/>
      <c r="AH98" s="1050"/>
      <c r="AI98" s="1596"/>
      <c r="AJ98" s="1596"/>
      <c r="AK98" s="1596"/>
      <c r="AL98" s="1596"/>
      <c r="AM98" s="1596"/>
      <c r="AN98" s="1596"/>
      <c r="AO98" s="1596"/>
      <c r="AP98" s="1596"/>
      <c r="AQ98" s="1596"/>
      <c r="AR98" s="1596"/>
      <c r="AS98" s="1596"/>
      <c r="AT98" s="1597"/>
      <c r="AU98" s="1053"/>
      <c r="AV98" s="1054"/>
      <c r="AW98" s="1054"/>
      <c r="AX98" s="1055"/>
    </row>
    <row r="99" spans="1:50" ht="24.75" customHeight="1" x14ac:dyDescent="0.15">
      <c r="A99" s="1166"/>
      <c r="B99" s="1167"/>
      <c r="C99" s="1167"/>
      <c r="D99" s="1167"/>
      <c r="E99" s="1167"/>
      <c r="F99" s="1168"/>
      <c r="G99" s="1617" t="s">
        <v>1873</v>
      </c>
      <c r="H99" s="1618"/>
      <c r="I99" s="1618"/>
      <c r="J99" s="1618"/>
      <c r="K99" s="1619"/>
      <c r="L99" s="1143" t="s">
        <v>1876</v>
      </c>
      <c r="M99" s="1144"/>
      <c r="N99" s="1144"/>
      <c r="O99" s="1144"/>
      <c r="P99" s="1144"/>
      <c r="Q99" s="1144"/>
      <c r="R99" s="1144"/>
      <c r="S99" s="1144"/>
      <c r="T99" s="1144"/>
      <c r="U99" s="1144"/>
      <c r="V99" s="1144"/>
      <c r="W99" s="1144"/>
      <c r="X99" s="1145"/>
      <c r="Y99" s="1608">
        <v>47</v>
      </c>
      <c r="Z99" s="1609"/>
      <c r="AA99" s="1609"/>
      <c r="AB99" s="1616"/>
      <c r="AC99" s="1064"/>
      <c r="AD99" s="1048"/>
      <c r="AE99" s="1048"/>
      <c r="AF99" s="1048"/>
      <c r="AG99" s="1049"/>
      <c r="AH99" s="1050"/>
      <c r="AI99" s="1596"/>
      <c r="AJ99" s="1596"/>
      <c r="AK99" s="1596"/>
      <c r="AL99" s="1596"/>
      <c r="AM99" s="1596"/>
      <c r="AN99" s="1596"/>
      <c r="AO99" s="1596"/>
      <c r="AP99" s="1596"/>
      <c r="AQ99" s="1596"/>
      <c r="AR99" s="1596"/>
      <c r="AS99" s="1596"/>
      <c r="AT99" s="1597"/>
      <c r="AU99" s="1053"/>
      <c r="AV99" s="1054"/>
      <c r="AW99" s="1054"/>
      <c r="AX99" s="1055"/>
    </row>
    <row r="100" spans="1:50" ht="24.75" customHeight="1" x14ac:dyDescent="0.15">
      <c r="A100" s="1166"/>
      <c r="B100" s="1167"/>
      <c r="C100" s="1167"/>
      <c r="D100" s="1167"/>
      <c r="E100" s="1167"/>
      <c r="F100" s="1168"/>
      <c r="G100" s="1617" t="s">
        <v>1873</v>
      </c>
      <c r="H100" s="1618"/>
      <c r="I100" s="1618"/>
      <c r="J100" s="1618"/>
      <c r="K100" s="1619"/>
      <c r="L100" s="1143" t="s">
        <v>1877</v>
      </c>
      <c r="M100" s="1186"/>
      <c r="N100" s="1186"/>
      <c r="O100" s="1186"/>
      <c r="P100" s="1186"/>
      <c r="Q100" s="1186"/>
      <c r="R100" s="1186"/>
      <c r="S100" s="1186"/>
      <c r="T100" s="1186"/>
      <c r="U100" s="1186"/>
      <c r="V100" s="1186"/>
      <c r="W100" s="1186"/>
      <c r="X100" s="1187"/>
      <c r="Y100" s="1608">
        <v>46</v>
      </c>
      <c r="Z100" s="1609"/>
      <c r="AA100" s="1609"/>
      <c r="AB100" s="1616"/>
      <c r="AC100" s="1064"/>
      <c r="AD100" s="1048"/>
      <c r="AE100" s="1048"/>
      <c r="AF100" s="1048"/>
      <c r="AG100" s="1049"/>
      <c r="AH100" s="1050"/>
      <c r="AI100" s="1596"/>
      <c r="AJ100" s="1596"/>
      <c r="AK100" s="1596"/>
      <c r="AL100" s="1596"/>
      <c r="AM100" s="1596"/>
      <c r="AN100" s="1596"/>
      <c r="AO100" s="1596"/>
      <c r="AP100" s="1596"/>
      <c r="AQ100" s="1596"/>
      <c r="AR100" s="1596"/>
      <c r="AS100" s="1596"/>
      <c r="AT100" s="1597"/>
      <c r="AU100" s="1053"/>
      <c r="AV100" s="1054"/>
      <c r="AW100" s="1054"/>
      <c r="AX100" s="1055"/>
    </row>
    <row r="101" spans="1:50" ht="24.75" customHeight="1" x14ac:dyDescent="0.15">
      <c r="A101" s="1166"/>
      <c r="B101" s="1167"/>
      <c r="C101" s="1167"/>
      <c r="D101" s="1167"/>
      <c r="E101" s="1167"/>
      <c r="F101" s="1168"/>
      <c r="G101" s="1617" t="s">
        <v>1873</v>
      </c>
      <c r="H101" s="1618"/>
      <c r="I101" s="1618"/>
      <c r="J101" s="1618"/>
      <c r="K101" s="1619"/>
      <c r="L101" s="1143" t="s">
        <v>1878</v>
      </c>
      <c r="M101" s="1144"/>
      <c r="N101" s="1144"/>
      <c r="O101" s="1144"/>
      <c r="P101" s="1144"/>
      <c r="Q101" s="1144"/>
      <c r="R101" s="1144"/>
      <c r="S101" s="1144"/>
      <c r="T101" s="1144"/>
      <c r="U101" s="1144"/>
      <c r="V101" s="1144"/>
      <c r="W101" s="1144"/>
      <c r="X101" s="1145"/>
      <c r="Y101" s="1608">
        <v>38</v>
      </c>
      <c r="Z101" s="1609"/>
      <c r="AA101" s="1609"/>
      <c r="AB101" s="1616"/>
      <c r="AC101" s="1064"/>
      <c r="AD101" s="1048"/>
      <c r="AE101" s="1048"/>
      <c r="AF101" s="1048"/>
      <c r="AG101" s="1049"/>
      <c r="AH101" s="1050"/>
      <c r="AI101" s="1596"/>
      <c r="AJ101" s="1596"/>
      <c r="AK101" s="1596"/>
      <c r="AL101" s="1596"/>
      <c r="AM101" s="1596"/>
      <c r="AN101" s="1596"/>
      <c r="AO101" s="1596"/>
      <c r="AP101" s="1596"/>
      <c r="AQ101" s="1596"/>
      <c r="AR101" s="1596"/>
      <c r="AS101" s="1596"/>
      <c r="AT101" s="1597"/>
      <c r="AU101" s="1053"/>
      <c r="AV101" s="1054"/>
      <c r="AW101" s="1054"/>
      <c r="AX101" s="1055"/>
    </row>
    <row r="102" spans="1:50" ht="24.75" customHeight="1" x14ac:dyDescent="0.15">
      <c r="A102" s="1166"/>
      <c r="B102" s="1167"/>
      <c r="C102" s="1167"/>
      <c r="D102" s="1167"/>
      <c r="E102" s="1167"/>
      <c r="F102" s="1168"/>
      <c r="G102" s="1617" t="s">
        <v>1873</v>
      </c>
      <c r="H102" s="1618"/>
      <c r="I102" s="1618"/>
      <c r="J102" s="1618"/>
      <c r="K102" s="1619"/>
      <c r="L102" s="1143" t="s">
        <v>1879</v>
      </c>
      <c r="M102" s="1186"/>
      <c r="N102" s="1186"/>
      <c r="O102" s="1186"/>
      <c r="P102" s="1186"/>
      <c r="Q102" s="1186"/>
      <c r="R102" s="1186"/>
      <c r="S102" s="1186"/>
      <c r="T102" s="1186"/>
      <c r="U102" s="1186"/>
      <c r="V102" s="1186"/>
      <c r="W102" s="1186"/>
      <c r="X102" s="1187"/>
      <c r="Y102" s="1608">
        <v>26</v>
      </c>
      <c r="Z102" s="1609"/>
      <c r="AA102" s="1609"/>
      <c r="AB102" s="1616"/>
      <c r="AC102" s="1064"/>
      <c r="AD102" s="1048"/>
      <c r="AE102" s="1048"/>
      <c r="AF102" s="1048"/>
      <c r="AG102" s="1049"/>
      <c r="AH102" s="1050"/>
      <c r="AI102" s="1596"/>
      <c r="AJ102" s="1596"/>
      <c r="AK102" s="1596"/>
      <c r="AL102" s="1596"/>
      <c r="AM102" s="1596"/>
      <c r="AN102" s="1596"/>
      <c r="AO102" s="1596"/>
      <c r="AP102" s="1596"/>
      <c r="AQ102" s="1596"/>
      <c r="AR102" s="1596"/>
      <c r="AS102" s="1596"/>
      <c r="AT102" s="1597"/>
      <c r="AU102" s="1053"/>
      <c r="AV102" s="1054"/>
      <c r="AW102" s="1054"/>
      <c r="AX102" s="1055"/>
    </row>
    <row r="103" spans="1:50" ht="24.75" customHeight="1" x14ac:dyDescent="0.15">
      <c r="A103" s="1166"/>
      <c r="B103" s="1167"/>
      <c r="C103" s="1167"/>
      <c r="D103" s="1167"/>
      <c r="E103" s="1167"/>
      <c r="F103" s="1168"/>
      <c r="G103" s="1617" t="s">
        <v>1873</v>
      </c>
      <c r="H103" s="1618"/>
      <c r="I103" s="1618"/>
      <c r="J103" s="1618"/>
      <c r="K103" s="1619"/>
      <c r="L103" s="1143" t="s">
        <v>1880</v>
      </c>
      <c r="M103" s="1186"/>
      <c r="N103" s="1186"/>
      <c r="O103" s="1186"/>
      <c r="P103" s="1186"/>
      <c r="Q103" s="1186"/>
      <c r="R103" s="1186"/>
      <c r="S103" s="1186"/>
      <c r="T103" s="1186"/>
      <c r="U103" s="1186"/>
      <c r="V103" s="1186"/>
      <c r="W103" s="1186"/>
      <c r="X103" s="1187"/>
      <c r="Y103" s="1608">
        <v>26</v>
      </c>
      <c r="Z103" s="1609"/>
      <c r="AA103" s="1609"/>
      <c r="AB103" s="1616"/>
      <c r="AC103" s="1064"/>
      <c r="AD103" s="1048"/>
      <c r="AE103" s="1048"/>
      <c r="AF103" s="1048"/>
      <c r="AG103" s="1049"/>
      <c r="AH103" s="1050"/>
      <c r="AI103" s="1596"/>
      <c r="AJ103" s="1596"/>
      <c r="AK103" s="1596"/>
      <c r="AL103" s="1596"/>
      <c r="AM103" s="1596"/>
      <c r="AN103" s="1596"/>
      <c r="AO103" s="1596"/>
      <c r="AP103" s="1596"/>
      <c r="AQ103" s="1596"/>
      <c r="AR103" s="1596"/>
      <c r="AS103" s="1596"/>
      <c r="AT103" s="1597"/>
      <c r="AU103" s="1053"/>
      <c r="AV103" s="1054"/>
      <c r="AW103" s="1054"/>
      <c r="AX103" s="1055"/>
    </row>
    <row r="104" spans="1:50" ht="24.75" customHeight="1" x14ac:dyDescent="0.15">
      <c r="A104" s="1166"/>
      <c r="B104" s="1167"/>
      <c r="C104" s="1167"/>
      <c r="D104" s="1167"/>
      <c r="E104" s="1167"/>
      <c r="F104" s="1168"/>
      <c r="G104" s="1617" t="s">
        <v>1873</v>
      </c>
      <c r="H104" s="1618"/>
      <c r="I104" s="1618"/>
      <c r="J104" s="1618"/>
      <c r="K104" s="1619"/>
      <c r="L104" s="1143" t="s">
        <v>1881</v>
      </c>
      <c r="M104" s="1186"/>
      <c r="N104" s="1186"/>
      <c r="O104" s="1186"/>
      <c r="P104" s="1186"/>
      <c r="Q104" s="1186"/>
      <c r="R104" s="1186"/>
      <c r="S104" s="1186"/>
      <c r="T104" s="1186"/>
      <c r="U104" s="1186"/>
      <c r="V104" s="1186"/>
      <c r="W104" s="1186"/>
      <c r="X104" s="1187"/>
      <c r="Y104" s="1606">
        <v>23</v>
      </c>
      <c r="Z104" s="1607"/>
      <c r="AA104" s="1607"/>
      <c r="AB104" s="1620"/>
      <c r="AC104" s="1588"/>
      <c r="AD104" s="1338"/>
      <c r="AE104" s="1338"/>
      <c r="AF104" s="1338"/>
      <c r="AG104" s="1589"/>
      <c r="AH104" s="1590"/>
      <c r="AI104" s="1591"/>
      <c r="AJ104" s="1591"/>
      <c r="AK104" s="1591"/>
      <c r="AL104" s="1591"/>
      <c r="AM104" s="1591"/>
      <c r="AN104" s="1591"/>
      <c r="AO104" s="1591"/>
      <c r="AP104" s="1591"/>
      <c r="AQ104" s="1591"/>
      <c r="AR104" s="1591"/>
      <c r="AS104" s="1591"/>
      <c r="AT104" s="1592"/>
      <c r="AU104" s="1593"/>
      <c r="AV104" s="1594"/>
      <c r="AW104" s="1594"/>
      <c r="AX104" s="1595"/>
    </row>
    <row r="105" spans="1:50" ht="24.75" customHeight="1" x14ac:dyDescent="0.15">
      <c r="A105" s="1166"/>
      <c r="B105" s="1167"/>
      <c r="C105" s="1167"/>
      <c r="D105" s="1167"/>
      <c r="E105" s="1167"/>
      <c r="F105" s="1168"/>
      <c r="G105" s="974" t="s">
        <v>44</v>
      </c>
      <c r="H105" s="846"/>
      <c r="I105" s="846"/>
      <c r="J105" s="846"/>
      <c r="K105" s="846"/>
      <c r="L105" s="975"/>
      <c r="M105" s="976"/>
      <c r="N105" s="976"/>
      <c r="O105" s="976"/>
      <c r="P105" s="976"/>
      <c r="Q105" s="976"/>
      <c r="R105" s="976"/>
      <c r="S105" s="976"/>
      <c r="T105" s="976"/>
      <c r="U105" s="976"/>
      <c r="V105" s="976"/>
      <c r="W105" s="976"/>
      <c r="X105" s="977"/>
      <c r="Y105" s="978">
        <f>SUM(Y97:AB104)</f>
        <v>343</v>
      </c>
      <c r="Z105" s="979"/>
      <c r="AA105" s="979"/>
      <c r="AB105" s="1603"/>
      <c r="AC105" s="974" t="s">
        <v>44</v>
      </c>
      <c r="AD105" s="846"/>
      <c r="AE105" s="846"/>
      <c r="AF105" s="846"/>
      <c r="AG105" s="846"/>
      <c r="AH105" s="975"/>
      <c r="AI105" s="976"/>
      <c r="AJ105" s="976"/>
      <c r="AK105" s="976"/>
      <c r="AL105" s="976"/>
      <c r="AM105" s="976"/>
      <c r="AN105" s="976"/>
      <c r="AO105" s="976"/>
      <c r="AP105" s="976"/>
      <c r="AQ105" s="976"/>
      <c r="AR105" s="976"/>
      <c r="AS105" s="976"/>
      <c r="AT105" s="977"/>
      <c r="AU105" s="978">
        <f>SUM(AU97:AX104)</f>
        <v>0</v>
      </c>
      <c r="AV105" s="979"/>
      <c r="AW105" s="979"/>
      <c r="AX105" s="1003"/>
    </row>
    <row r="106" spans="1:50" ht="30" customHeight="1" x14ac:dyDescent="0.15">
      <c r="A106" s="1166"/>
      <c r="B106" s="1167"/>
      <c r="C106" s="1167"/>
      <c r="D106" s="1167"/>
      <c r="E106" s="1167"/>
      <c r="F106" s="1168"/>
      <c r="G106" s="994" t="s">
        <v>369</v>
      </c>
      <c r="H106" s="995"/>
      <c r="I106" s="995"/>
      <c r="J106" s="995"/>
      <c r="K106" s="995"/>
      <c r="L106" s="995"/>
      <c r="M106" s="995"/>
      <c r="N106" s="995"/>
      <c r="O106" s="995"/>
      <c r="P106" s="995"/>
      <c r="Q106" s="995"/>
      <c r="R106" s="995"/>
      <c r="S106" s="995"/>
      <c r="T106" s="995"/>
      <c r="U106" s="995"/>
      <c r="V106" s="995"/>
      <c r="W106" s="995"/>
      <c r="X106" s="995"/>
      <c r="Y106" s="995"/>
      <c r="Z106" s="995"/>
      <c r="AA106" s="995"/>
      <c r="AB106" s="1600"/>
      <c r="AC106" s="994" t="s">
        <v>377</v>
      </c>
      <c r="AD106" s="995"/>
      <c r="AE106" s="995"/>
      <c r="AF106" s="995"/>
      <c r="AG106" s="995"/>
      <c r="AH106" s="995"/>
      <c r="AI106" s="995"/>
      <c r="AJ106" s="995"/>
      <c r="AK106" s="995"/>
      <c r="AL106" s="995"/>
      <c r="AM106" s="995"/>
      <c r="AN106" s="995"/>
      <c r="AO106" s="995"/>
      <c r="AP106" s="995"/>
      <c r="AQ106" s="995"/>
      <c r="AR106" s="995"/>
      <c r="AS106" s="995"/>
      <c r="AT106" s="995"/>
      <c r="AU106" s="995"/>
      <c r="AV106" s="995"/>
      <c r="AW106" s="995"/>
      <c r="AX106" s="1601"/>
    </row>
    <row r="107" spans="1:50" ht="25.5" customHeight="1" x14ac:dyDescent="0.15">
      <c r="A107" s="1166"/>
      <c r="B107" s="1167"/>
      <c r="C107" s="1167"/>
      <c r="D107" s="1167"/>
      <c r="E107" s="1167"/>
      <c r="F107" s="1168"/>
      <c r="G107" s="998" t="s">
        <v>83</v>
      </c>
      <c r="H107" s="959"/>
      <c r="I107" s="959"/>
      <c r="J107" s="959"/>
      <c r="K107" s="959"/>
      <c r="L107" s="483" t="s">
        <v>137</v>
      </c>
      <c r="M107" s="846"/>
      <c r="N107" s="846"/>
      <c r="O107" s="846"/>
      <c r="P107" s="846"/>
      <c r="Q107" s="846"/>
      <c r="R107" s="846"/>
      <c r="S107" s="846"/>
      <c r="T107" s="846"/>
      <c r="U107" s="846"/>
      <c r="V107" s="846"/>
      <c r="W107" s="846"/>
      <c r="X107" s="847"/>
      <c r="Y107" s="981" t="s">
        <v>138</v>
      </c>
      <c r="Z107" s="999"/>
      <c r="AA107" s="999"/>
      <c r="AB107" s="1602"/>
      <c r="AC107" s="998" t="s">
        <v>83</v>
      </c>
      <c r="AD107" s="959"/>
      <c r="AE107" s="959"/>
      <c r="AF107" s="959"/>
      <c r="AG107" s="959"/>
      <c r="AH107" s="483" t="s">
        <v>137</v>
      </c>
      <c r="AI107" s="846"/>
      <c r="AJ107" s="846"/>
      <c r="AK107" s="846"/>
      <c r="AL107" s="846"/>
      <c r="AM107" s="846"/>
      <c r="AN107" s="846"/>
      <c r="AO107" s="846"/>
      <c r="AP107" s="846"/>
      <c r="AQ107" s="846"/>
      <c r="AR107" s="846"/>
      <c r="AS107" s="846"/>
      <c r="AT107" s="847"/>
      <c r="AU107" s="981" t="s">
        <v>138</v>
      </c>
      <c r="AV107" s="999"/>
      <c r="AW107" s="999"/>
      <c r="AX107" s="1006"/>
    </row>
    <row r="108" spans="1:50" ht="24.75" customHeight="1" x14ac:dyDescent="0.15">
      <c r="A108" s="1166"/>
      <c r="B108" s="1167"/>
      <c r="C108" s="1167"/>
      <c r="D108" s="1167"/>
      <c r="E108" s="1167"/>
      <c r="F108" s="1168"/>
      <c r="G108" s="1150" t="s">
        <v>582</v>
      </c>
      <c r="H108" s="1151"/>
      <c r="I108" s="1151"/>
      <c r="J108" s="1151"/>
      <c r="K108" s="1152"/>
      <c r="L108" s="935" t="s">
        <v>1882</v>
      </c>
      <c r="M108" s="1611"/>
      <c r="N108" s="1611"/>
      <c r="O108" s="1611"/>
      <c r="P108" s="1611"/>
      <c r="Q108" s="1611"/>
      <c r="R108" s="1611"/>
      <c r="S108" s="1611"/>
      <c r="T108" s="1611"/>
      <c r="U108" s="1611"/>
      <c r="V108" s="1611"/>
      <c r="W108" s="1611"/>
      <c r="X108" s="1612"/>
      <c r="Y108" s="1613">
        <v>30</v>
      </c>
      <c r="Z108" s="1614"/>
      <c r="AA108" s="1614"/>
      <c r="AB108" s="1615"/>
      <c r="AC108" s="984"/>
      <c r="AD108" s="985"/>
      <c r="AE108" s="985"/>
      <c r="AF108" s="985"/>
      <c r="AG108" s="986"/>
      <c r="AH108" s="987"/>
      <c r="AI108" s="988"/>
      <c r="AJ108" s="988"/>
      <c r="AK108" s="988"/>
      <c r="AL108" s="988"/>
      <c r="AM108" s="988"/>
      <c r="AN108" s="988"/>
      <c r="AO108" s="988"/>
      <c r="AP108" s="988"/>
      <c r="AQ108" s="988"/>
      <c r="AR108" s="988"/>
      <c r="AS108" s="988"/>
      <c r="AT108" s="989"/>
      <c r="AU108" s="990"/>
      <c r="AV108" s="991"/>
      <c r="AW108" s="991"/>
      <c r="AX108" s="1004"/>
    </row>
    <row r="109" spans="1:50" ht="24.75" customHeight="1" x14ac:dyDescent="0.15">
      <c r="A109" s="1166"/>
      <c r="B109" s="1167"/>
      <c r="C109" s="1167"/>
      <c r="D109" s="1167"/>
      <c r="E109" s="1167"/>
      <c r="F109" s="1168"/>
      <c r="G109" s="1140" t="s">
        <v>582</v>
      </c>
      <c r="H109" s="1141"/>
      <c r="I109" s="1141"/>
      <c r="J109" s="1141"/>
      <c r="K109" s="1142"/>
      <c r="L109" s="1143" t="s">
        <v>1883</v>
      </c>
      <c r="M109" s="1144"/>
      <c r="N109" s="1144"/>
      <c r="O109" s="1144"/>
      <c r="P109" s="1144"/>
      <c r="Q109" s="1144"/>
      <c r="R109" s="1144"/>
      <c r="S109" s="1144"/>
      <c r="T109" s="1144"/>
      <c r="U109" s="1144"/>
      <c r="V109" s="1144"/>
      <c r="W109" s="1144"/>
      <c r="X109" s="1145"/>
      <c r="Y109" s="1608">
        <v>21</v>
      </c>
      <c r="Z109" s="1609"/>
      <c r="AA109" s="1609"/>
      <c r="AB109" s="1610"/>
      <c r="AC109" s="1064"/>
      <c r="AD109" s="1048"/>
      <c r="AE109" s="1048"/>
      <c r="AF109" s="1048"/>
      <c r="AG109" s="1049"/>
      <c r="AH109" s="1143"/>
      <c r="AI109" s="1144"/>
      <c r="AJ109" s="1144"/>
      <c r="AK109" s="1144"/>
      <c r="AL109" s="1144"/>
      <c r="AM109" s="1144"/>
      <c r="AN109" s="1144"/>
      <c r="AO109" s="1144"/>
      <c r="AP109" s="1144"/>
      <c r="AQ109" s="1144"/>
      <c r="AR109" s="1144"/>
      <c r="AS109" s="1144"/>
      <c r="AT109" s="1145"/>
      <c r="AU109" s="1053"/>
      <c r="AV109" s="1054"/>
      <c r="AW109" s="1054"/>
      <c r="AX109" s="1055"/>
    </row>
    <row r="110" spans="1:50" ht="24.75" customHeight="1" x14ac:dyDescent="0.15">
      <c r="A110" s="1166"/>
      <c r="B110" s="1167"/>
      <c r="C110" s="1167"/>
      <c r="D110" s="1167"/>
      <c r="E110" s="1167"/>
      <c r="F110" s="1168"/>
      <c r="G110" s="1140" t="s">
        <v>582</v>
      </c>
      <c r="H110" s="1141"/>
      <c r="I110" s="1141"/>
      <c r="J110" s="1141"/>
      <c r="K110" s="1142"/>
      <c r="L110" s="1143" t="s">
        <v>1884</v>
      </c>
      <c r="M110" s="1144"/>
      <c r="N110" s="1144"/>
      <c r="O110" s="1144"/>
      <c r="P110" s="1144"/>
      <c r="Q110" s="1144"/>
      <c r="R110" s="1144"/>
      <c r="S110" s="1144"/>
      <c r="T110" s="1144"/>
      <c r="U110" s="1144"/>
      <c r="V110" s="1144"/>
      <c r="W110" s="1144"/>
      <c r="X110" s="1145"/>
      <c r="Y110" s="1608">
        <v>20</v>
      </c>
      <c r="Z110" s="1609"/>
      <c r="AA110" s="1609"/>
      <c r="AB110" s="1610"/>
      <c r="AC110" s="1064"/>
      <c r="AD110" s="1048"/>
      <c r="AE110" s="1048"/>
      <c r="AF110" s="1048"/>
      <c r="AG110" s="1049"/>
      <c r="AH110" s="1143"/>
      <c r="AI110" s="1144"/>
      <c r="AJ110" s="1144"/>
      <c r="AK110" s="1144"/>
      <c r="AL110" s="1144"/>
      <c r="AM110" s="1144"/>
      <c r="AN110" s="1144"/>
      <c r="AO110" s="1144"/>
      <c r="AP110" s="1144"/>
      <c r="AQ110" s="1144"/>
      <c r="AR110" s="1144"/>
      <c r="AS110" s="1144"/>
      <c r="AT110" s="1145"/>
      <c r="AU110" s="1053"/>
      <c r="AV110" s="1054"/>
      <c r="AW110" s="1054"/>
      <c r="AX110" s="1055"/>
    </row>
    <row r="111" spans="1:50" ht="24.75" customHeight="1" x14ac:dyDescent="0.15">
      <c r="A111" s="1166"/>
      <c r="B111" s="1167"/>
      <c r="C111" s="1167"/>
      <c r="D111" s="1167"/>
      <c r="E111" s="1167"/>
      <c r="F111" s="1168"/>
      <c r="G111" s="1140" t="s">
        <v>582</v>
      </c>
      <c r="H111" s="1141"/>
      <c r="I111" s="1141"/>
      <c r="J111" s="1141"/>
      <c r="K111" s="1142"/>
      <c r="L111" s="1143" t="s">
        <v>1885</v>
      </c>
      <c r="M111" s="1144"/>
      <c r="N111" s="1144"/>
      <c r="O111" s="1144"/>
      <c r="P111" s="1144"/>
      <c r="Q111" s="1144"/>
      <c r="R111" s="1144"/>
      <c r="S111" s="1144"/>
      <c r="T111" s="1144"/>
      <c r="U111" s="1144"/>
      <c r="V111" s="1144"/>
      <c r="W111" s="1144"/>
      <c r="X111" s="1145"/>
      <c r="Y111" s="1608">
        <v>19</v>
      </c>
      <c r="Z111" s="1609"/>
      <c r="AA111" s="1609"/>
      <c r="AB111" s="1610"/>
      <c r="AC111" s="1064"/>
      <c r="AD111" s="1048"/>
      <c r="AE111" s="1048"/>
      <c r="AF111" s="1048"/>
      <c r="AG111" s="1049"/>
      <c r="AH111" s="1143"/>
      <c r="AI111" s="1144"/>
      <c r="AJ111" s="1144"/>
      <c r="AK111" s="1144"/>
      <c r="AL111" s="1144"/>
      <c r="AM111" s="1144"/>
      <c r="AN111" s="1144"/>
      <c r="AO111" s="1144"/>
      <c r="AP111" s="1144"/>
      <c r="AQ111" s="1144"/>
      <c r="AR111" s="1144"/>
      <c r="AS111" s="1144"/>
      <c r="AT111" s="1145"/>
      <c r="AU111" s="1053"/>
      <c r="AV111" s="1054"/>
      <c r="AW111" s="1054"/>
      <c r="AX111" s="1055"/>
    </row>
    <row r="112" spans="1:50" ht="24.75" customHeight="1" x14ac:dyDescent="0.15">
      <c r="A112" s="1166"/>
      <c r="B112" s="1167"/>
      <c r="C112" s="1167"/>
      <c r="D112" s="1167"/>
      <c r="E112" s="1167"/>
      <c r="F112" s="1168"/>
      <c r="G112" s="1140" t="s">
        <v>582</v>
      </c>
      <c r="H112" s="1141"/>
      <c r="I112" s="1141"/>
      <c r="J112" s="1141"/>
      <c r="K112" s="1142"/>
      <c r="L112" s="1143" t="s">
        <v>1886</v>
      </c>
      <c r="M112" s="1144"/>
      <c r="N112" s="1144"/>
      <c r="O112" s="1144"/>
      <c r="P112" s="1144"/>
      <c r="Q112" s="1144"/>
      <c r="R112" s="1144"/>
      <c r="S112" s="1144"/>
      <c r="T112" s="1144"/>
      <c r="U112" s="1144"/>
      <c r="V112" s="1144"/>
      <c r="W112" s="1144"/>
      <c r="X112" s="1145"/>
      <c r="Y112" s="1608">
        <v>18</v>
      </c>
      <c r="Z112" s="1609"/>
      <c r="AA112" s="1609"/>
      <c r="AB112" s="1609"/>
      <c r="AC112" s="1064"/>
      <c r="AD112" s="1048"/>
      <c r="AE112" s="1048"/>
      <c r="AF112" s="1048"/>
      <c r="AG112" s="1049"/>
      <c r="AH112" s="1143"/>
      <c r="AI112" s="1144"/>
      <c r="AJ112" s="1144"/>
      <c r="AK112" s="1144"/>
      <c r="AL112" s="1144"/>
      <c r="AM112" s="1144"/>
      <c r="AN112" s="1144"/>
      <c r="AO112" s="1144"/>
      <c r="AP112" s="1144"/>
      <c r="AQ112" s="1144"/>
      <c r="AR112" s="1144"/>
      <c r="AS112" s="1144"/>
      <c r="AT112" s="1145"/>
      <c r="AU112" s="1053"/>
      <c r="AV112" s="1054"/>
      <c r="AW112" s="1054"/>
      <c r="AX112" s="1055"/>
    </row>
    <row r="113" spans="1:50" ht="24.75" customHeight="1" x14ac:dyDescent="0.15">
      <c r="A113" s="1166"/>
      <c r="B113" s="1167"/>
      <c r="C113" s="1167"/>
      <c r="D113" s="1167"/>
      <c r="E113" s="1167"/>
      <c r="F113" s="1168"/>
      <c r="G113" s="1140" t="s">
        <v>582</v>
      </c>
      <c r="H113" s="1141"/>
      <c r="I113" s="1141"/>
      <c r="J113" s="1141"/>
      <c r="K113" s="1142"/>
      <c r="L113" s="1143" t="s">
        <v>1887</v>
      </c>
      <c r="M113" s="1144"/>
      <c r="N113" s="1144"/>
      <c r="O113" s="1144"/>
      <c r="P113" s="1144"/>
      <c r="Q113" s="1144"/>
      <c r="R113" s="1144"/>
      <c r="S113" s="1144"/>
      <c r="T113" s="1144"/>
      <c r="U113" s="1144"/>
      <c r="V113" s="1144"/>
      <c r="W113" s="1144"/>
      <c r="X113" s="1145"/>
      <c r="Y113" s="1608">
        <v>17</v>
      </c>
      <c r="Z113" s="1609"/>
      <c r="AA113" s="1609"/>
      <c r="AB113" s="1609"/>
      <c r="AC113" s="1064"/>
      <c r="AD113" s="1048"/>
      <c r="AE113" s="1048"/>
      <c r="AF113" s="1048"/>
      <c r="AG113" s="1049"/>
      <c r="AH113" s="1143"/>
      <c r="AI113" s="1144"/>
      <c r="AJ113" s="1144"/>
      <c r="AK113" s="1144"/>
      <c r="AL113" s="1144"/>
      <c r="AM113" s="1144"/>
      <c r="AN113" s="1144"/>
      <c r="AO113" s="1144"/>
      <c r="AP113" s="1144"/>
      <c r="AQ113" s="1144"/>
      <c r="AR113" s="1144"/>
      <c r="AS113" s="1144"/>
      <c r="AT113" s="1145"/>
      <c r="AU113" s="1053"/>
      <c r="AV113" s="1054"/>
      <c r="AW113" s="1054"/>
      <c r="AX113" s="1055"/>
    </row>
    <row r="114" spans="1:50" ht="24.75" customHeight="1" x14ac:dyDescent="0.15">
      <c r="A114" s="1166"/>
      <c r="B114" s="1167"/>
      <c r="C114" s="1167"/>
      <c r="D114" s="1167"/>
      <c r="E114" s="1167"/>
      <c r="F114" s="1168"/>
      <c r="G114" s="1140" t="s">
        <v>582</v>
      </c>
      <c r="H114" s="1141"/>
      <c r="I114" s="1141"/>
      <c r="J114" s="1141"/>
      <c r="K114" s="1142"/>
      <c r="L114" s="1143" t="s">
        <v>1888</v>
      </c>
      <c r="M114" s="1144"/>
      <c r="N114" s="1144"/>
      <c r="O114" s="1144"/>
      <c r="P114" s="1144"/>
      <c r="Q114" s="1144"/>
      <c r="R114" s="1144"/>
      <c r="S114" s="1144"/>
      <c r="T114" s="1144"/>
      <c r="U114" s="1144"/>
      <c r="V114" s="1144"/>
      <c r="W114" s="1144"/>
      <c r="X114" s="1145"/>
      <c r="Y114" s="1608">
        <v>15</v>
      </c>
      <c r="Z114" s="1609"/>
      <c r="AA114" s="1609"/>
      <c r="AB114" s="1609"/>
      <c r="AC114" s="1064"/>
      <c r="AD114" s="1048"/>
      <c r="AE114" s="1048"/>
      <c r="AF114" s="1048"/>
      <c r="AG114" s="1049"/>
      <c r="AH114" s="1143"/>
      <c r="AI114" s="1144"/>
      <c r="AJ114" s="1144"/>
      <c r="AK114" s="1144"/>
      <c r="AL114" s="1144"/>
      <c r="AM114" s="1144"/>
      <c r="AN114" s="1144"/>
      <c r="AO114" s="1144"/>
      <c r="AP114" s="1144"/>
      <c r="AQ114" s="1144"/>
      <c r="AR114" s="1144"/>
      <c r="AS114" s="1144"/>
      <c r="AT114" s="1145"/>
      <c r="AU114" s="1053"/>
      <c r="AV114" s="1054"/>
      <c r="AW114" s="1054"/>
      <c r="AX114" s="1055"/>
    </row>
    <row r="115" spans="1:50" ht="24.75" customHeight="1" x14ac:dyDescent="0.15">
      <c r="A115" s="1166"/>
      <c r="B115" s="1167"/>
      <c r="C115" s="1167"/>
      <c r="D115" s="1167"/>
      <c r="E115" s="1167"/>
      <c r="F115" s="1168"/>
      <c r="G115" s="1128" t="s">
        <v>582</v>
      </c>
      <c r="H115" s="1129"/>
      <c r="I115" s="1129"/>
      <c r="J115" s="1129"/>
      <c r="K115" s="1130"/>
      <c r="L115" s="1143" t="s">
        <v>1889</v>
      </c>
      <c r="M115" s="1144"/>
      <c r="N115" s="1144"/>
      <c r="O115" s="1144"/>
      <c r="P115" s="1144"/>
      <c r="Q115" s="1144"/>
      <c r="R115" s="1144"/>
      <c r="S115" s="1144"/>
      <c r="T115" s="1144"/>
      <c r="U115" s="1144"/>
      <c r="V115" s="1144"/>
      <c r="W115" s="1144"/>
      <c r="X115" s="1145"/>
      <c r="Y115" s="1606">
        <v>13</v>
      </c>
      <c r="Z115" s="1607"/>
      <c r="AA115" s="1607"/>
      <c r="AB115" s="1607"/>
      <c r="AC115" s="1588"/>
      <c r="AD115" s="1338"/>
      <c r="AE115" s="1338"/>
      <c r="AF115" s="1338"/>
      <c r="AG115" s="1589"/>
      <c r="AH115" s="1131"/>
      <c r="AI115" s="1604"/>
      <c r="AJ115" s="1604"/>
      <c r="AK115" s="1604"/>
      <c r="AL115" s="1604"/>
      <c r="AM115" s="1604"/>
      <c r="AN115" s="1604"/>
      <c r="AO115" s="1604"/>
      <c r="AP115" s="1604"/>
      <c r="AQ115" s="1604"/>
      <c r="AR115" s="1604"/>
      <c r="AS115" s="1604"/>
      <c r="AT115" s="1605"/>
      <c r="AU115" s="1593"/>
      <c r="AV115" s="1594"/>
      <c r="AW115" s="1594"/>
      <c r="AX115" s="1595"/>
    </row>
    <row r="116" spans="1:50" ht="24.75" customHeight="1" x14ac:dyDescent="0.15">
      <c r="A116" s="1166"/>
      <c r="B116" s="1167"/>
      <c r="C116" s="1167"/>
      <c r="D116" s="1167"/>
      <c r="E116" s="1167"/>
      <c r="F116" s="1168"/>
      <c r="G116" s="974" t="s">
        <v>44</v>
      </c>
      <c r="H116" s="846"/>
      <c r="I116" s="846"/>
      <c r="J116" s="846"/>
      <c r="K116" s="846"/>
      <c r="L116" s="975"/>
      <c r="M116" s="976"/>
      <c r="N116" s="976"/>
      <c r="O116" s="976"/>
      <c r="P116" s="976"/>
      <c r="Q116" s="976"/>
      <c r="R116" s="976"/>
      <c r="S116" s="976"/>
      <c r="T116" s="976"/>
      <c r="U116" s="976"/>
      <c r="V116" s="976"/>
      <c r="W116" s="976"/>
      <c r="X116" s="977"/>
      <c r="Y116" s="978">
        <f>SUM(Y108:AB115)</f>
        <v>153</v>
      </c>
      <c r="Z116" s="979"/>
      <c r="AA116" s="979"/>
      <c r="AB116" s="1603"/>
      <c r="AC116" s="974" t="s">
        <v>44</v>
      </c>
      <c r="AD116" s="846"/>
      <c r="AE116" s="846"/>
      <c r="AF116" s="846"/>
      <c r="AG116" s="846"/>
      <c r="AH116" s="975"/>
      <c r="AI116" s="976"/>
      <c r="AJ116" s="976"/>
      <c r="AK116" s="976"/>
      <c r="AL116" s="976"/>
      <c r="AM116" s="976"/>
      <c r="AN116" s="976"/>
      <c r="AO116" s="976"/>
      <c r="AP116" s="976"/>
      <c r="AQ116" s="976"/>
      <c r="AR116" s="976"/>
      <c r="AS116" s="976"/>
      <c r="AT116" s="977"/>
      <c r="AU116" s="978">
        <f>SUM(AU108:AX115)</f>
        <v>0</v>
      </c>
      <c r="AV116" s="979"/>
      <c r="AW116" s="979"/>
      <c r="AX116" s="1003"/>
    </row>
    <row r="117" spans="1:50" ht="30" customHeight="1" x14ac:dyDescent="0.15">
      <c r="A117" s="1166"/>
      <c r="B117" s="1167"/>
      <c r="C117" s="1167"/>
      <c r="D117" s="1167"/>
      <c r="E117" s="1167"/>
      <c r="F117" s="1168"/>
      <c r="G117" s="994" t="s">
        <v>371</v>
      </c>
      <c r="H117" s="995"/>
      <c r="I117" s="995"/>
      <c r="J117" s="995"/>
      <c r="K117" s="995"/>
      <c r="L117" s="995"/>
      <c r="M117" s="995"/>
      <c r="N117" s="995"/>
      <c r="O117" s="995"/>
      <c r="P117" s="995"/>
      <c r="Q117" s="995"/>
      <c r="R117" s="995"/>
      <c r="S117" s="995"/>
      <c r="T117" s="995"/>
      <c r="U117" s="995"/>
      <c r="V117" s="995"/>
      <c r="W117" s="995"/>
      <c r="X117" s="995"/>
      <c r="Y117" s="995"/>
      <c r="Z117" s="995"/>
      <c r="AA117" s="995"/>
      <c r="AB117" s="1600"/>
      <c r="AC117" s="994" t="s">
        <v>379</v>
      </c>
      <c r="AD117" s="995"/>
      <c r="AE117" s="995"/>
      <c r="AF117" s="995"/>
      <c r="AG117" s="995"/>
      <c r="AH117" s="995"/>
      <c r="AI117" s="995"/>
      <c r="AJ117" s="995"/>
      <c r="AK117" s="995"/>
      <c r="AL117" s="995"/>
      <c r="AM117" s="995"/>
      <c r="AN117" s="995"/>
      <c r="AO117" s="995"/>
      <c r="AP117" s="995"/>
      <c r="AQ117" s="995"/>
      <c r="AR117" s="995"/>
      <c r="AS117" s="995"/>
      <c r="AT117" s="995"/>
      <c r="AU117" s="995"/>
      <c r="AV117" s="995"/>
      <c r="AW117" s="995"/>
      <c r="AX117" s="1601"/>
    </row>
    <row r="118" spans="1:50" ht="24.75" customHeight="1" x14ac:dyDescent="0.15">
      <c r="A118" s="1166"/>
      <c r="B118" s="1167"/>
      <c r="C118" s="1167"/>
      <c r="D118" s="1167"/>
      <c r="E118" s="1167"/>
      <c r="F118" s="1168"/>
      <c r="G118" s="998" t="s">
        <v>83</v>
      </c>
      <c r="H118" s="959"/>
      <c r="I118" s="959"/>
      <c r="J118" s="959"/>
      <c r="K118" s="959"/>
      <c r="L118" s="483" t="s">
        <v>137</v>
      </c>
      <c r="M118" s="846"/>
      <c r="N118" s="846"/>
      <c r="O118" s="846"/>
      <c r="P118" s="846"/>
      <c r="Q118" s="846"/>
      <c r="R118" s="846"/>
      <c r="S118" s="846"/>
      <c r="T118" s="846"/>
      <c r="U118" s="846"/>
      <c r="V118" s="846"/>
      <c r="W118" s="846"/>
      <c r="X118" s="847"/>
      <c r="Y118" s="981" t="s">
        <v>138</v>
      </c>
      <c r="Z118" s="999"/>
      <c r="AA118" s="999"/>
      <c r="AB118" s="1602"/>
      <c r="AC118" s="998" t="s">
        <v>83</v>
      </c>
      <c r="AD118" s="959"/>
      <c r="AE118" s="959"/>
      <c r="AF118" s="959"/>
      <c r="AG118" s="959"/>
      <c r="AH118" s="483" t="s">
        <v>137</v>
      </c>
      <c r="AI118" s="846"/>
      <c r="AJ118" s="846"/>
      <c r="AK118" s="846"/>
      <c r="AL118" s="846"/>
      <c r="AM118" s="846"/>
      <c r="AN118" s="846"/>
      <c r="AO118" s="846"/>
      <c r="AP118" s="846"/>
      <c r="AQ118" s="846"/>
      <c r="AR118" s="846"/>
      <c r="AS118" s="846"/>
      <c r="AT118" s="847"/>
      <c r="AU118" s="981" t="s">
        <v>138</v>
      </c>
      <c r="AV118" s="999"/>
      <c r="AW118" s="999"/>
      <c r="AX118" s="1006"/>
    </row>
    <row r="119" spans="1:50" ht="24.75" customHeight="1" x14ac:dyDescent="0.15">
      <c r="A119" s="1166"/>
      <c r="B119" s="1167"/>
      <c r="C119" s="1167"/>
      <c r="D119" s="1167"/>
      <c r="E119" s="1167"/>
      <c r="F119" s="1168"/>
      <c r="G119" s="1150" t="s">
        <v>1890</v>
      </c>
      <c r="H119" s="1151"/>
      <c r="I119" s="1151"/>
      <c r="J119" s="1151"/>
      <c r="K119" s="1152"/>
      <c r="L119" s="935" t="s">
        <v>1891</v>
      </c>
      <c r="M119" s="1611"/>
      <c r="N119" s="1611"/>
      <c r="O119" s="1611"/>
      <c r="P119" s="1611"/>
      <c r="Q119" s="1611"/>
      <c r="R119" s="1611"/>
      <c r="S119" s="1611"/>
      <c r="T119" s="1611"/>
      <c r="U119" s="1611"/>
      <c r="V119" s="1611"/>
      <c r="W119" s="1611"/>
      <c r="X119" s="1612"/>
      <c r="Y119" s="1613">
        <v>25</v>
      </c>
      <c r="Z119" s="1614"/>
      <c r="AA119" s="1614"/>
      <c r="AB119" s="1615"/>
      <c r="AC119" s="984"/>
      <c r="AD119" s="985"/>
      <c r="AE119" s="985"/>
      <c r="AF119" s="985"/>
      <c r="AG119" s="986"/>
      <c r="AH119" s="987"/>
      <c r="AI119" s="988"/>
      <c r="AJ119" s="988"/>
      <c r="AK119" s="988"/>
      <c r="AL119" s="988"/>
      <c r="AM119" s="988"/>
      <c r="AN119" s="988"/>
      <c r="AO119" s="988"/>
      <c r="AP119" s="988"/>
      <c r="AQ119" s="988"/>
      <c r="AR119" s="988"/>
      <c r="AS119" s="988"/>
      <c r="AT119" s="989"/>
      <c r="AU119" s="990"/>
      <c r="AV119" s="991"/>
      <c r="AW119" s="991"/>
      <c r="AX119" s="1004"/>
    </row>
    <row r="120" spans="1:50" ht="24.75" customHeight="1" x14ac:dyDescent="0.15">
      <c r="A120" s="1166"/>
      <c r="B120" s="1167"/>
      <c r="C120" s="1167"/>
      <c r="D120" s="1167"/>
      <c r="E120" s="1167"/>
      <c r="F120" s="1168"/>
      <c r="G120" s="1140" t="s">
        <v>1890</v>
      </c>
      <c r="H120" s="1141"/>
      <c r="I120" s="1141"/>
      <c r="J120" s="1141"/>
      <c r="K120" s="1142"/>
      <c r="L120" s="1143" t="s">
        <v>1892</v>
      </c>
      <c r="M120" s="1144"/>
      <c r="N120" s="1144"/>
      <c r="O120" s="1144"/>
      <c r="P120" s="1144"/>
      <c r="Q120" s="1144"/>
      <c r="R120" s="1144"/>
      <c r="S120" s="1144"/>
      <c r="T120" s="1144"/>
      <c r="U120" s="1144"/>
      <c r="V120" s="1144"/>
      <c r="W120" s="1144"/>
      <c r="X120" s="1145"/>
      <c r="Y120" s="1608">
        <v>22</v>
      </c>
      <c r="Z120" s="1609"/>
      <c r="AA120" s="1609"/>
      <c r="AB120" s="1610"/>
      <c r="AC120" s="1064"/>
      <c r="AD120" s="1048"/>
      <c r="AE120" s="1048"/>
      <c r="AF120" s="1048"/>
      <c r="AG120" s="1049"/>
      <c r="AH120" s="1050"/>
      <c r="AI120" s="1596"/>
      <c r="AJ120" s="1596"/>
      <c r="AK120" s="1596"/>
      <c r="AL120" s="1596"/>
      <c r="AM120" s="1596"/>
      <c r="AN120" s="1596"/>
      <c r="AO120" s="1596"/>
      <c r="AP120" s="1596"/>
      <c r="AQ120" s="1596"/>
      <c r="AR120" s="1596"/>
      <c r="AS120" s="1596"/>
      <c r="AT120" s="1597"/>
      <c r="AU120" s="1053"/>
      <c r="AV120" s="1054"/>
      <c r="AW120" s="1054"/>
      <c r="AX120" s="1055"/>
    </row>
    <row r="121" spans="1:50" ht="24.75" customHeight="1" x14ac:dyDescent="0.15">
      <c r="A121" s="1166"/>
      <c r="B121" s="1167"/>
      <c r="C121" s="1167"/>
      <c r="D121" s="1167"/>
      <c r="E121" s="1167"/>
      <c r="F121" s="1168"/>
      <c r="G121" s="1140" t="s">
        <v>1890</v>
      </c>
      <c r="H121" s="1141"/>
      <c r="I121" s="1141"/>
      <c r="J121" s="1141"/>
      <c r="K121" s="1142"/>
      <c r="L121" s="1143" t="s">
        <v>1893</v>
      </c>
      <c r="M121" s="1144"/>
      <c r="N121" s="1144"/>
      <c r="O121" s="1144"/>
      <c r="P121" s="1144"/>
      <c r="Q121" s="1144"/>
      <c r="R121" s="1144"/>
      <c r="S121" s="1144"/>
      <c r="T121" s="1144"/>
      <c r="U121" s="1144"/>
      <c r="V121" s="1144"/>
      <c r="W121" s="1144"/>
      <c r="X121" s="1145"/>
      <c r="Y121" s="1608">
        <v>15</v>
      </c>
      <c r="Z121" s="1609"/>
      <c r="AA121" s="1609"/>
      <c r="AB121" s="1610"/>
      <c r="AC121" s="1064"/>
      <c r="AD121" s="1048"/>
      <c r="AE121" s="1048"/>
      <c r="AF121" s="1048"/>
      <c r="AG121" s="1049"/>
      <c r="AH121" s="1050"/>
      <c r="AI121" s="1596"/>
      <c r="AJ121" s="1596"/>
      <c r="AK121" s="1596"/>
      <c r="AL121" s="1596"/>
      <c r="AM121" s="1596"/>
      <c r="AN121" s="1596"/>
      <c r="AO121" s="1596"/>
      <c r="AP121" s="1596"/>
      <c r="AQ121" s="1596"/>
      <c r="AR121" s="1596"/>
      <c r="AS121" s="1596"/>
      <c r="AT121" s="1597"/>
      <c r="AU121" s="1053"/>
      <c r="AV121" s="1054"/>
      <c r="AW121" s="1054"/>
      <c r="AX121" s="1055"/>
    </row>
    <row r="122" spans="1:50" ht="24.75" customHeight="1" x14ac:dyDescent="0.15">
      <c r="A122" s="1166"/>
      <c r="B122" s="1167"/>
      <c r="C122" s="1167"/>
      <c r="D122" s="1167"/>
      <c r="E122" s="1167"/>
      <c r="F122" s="1168"/>
      <c r="G122" s="1140" t="s">
        <v>1890</v>
      </c>
      <c r="H122" s="1141"/>
      <c r="I122" s="1141"/>
      <c r="J122" s="1141"/>
      <c r="K122" s="1142"/>
      <c r="L122" s="1143" t="s">
        <v>1894</v>
      </c>
      <c r="M122" s="1144"/>
      <c r="N122" s="1144"/>
      <c r="O122" s="1144"/>
      <c r="P122" s="1144"/>
      <c r="Q122" s="1144"/>
      <c r="R122" s="1144"/>
      <c r="S122" s="1144"/>
      <c r="T122" s="1144"/>
      <c r="U122" s="1144"/>
      <c r="V122" s="1144"/>
      <c r="W122" s="1144"/>
      <c r="X122" s="1145"/>
      <c r="Y122" s="1608">
        <v>11</v>
      </c>
      <c r="Z122" s="1609"/>
      <c r="AA122" s="1609"/>
      <c r="AB122" s="1610"/>
      <c r="AC122" s="1064"/>
      <c r="AD122" s="1048"/>
      <c r="AE122" s="1048"/>
      <c r="AF122" s="1048"/>
      <c r="AG122" s="1049"/>
      <c r="AH122" s="1050"/>
      <c r="AI122" s="1596"/>
      <c r="AJ122" s="1596"/>
      <c r="AK122" s="1596"/>
      <c r="AL122" s="1596"/>
      <c r="AM122" s="1596"/>
      <c r="AN122" s="1596"/>
      <c r="AO122" s="1596"/>
      <c r="AP122" s="1596"/>
      <c r="AQ122" s="1596"/>
      <c r="AR122" s="1596"/>
      <c r="AS122" s="1596"/>
      <c r="AT122" s="1597"/>
      <c r="AU122" s="1053"/>
      <c r="AV122" s="1054"/>
      <c r="AW122" s="1054"/>
      <c r="AX122" s="1055"/>
    </row>
    <row r="123" spans="1:50" ht="24.75" customHeight="1" x14ac:dyDescent="0.15">
      <c r="A123" s="1166"/>
      <c r="B123" s="1167"/>
      <c r="C123" s="1167"/>
      <c r="D123" s="1167"/>
      <c r="E123" s="1167"/>
      <c r="F123" s="1168"/>
      <c r="G123" s="1140" t="s">
        <v>1890</v>
      </c>
      <c r="H123" s="1141"/>
      <c r="I123" s="1141"/>
      <c r="J123" s="1141"/>
      <c r="K123" s="1142"/>
      <c r="L123" s="1143" t="s">
        <v>1895</v>
      </c>
      <c r="M123" s="1144"/>
      <c r="N123" s="1144"/>
      <c r="O123" s="1144"/>
      <c r="P123" s="1144"/>
      <c r="Q123" s="1144"/>
      <c r="R123" s="1144"/>
      <c r="S123" s="1144"/>
      <c r="T123" s="1144"/>
      <c r="U123" s="1144"/>
      <c r="V123" s="1144"/>
      <c r="W123" s="1144"/>
      <c r="X123" s="1145"/>
      <c r="Y123" s="1608">
        <v>10</v>
      </c>
      <c r="Z123" s="1609"/>
      <c r="AA123" s="1609"/>
      <c r="AB123" s="1609"/>
      <c r="AC123" s="1064"/>
      <c r="AD123" s="1048"/>
      <c r="AE123" s="1048"/>
      <c r="AF123" s="1048"/>
      <c r="AG123" s="1049"/>
      <c r="AH123" s="1050"/>
      <c r="AI123" s="1596"/>
      <c r="AJ123" s="1596"/>
      <c r="AK123" s="1596"/>
      <c r="AL123" s="1596"/>
      <c r="AM123" s="1596"/>
      <c r="AN123" s="1596"/>
      <c r="AO123" s="1596"/>
      <c r="AP123" s="1596"/>
      <c r="AQ123" s="1596"/>
      <c r="AR123" s="1596"/>
      <c r="AS123" s="1596"/>
      <c r="AT123" s="1597"/>
      <c r="AU123" s="1053"/>
      <c r="AV123" s="1054"/>
      <c r="AW123" s="1054"/>
      <c r="AX123" s="1055"/>
    </row>
    <row r="124" spans="1:50" ht="24.75" customHeight="1" x14ac:dyDescent="0.15">
      <c r="A124" s="1166"/>
      <c r="B124" s="1167"/>
      <c r="C124" s="1167"/>
      <c r="D124" s="1167"/>
      <c r="E124" s="1167"/>
      <c r="F124" s="1168"/>
      <c r="G124" s="1140" t="s">
        <v>1890</v>
      </c>
      <c r="H124" s="1141"/>
      <c r="I124" s="1141"/>
      <c r="J124" s="1141"/>
      <c r="K124" s="1142"/>
      <c r="L124" s="1143" t="s">
        <v>1896</v>
      </c>
      <c r="M124" s="1144"/>
      <c r="N124" s="1144"/>
      <c r="O124" s="1144"/>
      <c r="P124" s="1144"/>
      <c r="Q124" s="1144"/>
      <c r="R124" s="1144"/>
      <c r="S124" s="1144"/>
      <c r="T124" s="1144"/>
      <c r="U124" s="1144"/>
      <c r="V124" s="1144"/>
      <c r="W124" s="1144"/>
      <c r="X124" s="1145"/>
      <c r="Y124" s="1608">
        <v>10</v>
      </c>
      <c r="Z124" s="1609"/>
      <c r="AA124" s="1609"/>
      <c r="AB124" s="1609"/>
      <c r="AC124" s="1064"/>
      <c r="AD124" s="1048"/>
      <c r="AE124" s="1048"/>
      <c r="AF124" s="1048"/>
      <c r="AG124" s="1049"/>
      <c r="AH124" s="1050"/>
      <c r="AI124" s="1596"/>
      <c r="AJ124" s="1596"/>
      <c r="AK124" s="1596"/>
      <c r="AL124" s="1596"/>
      <c r="AM124" s="1596"/>
      <c r="AN124" s="1596"/>
      <c r="AO124" s="1596"/>
      <c r="AP124" s="1596"/>
      <c r="AQ124" s="1596"/>
      <c r="AR124" s="1596"/>
      <c r="AS124" s="1596"/>
      <c r="AT124" s="1597"/>
      <c r="AU124" s="1053"/>
      <c r="AV124" s="1054"/>
      <c r="AW124" s="1054"/>
      <c r="AX124" s="1055"/>
    </row>
    <row r="125" spans="1:50" ht="24.75" customHeight="1" x14ac:dyDescent="0.15">
      <c r="A125" s="1166"/>
      <c r="B125" s="1167"/>
      <c r="C125" s="1167"/>
      <c r="D125" s="1167"/>
      <c r="E125" s="1167"/>
      <c r="F125" s="1168"/>
      <c r="G125" s="1140" t="s">
        <v>1890</v>
      </c>
      <c r="H125" s="1141"/>
      <c r="I125" s="1141"/>
      <c r="J125" s="1141"/>
      <c r="K125" s="1142"/>
      <c r="L125" s="1143" t="s">
        <v>1897</v>
      </c>
      <c r="M125" s="1144"/>
      <c r="N125" s="1144"/>
      <c r="O125" s="1144"/>
      <c r="P125" s="1144"/>
      <c r="Q125" s="1144"/>
      <c r="R125" s="1144"/>
      <c r="S125" s="1144"/>
      <c r="T125" s="1144"/>
      <c r="U125" s="1144"/>
      <c r="V125" s="1144"/>
      <c r="W125" s="1144"/>
      <c r="X125" s="1145"/>
      <c r="Y125" s="1608">
        <v>10</v>
      </c>
      <c r="Z125" s="1609"/>
      <c r="AA125" s="1609"/>
      <c r="AB125" s="1609"/>
      <c r="AC125" s="1064"/>
      <c r="AD125" s="1048"/>
      <c r="AE125" s="1048"/>
      <c r="AF125" s="1048"/>
      <c r="AG125" s="1049"/>
      <c r="AH125" s="1050"/>
      <c r="AI125" s="1596"/>
      <c r="AJ125" s="1596"/>
      <c r="AK125" s="1596"/>
      <c r="AL125" s="1596"/>
      <c r="AM125" s="1596"/>
      <c r="AN125" s="1596"/>
      <c r="AO125" s="1596"/>
      <c r="AP125" s="1596"/>
      <c r="AQ125" s="1596"/>
      <c r="AR125" s="1596"/>
      <c r="AS125" s="1596"/>
      <c r="AT125" s="1597"/>
      <c r="AU125" s="1053"/>
      <c r="AV125" s="1054"/>
      <c r="AW125" s="1054"/>
      <c r="AX125" s="1055"/>
    </row>
    <row r="126" spans="1:50" ht="24.75" customHeight="1" x14ac:dyDescent="0.15">
      <c r="A126" s="1166"/>
      <c r="B126" s="1167"/>
      <c r="C126" s="1167"/>
      <c r="D126" s="1167"/>
      <c r="E126" s="1167"/>
      <c r="F126" s="1168"/>
      <c r="G126" s="1128" t="s">
        <v>1890</v>
      </c>
      <c r="H126" s="1129"/>
      <c r="I126" s="1129"/>
      <c r="J126" s="1129"/>
      <c r="K126" s="1130"/>
      <c r="L126" s="1131" t="s">
        <v>1898</v>
      </c>
      <c r="M126" s="1604"/>
      <c r="N126" s="1604"/>
      <c r="O126" s="1604"/>
      <c r="P126" s="1604"/>
      <c r="Q126" s="1604"/>
      <c r="R126" s="1604"/>
      <c r="S126" s="1604"/>
      <c r="T126" s="1604"/>
      <c r="U126" s="1604"/>
      <c r="V126" s="1604"/>
      <c r="W126" s="1604"/>
      <c r="X126" s="1605"/>
      <c r="Y126" s="1606">
        <v>8</v>
      </c>
      <c r="Z126" s="1607"/>
      <c r="AA126" s="1607"/>
      <c r="AB126" s="1607"/>
      <c r="AC126" s="1588"/>
      <c r="AD126" s="1338"/>
      <c r="AE126" s="1338"/>
      <c r="AF126" s="1338"/>
      <c r="AG126" s="1589"/>
      <c r="AH126" s="1590"/>
      <c r="AI126" s="1591"/>
      <c r="AJ126" s="1591"/>
      <c r="AK126" s="1591"/>
      <c r="AL126" s="1591"/>
      <c r="AM126" s="1591"/>
      <c r="AN126" s="1591"/>
      <c r="AO126" s="1591"/>
      <c r="AP126" s="1591"/>
      <c r="AQ126" s="1591"/>
      <c r="AR126" s="1591"/>
      <c r="AS126" s="1591"/>
      <c r="AT126" s="1592"/>
      <c r="AU126" s="1593"/>
      <c r="AV126" s="1594"/>
      <c r="AW126" s="1594"/>
      <c r="AX126" s="1595"/>
    </row>
    <row r="127" spans="1:50" ht="24.75" customHeight="1" x14ac:dyDescent="0.15">
      <c r="A127" s="1166"/>
      <c r="B127" s="1167"/>
      <c r="C127" s="1167"/>
      <c r="D127" s="1167"/>
      <c r="E127" s="1167"/>
      <c r="F127" s="1168"/>
      <c r="G127" s="974" t="s">
        <v>44</v>
      </c>
      <c r="H127" s="846"/>
      <c r="I127" s="846"/>
      <c r="J127" s="846"/>
      <c r="K127" s="846"/>
      <c r="L127" s="975"/>
      <c r="M127" s="976"/>
      <c r="N127" s="976"/>
      <c r="O127" s="976"/>
      <c r="P127" s="976"/>
      <c r="Q127" s="976"/>
      <c r="R127" s="976"/>
      <c r="S127" s="976"/>
      <c r="T127" s="976"/>
      <c r="U127" s="976"/>
      <c r="V127" s="976"/>
      <c r="W127" s="976"/>
      <c r="X127" s="977"/>
      <c r="Y127" s="978">
        <f>SUM(Y119:AB126)</f>
        <v>111</v>
      </c>
      <c r="Z127" s="979"/>
      <c r="AA127" s="979"/>
      <c r="AB127" s="1603"/>
      <c r="AC127" s="974" t="s">
        <v>44</v>
      </c>
      <c r="AD127" s="846"/>
      <c r="AE127" s="846"/>
      <c r="AF127" s="846"/>
      <c r="AG127" s="846"/>
      <c r="AH127" s="975"/>
      <c r="AI127" s="976"/>
      <c r="AJ127" s="976"/>
      <c r="AK127" s="976"/>
      <c r="AL127" s="976"/>
      <c r="AM127" s="976"/>
      <c r="AN127" s="976"/>
      <c r="AO127" s="976"/>
      <c r="AP127" s="976"/>
      <c r="AQ127" s="976"/>
      <c r="AR127" s="976"/>
      <c r="AS127" s="976"/>
      <c r="AT127" s="977"/>
      <c r="AU127" s="978">
        <f>SUM(AU119:AX126)</f>
        <v>0</v>
      </c>
      <c r="AV127" s="979"/>
      <c r="AW127" s="979"/>
      <c r="AX127" s="1003"/>
    </row>
    <row r="128" spans="1:50" ht="30" customHeight="1" x14ac:dyDescent="0.15">
      <c r="A128" s="1166"/>
      <c r="B128" s="1167"/>
      <c r="C128" s="1167"/>
      <c r="D128" s="1167"/>
      <c r="E128" s="1167"/>
      <c r="F128" s="1168"/>
      <c r="G128" s="994" t="s">
        <v>373</v>
      </c>
      <c r="H128" s="995"/>
      <c r="I128" s="995"/>
      <c r="J128" s="995"/>
      <c r="K128" s="995"/>
      <c r="L128" s="995"/>
      <c r="M128" s="995"/>
      <c r="N128" s="995"/>
      <c r="O128" s="995"/>
      <c r="P128" s="995"/>
      <c r="Q128" s="995"/>
      <c r="R128" s="995"/>
      <c r="S128" s="995"/>
      <c r="T128" s="995"/>
      <c r="U128" s="995"/>
      <c r="V128" s="995"/>
      <c r="W128" s="995"/>
      <c r="X128" s="995"/>
      <c r="Y128" s="995"/>
      <c r="Z128" s="995"/>
      <c r="AA128" s="995"/>
      <c r="AB128" s="1600"/>
      <c r="AC128" s="994" t="s">
        <v>381</v>
      </c>
      <c r="AD128" s="995"/>
      <c r="AE128" s="995"/>
      <c r="AF128" s="995"/>
      <c r="AG128" s="995"/>
      <c r="AH128" s="995"/>
      <c r="AI128" s="995"/>
      <c r="AJ128" s="995"/>
      <c r="AK128" s="995"/>
      <c r="AL128" s="995"/>
      <c r="AM128" s="995"/>
      <c r="AN128" s="995"/>
      <c r="AO128" s="995"/>
      <c r="AP128" s="995"/>
      <c r="AQ128" s="995"/>
      <c r="AR128" s="995"/>
      <c r="AS128" s="995"/>
      <c r="AT128" s="995"/>
      <c r="AU128" s="995"/>
      <c r="AV128" s="995"/>
      <c r="AW128" s="995"/>
      <c r="AX128" s="1601"/>
    </row>
    <row r="129" spans="1:50" ht="24.75" customHeight="1" x14ac:dyDescent="0.15">
      <c r="A129" s="1166"/>
      <c r="B129" s="1167"/>
      <c r="C129" s="1167"/>
      <c r="D129" s="1167"/>
      <c r="E129" s="1167"/>
      <c r="F129" s="1168"/>
      <c r="G129" s="998" t="s">
        <v>83</v>
      </c>
      <c r="H129" s="959"/>
      <c r="I129" s="959"/>
      <c r="J129" s="959"/>
      <c r="K129" s="959"/>
      <c r="L129" s="483" t="s">
        <v>137</v>
      </c>
      <c r="M129" s="846"/>
      <c r="N129" s="846"/>
      <c r="O129" s="846"/>
      <c r="P129" s="846"/>
      <c r="Q129" s="846"/>
      <c r="R129" s="846"/>
      <c r="S129" s="846"/>
      <c r="T129" s="846"/>
      <c r="U129" s="846"/>
      <c r="V129" s="846"/>
      <c r="W129" s="846"/>
      <c r="X129" s="847"/>
      <c r="Y129" s="981" t="s">
        <v>138</v>
      </c>
      <c r="Z129" s="999"/>
      <c r="AA129" s="999"/>
      <c r="AB129" s="1602"/>
      <c r="AC129" s="998" t="s">
        <v>83</v>
      </c>
      <c r="AD129" s="959"/>
      <c r="AE129" s="959"/>
      <c r="AF129" s="959"/>
      <c r="AG129" s="959"/>
      <c r="AH129" s="483" t="s">
        <v>137</v>
      </c>
      <c r="AI129" s="846"/>
      <c r="AJ129" s="846"/>
      <c r="AK129" s="846"/>
      <c r="AL129" s="846"/>
      <c r="AM129" s="846"/>
      <c r="AN129" s="846"/>
      <c r="AO129" s="846"/>
      <c r="AP129" s="846"/>
      <c r="AQ129" s="846"/>
      <c r="AR129" s="846"/>
      <c r="AS129" s="846"/>
      <c r="AT129" s="847"/>
      <c r="AU129" s="981" t="s">
        <v>138</v>
      </c>
      <c r="AV129" s="999"/>
      <c r="AW129" s="999"/>
      <c r="AX129" s="1006"/>
    </row>
    <row r="130" spans="1:50" ht="24.75" customHeight="1" x14ac:dyDescent="0.15">
      <c r="A130" s="1166"/>
      <c r="B130" s="1167"/>
      <c r="C130" s="1167"/>
      <c r="D130" s="1167"/>
      <c r="E130" s="1167"/>
      <c r="F130" s="1168"/>
      <c r="G130" s="984"/>
      <c r="H130" s="985"/>
      <c r="I130" s="985"/>
      <c r="J130" s="985"/>
      <c r="K130" s="986"/>
      <c r="L130" s="987"/>
      <c r="M130" s="988"/>
      <c r="N130" s="988"/>
      <c r="O130" s="988"/>
      <c r="P130" s="988"/>
      <c r="Q130" s="988"/>
      <c r="R130" s="988"/>
      <c r="S130" s="988"/>
      <c r="T130" s="988"/>
      <c r="U130" s="988"/>
      <c r="V130" s="988"/>
      <c r="W130" s="988"/>
      <c r="X130" s="989"/>
      <c r="Y130" s="990"/>
      <c r="Z130" s="991"/>
      <c r="AA130" s="991"/>
      <c r="AB130" s="1599"/>
      <c r="AC130" s="984"/>
      <c r="AD130" s="985"/>
      <c r="AE130" s="985"/>
      <c r="AF130" s="985"/>
      <c r="AG130" s="986"/>
      <c r="AH130" s="987"/>
      <c r="AI130" s="988"/>
      <c r="AJ130" s="988"/>
      <c r="AK130" s="988"/>
      <c r="AL130" s="988"/>
      <c r="AM130" s="988"/>
      <c r="AN130" s="988"/>
      <c r="AO130" s="988"/>
      <c r="AP130" s="988"/>
      <c r="AQ130" s="988"/>
      <c r="AR130" s="988"/>
      <c r="AS130" s="988"/>
      <c r="AT130" s="989"/>
      <c r="AU130" s="990"/>
      <c r="AV130" s="991"/>
      <c r="AW130" s="991"/>
      <c r="AX130" s="1004"/>
    </row>
    <row r="131" spans="1:50" ht="24.75" customHeight="1" x14ac:dyDescent="0.15">
      <c r="A131" s="1166"/>
      <c r="B131" s="1167"/>
      <c r="C131" s="1167"/>
      <c r="D131" s="1167"/>
      <c r="E131" s="1167"/>
      <c r="F131" s="1168"/>
      <c r="G131" s="1064"/>
      <c r="H131" s="1048"/>
      <c r="I131" s="1048"/>
      <c r="J131" s="1048"/>
      <c r="K131" s="1049"/>
      <c r="L131" s="1143"/>
      <c r="M131" s="1144"/>
      <c r="N131" s="1144"/>
      <c r="O131" s="1144"/>
      <c r="P131" s="1144"/>
      <c r="Q131" s="1144"/>
      <c r="R131" s="1144"/>
      <c r="S131" s="1144"/>
      <c r="T131" s="1144"/>
      <c r="U131" s="1144"/>
      <c r="V131" s="1144"/>
      <c r="W131" s="1144"/>
      <c r="X131" s="1145"/>
      <c r="Y131" s="1053"/>
      <c r="Z131" s="1054"/>
      <c r="AA131" s="1054"/>
      <c r="AB131" s="1598"/>
      <c r="AC131" s="1064"/>
      <c r="AD131" s="1048"/>
      <c r="AE131" s="1048"/>
      <c r="AF131" s="1048"/>
      <c r="AG131" s="1049"/>
      <c r="AH131" s="1050"/>
      <c r="AI131" s="1596"/>
      <c r="AJ131" s="1596"/>
      <c r="AK131" s="1596"/>
      <c r="AL131" s="1596"/>
      <c r="AM131" s="1596"/>
      <c r="AN131" s="1596"/>
      <c r="AO131" s="1596"/>
      <c r="AP131" s="1596"/>
      <c r="AQ131" s="1596"/>
      <c r="AR131" s="1596"/>
      <c r="AS131" s="1596"/>
      <c r="AT131" s="1597"/>
      <c r="AU131" s="1053"/>
      <c r="AV131" s="1054"/>
      <c r="AW131" s="1054"/>
      <c r="AX131" s="1055"/>
    </row>
    <row r="132" spans="1:50" ht="24.75" customHeight="1" x14ac:dyDescent="0.15">
      <c r="A132" s="1166"/>
      <c r="B132" s="1167"/>
      <c r="C132" s="1167"/>
      <c r="D132" s="1167"/>
      <c r="E132" s="1167"/>
      <c r="F132" s="1168"/>
      <c r="G132" s="1064"/>
      <c r="H132" s="1048"/>
      <c r="I132" s="1048"/>
      <c r="J132" s="1048"/>
      <c r="K132" s="1049"/>
      <c r="L132" s="1143"/>
      <c r="M132" s="1144"/>
      <c r="N132" s="1144"/>
      <c r="O132" s="1144"/>
      <c r="P132" s="1144"/>
      <c r="Q132" s="1144"/>
      <c r="R132" s="1144"/>
      <c r="S132" s="1144"/>
      <c r="T132" s="1144"/>
      <c r="U132" s="1144"/>
      <c r="V132" s="1144"/>
      <c r="W132" s="1144"/>
      <c r="X132" s="1145"/>
      <c r="Y132" s="1053"/>
      <c r="Z132" s="1054"/>
      <c r="AA132" s="1054"/>
      <c r="AB132" s="1598"/>
      <c r="AC132" s="1064"/>
      <c r="AD132" s="1048"/>
      <c r="AE132" s="1048"/>
      <c r="AF132" s="1048"/>
      <c r="AG132" s="1049"/>
      <c r="AH132" s="1050"/>
      <c r="AI132" s="1596"/>
      <c r="AJ132" s="1596"/>
      <c r="AK132" s="1596"/>
      <c r="AL132" s="1596"/>
      <c r="AM132" s="1596"/>
      <c r="AN132" s="1596"/>
      <c r="AO132" s="1596"/>
      <c r="AP132" s="1596"/>
      <c r="AQ132" s="1596"/>
      <c r="AR132" s="1596"/>
      <c r="AS132" s="1596"/>
      <c r="AT132" s="1597"/>
      <c r="AU132" s="1053"/>
      <c r="AV132" s="1054"/>
      <c r="AW132" s="1054"/>
      <c r="AX132" s="1055"/>
    </row>
    <row r="133" spans="1:50" ht="24.75" customHeight="1" x14ac:dyDescent="0.15">
      <c r="A133" s="1166"/>
      <c r="B133" s="1167"/>
      <c r="C133" s="1167"/>
      <c r="D133" s="1167"/>
      <c r="E133" s="1167"/>
      <c r="F133" s="1168"/>
      <c r="G133" s="1064"/>
      <c r="H133" s="1048"/>
      <c r="I133" s="1048"/>
      <c r="J133" s="1048"/>
      <c r="K133" s="1049"/>
      <c r="L133" s="1143"/>
      <c r="M133" s="1144"/>
      <c r="N133" s="1144"/>
      <c r="O133" s="1144"/>
      <c r="P133" s="1144"/>
      <c r="Q133" s="1144"/>
      <c r="R133" s="1144"/>
      <c r="S133" s="1144"/>
      <c r="T133" s="1144"/>
      <c r="U133" s="1144"/>
      <c r="V133" s="1144"/>
      <c r="W133" s="1144"/>
      <c r="X133" s="1145"/>
      <c r="Y133" s="1053"/>
      <c r="Z133" s="1054"/>
      <c r="AA133" s="1054"/>
      <c r="AB133" s="1598"/>
      <c r="AC133" s="1064"/>
      <c r="AD133" s="1048"/>
      <c r="AE133" s="1048"/>
      <c r="AF133" s="1048"/>
      <c r="AG133" s="1049"/>
      <c r="AH133" s="1050"/>
      <c r="AI133" s="1596"/>
      <c r="AJ133" s="1596"/>
      <c r="AK133" s="1596"/>
      <c r="AL133" s="1596"/>
      <c r="AM133" s="1596"/>
      <c r="AN133" s="1596"/>
      <c r="AO133" s="1596"/>
      <c r="AP133" s="1596"/>
      <c r="AQ133" s="1596"/>
      <c r="AR133" s="1596"/>
      <c r="AS133" s="1596"/>
      <c r="AT133" s="1597"/>
      <c r="AU133" s="1053"/>
      <c r="AV133" s="1054"/>
      <c r="AW133" s="1054"/>
      <c r="AX133" s="1055"/>
    </row>
    <row r="134" spans="1:50" ht="24.75" customHeight="1" x14ac:dyDescent="0.15">
      <c r="A134" s="1166"/>
      <c r="B134" s="1167"/>
      <c r="C134" s="1167"/>
      <c r="D134" s="1167"/>
      <c r="E134" s="1167"/>
      <c r="F134" s="1168"/>
      <c r="G134" s="1064"/>
      <c r="H134" s="1048"/>
      <c r="I134" s="1048"/>
      <c r="J134" s="1048"/>
      <c r="K134" s="1049"/>
      <c r="L134" s="1143"/>
      <c r="M134" s="1144"/>
      <c r="N134" s="1144"/>
      <c r="O134" s="1144"/>
      <c r="P134" s="1144"/>
      <c r="Q134" s="1144"/>
      <c r="R134" s="1144"/>
      <c r="S134" s="1144"/>
      <c r="T134" s="1144"/>
      <c r="U134" s="1144"/>
      <c r="V134" s="1144"/>
      <c r="W134" s="1144"/>
      <c r="X134" s="1145"/>
      <c r="Y134" s="1053"/>
      <c r="Z134" s="1054"/>
      <c r="AA134" s="1054"/>
      <c r="AB134" s="1054"/>
      <c r="AC134" s="1064"/>
      <c r="AD134" s="1048"/>
      <c r="AE134" s="1048"/>
      <c r="AF134" s="1048"/>
      <c r="AG134" s="1049"/>
      <c r="AH134" s="1050"/>
      <c r="AI134" s="1596"/>
      <c r="AJ134" s="1596"/>
      <c r="AK134" s="1596"/>
      <c r="AL134" s="1596"/>
      <c r="AM134" s="1596"/>
      <c r="AN134" s="1596"/>
      <c r="AO134" s="1596"/>
      <c r="AP134" s="1596"/>
      <c r="AQ134" s="1596"/>
      <c r="AR134" s="1596"/>
      <c r="AS134" s="1596"/>
      <c r="AT134" s="1597"/>
      <c r="AU134" s="1053"/>
      <c r="AV134" s="1054"/>
      <c r="AW134" s="1054"/>
      <c r="AX134" s="1055"/>
    </row>
    <row r="135" spans="1:50" ht="24.75" customHeight="1" x14ac:dyDescent="0.15">
      <c r="A135" s="1166"/>
      <c r="B135" s="1167"/>
      <c r="C135" s="1167"/>
      <c r="D135" s="1167"/>
      <c r="E135" s="1167"/>
      <c r="F135" s="1168"/>
      <c r="G135" s="1064"/>
      <c r="H135" s="1048"/>
      <c r="I135" s="1048"/>
      <c r="J135" s="1048"/>
      <c r="K135" s="1049"/>
      <c r="L135" s="1143"/>
      <c r="M135" s="1144"/>
      <c r="N135" s="1144"/>
      <c r="O135" s="1144"/>
      <c r="P135" s="1144"/>
      <c r="Q135" s="1144"/>
      <c r="R135" s="1144"/>
      <c r="S135" s="1144"/>
      <c r="T135" s="1144"/>
      <c r="U135" s="1144"/>
      <c r="V135" s="1144"/>
      <c r="W135" s="1144"/>
      <c r="X135" s="1145"/>
      <c r="Y135" s="1053"/>
      <c r="Z135" s="1054"/>
      <c r="AA135" s="1054"/>
      <c r="AB135" s="1054"/>
      <c r="AC135" s="1064"/>
      <c r="AD135" s="1048"/>
      <c r="AE135" s="1048"/>
      <c r="AF135" s="1048"/>
      <c r="AG135" s="1049"/>
      <c r="AH135" s="1050"/>
      <c r="AI135" s="1596"/>
      <c r="AJ135" s="1596"/>
      <c r="AK135" s="1596"/>
      <c r="AL135" s="1596"/>
      <c r="AM135" s="1596"/>
      <c r="AN135" s="1596"/>
      <c r="AO135" s="1596"/>
      <c r="AP135" s="1596"/>
      <c r="AQ135" s="1596"/>
      <c r="AR135" s="1596"/>
      <c r="AS135" s="1596"/>
      <c r="AT135" s="1597"/>
      <c r="AU135" s="1053"/>
      <c r="AV135" s="1054"/>
      <c r="AW135" s="1054"/>
      <c r="AX135" s="1055"/>
    </row>
    <row r="136" spans="1:50" ht="24.75" customHeight="1" x14ac:dyDescent="0.15">
      <c r="A136" s="1166"/>
      <c r="B136" s="1167"/>
      <c r="C136" s="1167"/>
      <c r="D136" s="1167"/>
      <c r="E136" s="1167"/>
      <c r="F136" s="1168"/>
      <c r="G136" s="1064"/>
      <c r="H136" s="1048"/>
      <c r="I136" s="1048"/>
      <c r="J136" s="1048"/>
      <c r="K136" s="1049"/>
      <c r="L136" s="1050"/>
      <c r="M136" s="1596"/>
      <c r="N136" s="1596"/>
      <c r="O136" s="1596"/>
      <c r="P136" s="1596"/>
      <c r="Q136" s="1596"/>
      <c r="R136" s="1596"/>
      <c r="S136" s="1596"/>
      <c r="T136" s="1596"/>
      <c r="U136" s="1596"/>
      <c r="V136" s="1596"/>
      <c r="W136" s="1596"/>
      <c r="X136" s="1597"/>
      <c r="Y136" s="1053"/>
      <c r="Z136" s="1054"/>
      <c r="AA136" s="1054"/>
      <c r="AB136" s="1054"/>
      <c r="AC136" s="1064"/>
      <c r="AD136" s="1048"/>
      <c r="AE136" s="1048"/>
      <c r="AF136" s="1048"/>
      <c r="AG136" s="1049"/>
      <c r="AH136" s="1050"/>
      <c r="AI136" s="1596"/>
      <c r="AJ136" s="1596"/>
      <c r="AK136" s="1596"/>
      <c r="AL136" s="1596"/>
      <c r="AM136" s="1596"/>
      <c r="AN136" s="1596"/>
      <c r="AO136" s="1596"/>
      <c r="AP136" s="1596"/>
      <c r="AQ136" s="1596"/>
      <c r="AR136" s="1596"/>
      <c r="AS136" s="1596"/>
      <c r="AT136" s="1597"/>
      <c r="AU136" s="1053"/>
      <c r="AV136" s="1054"/>
      <c r="AW136" s="1054"/>
      <c r="AX136" s="1055"/>
    </row>
    <row r="137" spans="1:50" ht="24.75" customHeight="1" x14ac:dyDescent="0.15">
      <c r="A137" s="1166"/>
      <c r="B137" s="1167"/>
      <c r="C137" s="1167"/>
      <c r="D137" s="1167"/>
      <c r="E137" s="1167"/>
      <c r="F137" s="1168"/>
      <c r="G137" s="1588"/>
      <c r="H137" s="1338"/>
      <c r="I137" s="1338"/>
      <c r="J137" s="1338"/>
      <c r="K137" s="1589"/>
      <c r="L137" s="1590"/>
      <c r="M137" s="1591"/>
      <c r="N137" s="1591"/>
      <c r="O137" s="1591"/>
      <c r="P137" s="1591"/>
      <c r="Q137" s="1591"/>
      <c r="R137" s="1591"/>
      <c r="S137" s="1591"/>
      <c r="T137" s="1591"/>
      <c r="U137" s="1591"/>
      <c r="V137" s="1591"/>
      <c r="W137" s="1591"/>
      <c r="X137" s="1592"/>
      <c r="Y137" s="1593"/>
      <c r="Z137" s="1594"/>
      <c r="AA137" s="1594"/>
      <c r="AB137" s="1594"/>
      <c r="AC137" s="1588"/>
      <c r="AD137" s="1338"/>
      <c r="AE137" s="1338"/>
      <c r="AF137" s="1338"/>
      <c r="AG137" s="1589"/>
      <c r="AH137" s="1590"/>
      <c r="AI137" s="1591"/>
      <c r="AJ137" s="1591"/>
      <c r="AK137" s="1591"/>
      <c r="AL137" s="1591"/>
      <c r="AM137" s="1591"/>
      <c r="AN137" s="1591"/>
      <c r="AO137" s="1591"/>
      <c r="AP137" s="1591"/>
      <c r="AQ137" s="1591"/>
      <c r="AR137" s="1591"/>
      <c r="AS137" s="1591"/>
      <c r="AT137" s="1592"/>
      <c r="AU137" s="1593"/>
      <c r="AV137" s="1594"/>
      <c r="AW137" s="1594"/>
      <c r="AX137" s="1595"/>
    </row>
    <row r="138" spans="1:50" ht="24.75" customHeight="1" thickBot="1" x14ac:dyDescent="0.2">
      <c r="A138" s="1169"/>
      <c r="B138" s="1170"/>
      <c r="C138" s="1170"/>
      <c r="D138" s="1170"/>
      <c r="E138" s="1170"/>
      <c r="F138" s="1171"/>
      <c r="G138" s="1070" t="s">
        <v>44</v>
      </c>
      <c r="H138" s="1035"/>
      <c r="I138" s="1035"/>
      <c r="J138" s="1035"/>
      <c r="K138" s="1035"/>
      <c r="L138" s="1037"/>
      <c r="M138" s="1585"/>
      <c r="N138" s="1585"/>
      <c r="O138" s="1585"/>
      <c r="P138" s="1585"/>
      <c r="Q138" s="1585"/>
      <c r="R138" s="1585"/>
      <c r="S138" s="1585"/>
      <c r="T138" s="1585"/>
      <c r="U138" s="1585"/>
      <c r="V138" s="1585"/>
      <c r="W138" s="1585"/>
      <c r="X138" s="1586"/>
      <c r="Y138" s="1040">
        <f>SUM(Y130:AB137)</f>
        <v>0</v>
      </c>
      <c r="Z138" s="1041"/>
      <c r="AA138" s="1041"/>
      <c r="AB138" s="1587"/>
      <c r="AC138" s="1070" t="s">
        <v>44</v>
      </c>
      <c r="AD138" s="1035"/>
      <c r="AE138" s="1035"/>
      <c r="AF138" s="1035"/>
      <c r="AG138" s="1035"/>
      <c r="AH138" s="1037"/>
      <c r="AI138" s="1585"/>
      <c r="AJ138" s="1585"/>
      <c r="AK138" s="1585"/>
      <c r="AL138" s="1585"/>
      <c r="AM138" s="1585"/>
      <c r="AN138" s="1585"/>
      <c r="AO138" s="1585"/>
      <c r="AP138" s="1585"/>
      <c r="AQ138" s="1585"/>
      <c r="AR138" s="1585"/>
      <c r="AS138" s="1585"/>
      <c r="AT138" s="1586"/>
      <c r="AU138" s="1040">
        <f>SUM(AU130:AX137)</f>
        <v>0</v>
      </c>
      <c r="AV138" s="1041"/>
      <c r="AW138" s="1041"/>
      <c r="AX138" s="1042"/>
    </row>
    <row r="139" spans="1:50" x14ac:dyDescent="0.15">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x14ac:dyDescent="0.15">
      <c r="A140" s="21"/>
      <c r="B140" s="22" t="s">
        <v>361</v>
      </c>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row>
    <row r="141" spans="1:50" x14ac:dyDescent="0.15">
      <c r="A141" s="21"/>
      <c r="B141" s="21" t="s">
        <v>362</v>
      </c>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row>
    <row r="142" spans="1:50" ht="24" customHeight="1" x14ac:dyDescent="0.15">
      <c r="A142" s="834"/>
      <c r="B142" s="834"/>
      <c r="C142" s="828" t="s">
        <v>364</v>
      </c>
      <c r="D142" s="828"/>
      <c r="E142" s="828"/>
      <c r="F142" s="828"/>
      <c r="G142" s="828"/>
      <c r="H142" s="828"/>
      <c r="I142" s="828"/>
      <c r="J142" s="828"/>
      <c r="K142" s="828"/>
      <c r="L142" s="828"/>
      <c r="M142" s="828" t="s">
        <v>365</v>
      </c>
      <c r="N142" s="828"/>
      <c r="O142" s="828"/>
      <c r="P142" s="828"/>
      <c r="Q142" s="828"/>
      <c r="R142" s="828"/>
      <c r="S142" s="828"/>
      <c r="T142" s="828"/>
      <c r="U142" s="828"/>
      <c r="V142" s="828"/>
      <c r="W142" s="828"/>
      <c r="X142" s="828"/>
      <c r="Y142" s="828"/>
      <c r="Z142" s="828"/>
      <c r="AA142" s="828"/>
      <c r="AB142" s="828"/>
      <c r="AC142" s="828"/>
      <c r="AD142" s="828"/>
      <c r="AE142" s="828"/>
      <c r="AF142" s="828"/>
      <c r="AG142" s="828"/>
      <c r="AH142" s="828"/>
      <c r="AI142" s="828"/>
      <c r="AJ142" s="828"/>
      <c r="AK142" s="829" t="s">
        <v>366</v>
      </c>
      <c r="AL142" s="828"/>
      <c r="AM142" s="828"/>
      <c r="AN142" s="828"/>
      <c r="AO142" s="828"/>
      <c r="AP142" s="828"/>
      <c r="AQ142" s="828" t="s">
        <v>151</v>
      </c>
      <c r="AR142" s="828"/>
      <c r="AS142" s="828"/>
      <c r="AT142" s="828"/>
      <c r="AU142" s="504" t="s">
        <v>152</v>
      </c>
      <c r="AV142" s="505"/>
      <c r="AW142" s="505"/>
      <c r="AX142" s="793"/>
    </row>
    <row r="143" spans="1:50" ht="24" customHeight="1" x14ac:dyDescent="0.15">
      <c r="A143" s="834">
        <v>1</v>
      </c>
      <c r="B143" s="834">
        <v>1</v>
      </c>
      <c r="C143" s="1579" t="s">
        <v>1899</v>
      </c>
      <c r="D143" s="1579"/>
      <c r="E143" s="1579"/>
      <c r="F143" s="1579"/>
      <c r="G143" s="1579"/>
      <c r="H143" s="1579"/>
      <c r="I143" s="1579"/>
      <c r="J143" s="1579"/>
      <c r="K143" s="1579"/>
      <c r="L143" s="1579"/>
      <c r="M143" s="862" t="s">
        <v>1900</v>
      </c>
      <c r="N143" s="863"/>
      <c r="O143" s="863"/>
      <c r="P143" s="863"/>
      <c r="Q143" s="863"/>
      <c r="R143" s="863"/>
      <c r="S143" s="863"/>
      <c r="T143" s="863"/>
      <c r="U143" s="863"/>
      <c r="V143" s="863"/>
      <c r="W143" s="863"/>
      <c r="X143" s="863"/>
      <c r="Y143" s="863"/>
      <c r="Z143" s="863"/>
      <c r="AA143" s="863"/>
      <c r="AB143" s="863"/>
      <c r="AC143" s="863"/>
      <c r="AD143" s="863"/>
      <c r="AE143" s="863"/>
      <c r="AF143" s="863"/>
      <c r="AG143" s="863"/>
      <c r="AH143" s="863"/>
      <c r="AI143" s="863"/>
      <c r="AJ143" s="816"/>
      <c r="AK143" s="859">
        <v>75</v>
      </c>
      <c r="AL143" s="645"/>
      <c r="AM143" s="645"/>
      <c r="AN143" s="645"/>
      <c r="AO143" s="645"/>
      <c r="AP143" s="795"/>
      <c r="AQ143" s="824"/>
      <c r="AR143" s="824"/>
      <c r="AS143" s="824"/>
      <c r="AT143" s="824"/>
      <c r="AU143" s="826"/>
      <c r="AV143" s="827"/>
      <c r="AW143" s="827"/>
      <c r="AX143" s="793"/>
    </row>
    <row r="144" spans="1:50" ht="24" customHeight="1" x14ac:dyDescent="0.15">
      <c r="A144" s="834">
        <v>2</v>
      </c>
      <c r="B144" s="834">
        <v>1</v>
      </c>
      <c r="C144" s="1579" t="s">
        <v>1901</v>
      </c>
      <c r="D144" s="1579"/>
      <c r="E144" s="1579"/>
      <c r="F144" s="1579"/>
      <c r="G144" s="1579"/>
      <c r="H144" s="1579"/>
      <c r="I144" s="1579"/>
      <c r="J144" s="1579"/>
      <c r="K144" s="1579"/>
      <c r="L144" s="1579"/>
      <c r="M144" s="785" t="s">
        <v>1900</v>
      </c>
      <c r="N144" s="785"/>
      <c r="O144" s="785"/>
      <c r="P144" s="785"/>
      <c r="Q144" s="785"/>
      <c r="R144" s="785"/>
      <c r="S144" s="785"/>
      <c r="T144" s="785"/>
      <c r="U144" s="785"/>
      <c r="V144" s="785"/>
      <c r="W144" s="785"/>
      <c r="X144" s="785"/>
      <c r="Y144" s="785"/>
      <c r="Z144" s="785"/>
      <c r="AA144" s="785"/>
      <c r="AB144" s="785"/>
      <c r="AC144" s="785"/>
      <c r="AD144" s="785"/>
      <c r="AE144" s="785"/>
      <c r="AF144" s="785"/>
      <c r="AG144" s="785"/>
      <c r="AH144" s="785"/>
      <c r="AI144" s="785"/>
      <c r="AJ144" s="785"/>
      <c r="AK144" s="859">
        <v>62</v>
      </c>
      <c r="AL144" s="785"/>
      <c r="AM144" s="785"/>
      <c r="AN144" s="785"/>
      <c r="AO144" s="785"/>
      <c r="AP144" s="785"/>
      <c r="AQ144" s="824"/>
      <c r="AR144" s="824"/>
      <c r="AS144" s="824"/>
      <c r="AT144" s="824"/>
      <c r="AU144" s="826"/>
      <c r="AV144" s="827"/>
      <c r="AW144" s="827"/>
      <c r="AX144" s="793"/>
    </row>
    <row r="145" spans="1:50" ht="24" customHeight="1" x14ac:dyDescent="0.15">
      <c r="A145" s="834">
        <v>3</v>
      </c>
      <c r="B145" s="834">
        <v>1</v>
      </c>
      <c r="C145" s="1579" t="s">
        <v>1902</v>
      </c>
      <c r="D145" s="1579"/>
      <c r="E145" s="1579"/>
      <c r="F145" s="1579"/>
      <c r="G145" s="1579"/>
      <c r="H145" s="1579"/>
      <c r="I145" s="1579"/>
      <c r="J145" s="1579"/>
      <c r="K145" s="1579"/>
      <c r="L145" s="1579"/>
      <c r="M145" s="785" t="s">
        <v>1900</v>
      </c>
      <c r="N145" s="785"/>
      <c r="O145" s="785"/>
      <c r="P145" s="785"/>
      <c r="Q145" s="785"/>
      <c r="R145" s="785"/>
      <c r="S145" s="785"/>
      <c r="T145" s="785"/>
      <c r="U145" s="785"/>
      <c r="V145" s="785"/>
      <c r="W145" s="785"/>
      <c r="X145" s="785"/>
      <c r="Y145" s="785"/>
      <c r="Z145" s="785"/>
      <c r="AA145" s="785"/>
      <c r="AB145" s="785"/>
      <c r="AC145" s="785"/>
      <c r="AD145" s="785"/>
      <c r="AE145" s="785"/>
      <c r="AF145" s="785"/>
      <c r="AG145" s="785"/>
      <c r="AH145" s="785"/>
      <c r="AI145" s="785"/>
      <c r="AJ145" s="785"/>
      <c r="AK145" s="859">
        <v>47</v>
      </c>
      <c r="AL145" s="785"/>
      <c r="AM145" s="785"/>
      <c r="AN145" s="785"/>
      <c r="AO145" s="785"/>
      <c r="AP145" s="785"/>
      <c r="AQ145" s="824"/>
      <c r="AR145" s="824"/>
      <c r="AS145" s="824"/>
      <c r="AT145" s="824"/>
      <c r="AU145" s="826"/>
      <c r="AV145" s="827"/>
      <c r="AW145" s="827"/>
      <c r="AX145" s="793"/>
    </row>
    <row r="146" spans="1:50" ht="24" customHeight="1" x14ac:dyDescent="0.15">
      <c r="A146" s="834">
        <v>4</v>
      </c>
      <c r="B146" s="834">
        <v>1</v>
      </c>
      <c r="C146" s="1579" t="s">
        <v>1903</v>
      </c>
      <c r="D146" s="1579"/>
      <c r="E146" s="1579"/>
      <c r="F146" s="1579"/>
      <c r="G146" s="1579"/>
      <c r="H146" s="1579"/>
      <c r="I146" s="1579"/>
      <c r="J146" s="1579"/>
      <c r="K146" s="1579"/>
      <c r="L146" s="1579"/>
      <c r="M146" s="785" t="s">
        <v>1900</v>
      </c>
      <c r="N146" s="785"/>
      <c r="O146" s="785"/>
      <c r="P146" s="785"/>
      <c r="Q146" s="785"/>
      <c r="R146" s="785"/>
      <c r="S146" s="785"/>
      <c r="T146" s="785"/>
      <c r="U146" s="785"/>
      <c r="V146" s="785"/>
      <c r="W146" s="785"/>
      <c r="X146" s="785"/>
      <c r="Y146" s="785"/>
      <c r="Z146" s="785"/>
      <c r="AA146" s="785"/>
      <c r="AB146" s="785"/>
      <c r="AC146" s="785"/>
      <c r="AD146" s="785"/>
      <c r="AE146" s="785"/>
      <c r="AF146" s="785"/>
      <c r="AG146" s="785"/>
      <c r="AH146" s="785"/>
      <c r="AI146" s="785"/>
      <c r="AJ146" s="785"/>
      <c r="AK146" s="859">
        <v>46</v>
      </c>
      <c r="AL146" s="785"/>
      <c r="AM146" s="785"/>
      <c r="AN146" s="785"/>
      <c r="AO146" s="785"/>
      <c r="AP146" s="785"/>
      <c r="AQ146" s="824"/>
      <c r="AR146" s="824"/>
      <c r="AS146" s="824"/>
      <c r="AT146" s="824"/>
      <c r="AU146" s="826"/>
      <c r="AV146" s="827"/>
      <c r="AW146" s="827"/>
      <c r="AX146" s="793"/>
    </row>
    <row r="147" spans="1:50" ht="24" customHeight="1" x14ac:dyDescent="0.15">
      <c r="A147" s="834">
        <v>5</v>
      </c>
      <c r="B147" s="834">
        <v>1</v>
      </c>
      <c r="C147" s="1579" t="s">
        <v>1904</v>
      </c>
      <c r="D147" s="1579"/>
      <c r="E147" s="1579"/>
      <c r="F147" s="1579"/>
      <c r="G147" s="1579"/>
      <c r="H147" s="1579"/>
      <c r="I147" s="1579"/>
      <c r="J147" s="1579"/>
      <c r="K147" s="1579"/>
      <c r="L147" s="1579"/>
      <c r="M147" s="785" t="s">
        <v>1900</v>
      </c>
      <c r="N147" s="785"/>
      <c r="O147" s="785"/>
      <c r="P147" s="785"/>
      <c r="Q147" s="785"/>
      <c r="R147" s="785"/>
      <c r="S147" s="785"/>
      <c r="T147" s="785"/>
      <c r="U147" s="785"/>
      <c r="V147" s="785"/>
      <c r="W147" s="785"/>
      <c r="X147" s="785"/>
      <c r="Y147" s="785"/>
      <c r="Z147" s="785"/>
      <c r="AA147" s="785"/>
      <c r="AB147" s="785"/>
      <c r="AC147" s="785"/>
      <c r="AD147" s="785"/>
      <c r="AE147" s="785"/>
      <c r="AF147" s="785"/>
      <c r="AG147" s="785"/>
      <c r="AH147" s="785"/>
      <c r="AI147" s="785"/>
      <c r="AJ147" s="785"/>
      <c r="AK147" s="859">
        <v>38</v>
      </c>
      <c r="AL147" s="785"/>
      <c r="AM147" s="785"/>
      <c r="AN147" s="785"/>
      <c r="AO147" s="785"/>
      <c r="AP147" s="785"/>
      <c r="AQ147" s="824"/>
      <c r="AR147" s="824"/>
      <c r="AS147" s="824"/>
      <c r="AT147" s="824"/>
      <c r="AU147" s="826"/>
      <c r="AV147" s="827"/>
      <c r="AW147" s="827"/>
      <c r="AX147" s="793"/>
    </row>
    <row r="148" spans="1:50" ht="24" customHeight="1" x14ac:dyDescent="0.15">
      <c r="A148" s="834">
        <v>6</v>
      </c>
      <c r="B148" s="834">
        <v>1</v>
      </c>
      <c r="C148" s="1580" t="s">
        <v>1905</v>
      </c>
      <c r="D148" s="1581"/>
      <c r="E148" s="1581"/>
      <c r="F148" s="1581"/>
      <c r="G148" s="1581"/>
      <c r="H148" s="1581"/>
      <c r="I148" s="1581"/>
      <c r="J148" s="1581"/>
      <c r="K148" s="1581"/>
      <c r="L148" s="1582"/>
      <c r="M148" s="785" t="s">
        <v>1900</v>
      </c>
      <c r="N148" s="785"/>
      <c r="O148" s="785"/>
      <c r="P148" s="785"/>
      <c r="Q148" s="785"/>
      <c r="R148" s="785"/>
      <c r="S148" s="785"/>
      <c r="T148" s="785"/>
      <c r="U148" s="785"/>
      <c r="V148" s="785"/>
      <c r="W148" s="785"/>
      <c r="X148" s="785"/>
      <c r="Y148" s="785"/>
      <c r="Z148" s="785"/>
      <c r="AA148" s="785"/>
      <c r="AB148" s="785"/>
      <c r="AC148" s="785"/>
      <c r="AD148" s="785"/>
      <c r="AE148" s="785"/>
      <c r="AF148" s="785"/>
      <c r="AG148" s="785"/>
      <c r="AH148" s="785"/>
      <c r="AI148" s="785"/>
      <c r="AJ148" s="785"/>
      <c r="AK148" s="794">
        <v>26</v>
      </c>
      <c r="AL148" s="645"/>
      <c r="AM148" s="645"/>
      <c r="AN148" s="645"/>
      <c r="AO148" s="645"/>
      <c r="AP148" s="795"/>
      <c r="AQ148" s="824"/>
      <c r="AR148" s="824"/>
      <c r="AS148" s="824"/>
      <c r="AT148" s="824"/>
      <c r="AU148" s="826"/>
      <c r="AV148" s="827"/>
      <c r="AW148" s="827"/>
      <c r="AX148" s="793"/>
    </row>
    <row r="149" spans="1:50" ht="24" customHeight="1" x14ac:dyDescent="0.15">
      <c r="A149" s="834">
        <v>7</v>
      </c>
      <c r="B149" s="834">
        <v>1</v>
      </c>
      <c r="C149" s="1580" t="s">
        <v>1906</v>
      </c>
      <c r="D149" s="1581"/>
      <c r="E149" s="1581"/>
      <c r="F149" s="1581"/>
      <c r="G149" s="1581"/>
      <c r="H149" s="1581"/>
      <c r="I149" s="1581"/>
      <c r="J149" s="1581"/>
      <c r="K149" s="1581"/>
      <c r="L149" s="1582"/>
      <c r="M149" s="785" t="s">
        <v>1900</v>
      </c>
      <c r="N149" s="785"/>
      <c r="O149" s="785"/>
      <c r="P149" s="785"/>
      <c r="Q149" s="785"/>
      <c r="R149" s="785"/>
      <c r="S149" s="785"/>
      <c r="T149" s="785"/>
      <c r="U149" s="785"/>
      <c r="V149" s="785"/>
      <c r="W149" s="785"/>
      <c r="X149" s="785"/>
      <c r="Y149" s="785"/>
      <c r="Z149" s="785"/>
      <c r="AA149" s="785"/>
      <c r="AB149" s="785"/>
      <c r="AC149" s="785"/>
      <c r="AD149" s="785"/>
      <c r="AE149" s="785"/>
      <c r="AF149" s="785"/>
      <c r="AG149" s="785"/>
      <c r="AH149" s="785"/>
      <c r="AI149" s="785"/>
      <c r="AJ149" s="785"/>
      <c r="AK149" s="794">
        <v>26</v>
      </c>
      <c r="AL149" s="645"/>
      <c r="AM149" s="645"/>
      <c r="AN149" s="645"/>
      <c r="AO149" s="645"/>
      <c r="AP149" s="795"/>
      <c r="AQ149" s="824"/>
      <c r="AR149" s="824"/>
      <c r="AS149" s="824"/>
      <c r="AT149" s="824"/>
      <c r="AU149" s="826"/>
      <c r="AV149" s="827"/>
      <c r="AW149" s="827"/>
      <c r="AX149" s="793"/>
    </row>
    <row r="150" spans="1:50" ht="24" customHeight="1" x14ac:dyDescent="0.15">
      <c r="A150" s="834">
        <v>8</v>
      </c>
      <c r="B150" s="834">
        <v>1</v>
      </c>
      <c r="C150" s="1580" t="s">
        <v>1907</v>
      </c>
      <c r="D150" s="1581"/>
      <c r="E150" s="1581"/>
      <c r="F150" s="1581"/>
      <c r="G150" s="1581"/>
      <c r="H150" s="1581"/>
      <c r="I150" s="1581"/>
      <c r="J150" s="1581"/>
      <c r="K150" s="1581"/>
      <c r="L150" s="1582"/>
      <c r="M150" s="785" t="s">
        <v>1900</v>
      </c>
      <c r="N150" s="785"/>
      <c r="O150" s="785"/>
      <c r="P150" s="785"/>
      <c r="Q150" s="785"/>
      <c r="R150" s="785"/>
      <c r="S150" s="785"/>
      <c r="T150" s="785"/>
      <c r="U150" s="785"/>
      <c r="V150" s="785"/>
      <c r="W150" s="785"/>
      <c r="X150" s="785"/>
      <c r="Y150" s="785"/>
      <c r="Z150" s="785"/>
      <c r="AA150" s="785"/>
      <c r="AB150" s="785"/>
      <c r="AC150" s="785"/>
      <c r="AD150" s="785"/>
      <c r="AE150" s="785"/>
      <c r="AF150" s="785"/>
      <c r="AG150" s="785"/>
      <c r="AH150" s="785"/>
      <c r="AI150" s="785"/>
      <c r="AJ150" s="785"/>
      <c r="AK150" s="794">
        <v>23</v>
      </c>
      <c r="AL150" s="645"/>
      <c r="AM150" s="645"/>
      <c r="AN150" s="645"/>
      <c r="AO150" s="645"/>
      <c r="AP150" s="795"/>
      <c r="AQ150" s="824"/>
      <c r="AR150" s="824"/>
      <c r="AS150" s="824"/>
      <c r="AT150" s="824"/>
      <c r="AU150" s="826"/>
      <c r="AV150" s="827"/>
      <c r="AW150" s="827"/>
      <c r="AX150" s="793"/>
    </row>
    <row r="151" spans="1:50" ht="24" customHeight="1" x14ac:dyDescent="0.15">
      <c r="A151" s="834">
        <v>9</v>
      </c>
      <c r="B151" s="834">
        <v>1</v>
      </c>
      <c r="C151" s="1580" t="s">
        <v>1908</v>
      </c>
      <c r="D151" s="1581"/>
      <c r="E151" s="1581"/>
      <c r="F151" s="1581"/>
      <c r="G151" s="1581"/>
      <c r="H151" s="1581"/>
      <c r="I151" s="1581"/>
      <c r="J151" s="1581"/>
      <c r="K151" s="1581"/>
      <c r="L151" s="1582"/>
      <c r="M151" s="785" t="s">
        <v>1900</v>
      </c>
      <c r="N151" s="785"/>
      <c r="O151" s="785"/>
      <c r="P151" s="785"/>
      <c r="Q151" s="785"/>
      <c r="R151" s="785"/>
      <c r="S151" s="785"/>
      <c r="T151" s="785"/>
      <c r="U151" s="785"/>
      <c r="V151" s="785"/>
      <c r="W151" s="785"/>
      <c r="X151" s="785"/>
      <c r="Y151" s="785"/>
      <c r="Z151" s="785"/>
      <c r="AA151" s="785"/>
      <c r="AB151" s="785"/>
      <c r="AC151" s="785"/>
      <c r="AD151" s="785"/>
      <c r="AE151" s="785"/>
      <c r="AF151" s="785"/>
      <c r="AG151" s="785"/>
      <c r="AH151" s="785"/>
      <c r="AI151" s="785"/>
      <c r="AJ151" s="785"/>
      <c r="AK151" s="794">
        <v>21</v>
      </c>
      <c r="AL151" s="645"/>
      <c r="AM151" s="645"/>
      <c r="AN151" s="645"/>
      <c r="AO151" s="645"/>
      <c r="AP151" s="795"/>
      <c r="AQ151" s="824"/>
      <c r="AR151" s="824"/>
      <c r="AS151" s="824"/>
      <c r="AT151" s="824"/>
      <c r="AU151" s="826"/>
      <c r="AV151" s="827"/>
      <c r="AW151" s="827"/>
      <c r="AX151" s="793"/>
    </row>
    <row r="152" spans="1:50" ht="24" customHeight="1" x14ac:dyDescent="0.15">
      <c r="A152" s="834">
        <v>10</v>
      </c>
      <c r="B152" s="834">
        <v>1</v>
      </c>
      <c r="C152" s="1579" t="s">
        <v>1909</v>
      </c>
      <c r="D152" s="1579"/>
      <c r="E152" s="1579"/>
      <c r="F152" s="1579"/>
      <c r="G152" s="1579"/>
      <c r="H152" s="1579"/>
      <c r="I152" s="1579"/>
      <c r="J152" s="1579"/>
      <c r="K152" s="1579"/>
      <c r="L152" s="1579"/>
      <c r="M152" s="785" t="s">
        <v>1900</v>
      </c>
      <c r="N152" s="785"/>
      <c r="O152" s="785"/>
      <c r="P152" s="785"/>
      <c r="Q152" s="785"/>
      <c r="R152" s="785"/>
      <c r="S152" s="785"/>
      <c r="T152" s="785"/>
      <c r="U152" s="785"/>
      <c r="V152" s="785"/>
      <c r="W152" s="785"/>
      <c r="X152" s="785"/>
      <c r="Y152" s="785"/>
      <c r="Z152" s="785"/>
      <c r="AA152" s="785"/>
      <c r="AB152" s="785"/>
      <c r="AC152" s="785"/>
      <c r="AD152" s="785"/>
      <c r="AE152" s="785"/>
      <c r="AF152" s="785"/>
      <c r="AG152" s="785"/>
      <c r="AH152" s="785"/>
      <c r="AI152" s="785"/>
      <c r="AJ152" s="785"/>
      <c r="AK152" s="859">
        <v>21</v>
      </c>
      <c r="AL152" s="785"/>
      <c r="AM152" s="785"/>
      <c r="AN152" s="785"/>
      <c r="AO152" s="785"/>
      <c r="AP152" s="785"/>
      <c r="AQ152" s="824"/>
      <c r="AR152" s="824"/>
      <c r="AS152" s="824"/>
      <c r="AT152" s="824"/>
      <c r="AU152" s="826"/>
      <c r="AV152" s="827"/>
      <c r="AW152" s="827"/>
      <c r="AX152" s="793"/>
    </row>
    <row r="153" spans="1:50" x14ac:dyDescent="0.1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row>
    <row r="154" spans="1:50" x14ac:dyDescent="0.15">
      <c r="A154" s="21"/>
      <c r="B154" s="21" t="s">
        <v>369</v>
      </c>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row>
    <row r="155" spans="1:50" ht="24" customHeight="1" x14ac:dyDescent="0.15">
      <c r="A155" s="834"/>
      <c r="B155" s="834"/>
      <c r="C155" s="828" t="s">
        <v>364</v>
      </c>
      <c r="D155" s="828"/>
      <c r="E155" s="828"/>
      <c r="F155" s="828"/>
      <c r="G155" s="828"/>
      <c r="H155" s="828"/>
      <c r="I155" s="828"/>
      <c r="J155" s="828"/>
      <c r="K155" s="828"/>
      <c r="L155" s="828"/>
      <c r="M155" s="828" t="s">
        <v>365</v>
      </c>
      <c r="N155" s="828"/>
      <c r="O155" s="828"/>
      <c r="P155" s="828"/>
      <c r="Q155" s="828"/>
      <c r="R155" s="828"/>
      <c r="S155" s="828"/>
      <c r="T155" s="828"/>
      <c r="U155" s="828"/>
      <c r="V155" s="828"/>
      <c r="W155" s="828"/>
      <c r="X155" s="828"/>
      <c r="Y155" s="828"/>
      <c r="Z155" s="828"/>
      <c r="AA155" s="828"/>
      <c r="AB155" s="828"/>
      <c r="AC155" s="828"/>
      <c r="AD155" s="828"/>
      <c r="AE155" s="828"/>
      <c r="AF155" s="828"/>
      <c r="AG155" s="828"/>
      <c r="AH155" s="828"/>
      <c r="AI155" s="828"/>
      <c r="AJ155" s="828"/>
      <c r="AK155" s="829" t="s">
        <v>366</v>
      </c>
      <c r="AL155" s="828"/>
      <c r="AM155" s="828"/>
      <c r="AN155" s="828"/>
      <c r="AO155" s="828"/>
      <c r="AP155" s="828"/>
      <c r="AQ155" s="828" t="s">
        <v>151</v>
      </c>
      <c r="AR155" s="828"/>
      <c r="AS155" s="828"/>
      <c r="AT155" s="828"/>
      <c r="AU155" s="504" t="s">
        <v>152</v>
      </c>
      <c r="AV155" s="505"/>
      <c r="AW155" s="505"/>
      <c r="AX155" s="793"/>
    </row>
    <row r="156" spans="1:50" ht="24" customHeight="1" x14ac:dyDescent="0.15">
      <c r="A156" s="834">
        <v>1</v>
      </c>
      <c r="B156" s="834">
        <v>1</v>
      </c>
      <c r="C156" s="1579" t="s">
        <v>1910</v>
      </c>
      <c r="D156" s="1579"/>
      <c r="E156" s="1579"/>
      <c r="F156" s="1579"/>
      <c r="G156" s="1579"/>
      <c r="H156" s="1579"/>
      <c r="I156" s="1579"/>
      <c r="J156" s="1579"/>
      <c r="K156" s="1579"/>
      <c r="L156" s="1579"/>
      <c r="M156" s="785" t="s">
        <v>1911</v>
      </c>
      <c r="N156" s="785"/>
      <c r="O156" s="785"/>
      <c r="P156" s="785"/>
      <c r="Q156" s="785"/>
      <c r="R156" s="785"/>
      <c r="S156" s="785"/>
      <c r="T156" s="785"/>
      <c r="U156" s="785"/>
      <c r="V156" s="785"/>
      <c r="W156" s="785"/>
      <c r="X156" s="785"/>
      <c r="Y156" s="785"/>
      <c r="Z156" s="785"/>
      <c r="AA156" s="785"/>
      <c r="AB156" s="785"/>
      <c r="AC156" s="785"/>
      <c r="AD156" s="785"/>
      <c r="AE156" s="785"/>
      <c r="AF156" s="785"/>
      <c r="AG156" s="785"/>
      <c r="AH156" s="785"/>
      <c r="AI156" s="785"/>
      <c r="AJ156" s="785"/>
      <c r="AK156" s="1583">
        <v>30</v>
      </c>
      <c r="AL156" s="1584"/>
      <c r="AM156" s="1584"/>
      <c r="AN156" s="1584"/>
      <c r="AO156" s="1584"/>
      <c r="AP156" s="1584"/>
      <c r="AQ156" s="824"/>
      <c r="AR156" s="824"/>
      <c r="AS156" s="824"/>
      <c r="AT156" s="824"/>
      <c r="AU156" s="826"/>
      <c r="AV156" s="827"/>
      <c r="AW156" s="827"/>
      <c r="AX156" s="793"/>
    </row>
    <row r="157" spans="1:50" ht="24" customHeight="1" x14ac:dyDescent="0.15">
      <c r="A157" s="834">
        <v>2</v>
      </c>
      <c r="B157" s="834">
        <v>1</v>
      </c>
      <c r="C157" s="1579" t="s">
        <v>1912</v>
      </c>
      <c r="D157" s="1579"/>
      <c r="E157" s="1579"/>
      <c r="F157" s="1579"/>
      <c r="G157" s="1579"/>
      <c r="H157" s="1579"/>
      <c r="I157" s="1579"/>
      <c r="J157" s="1579"/>
      <c r="K157" s="1579"/>
      <c r="L157" s="1579"/>
      <c r="M157" s="785" t="s">
        <v>1911</v>
      </c>
      <c r="N157" s="785"/>
      <c r="O157" s="785"/>
      <c r="P157" s="785"/>
      <c r="Q157" s="785"/>
      <c r="R157" s="785"/>
      <c r="S157" s="785"/>
      <c r="T157" s="785"/>
      <c r="U157" s="785"/>
      <c r="V157" s="785"/>
      <c r="W157" s="785"/>
      <c r="X157" s="785"/>
      <c r="Y157" s="785"/>
      <c r="Z157" s="785"/>
      <c r="AA157" s="785"/>
      <c r="AB157" s="785"/>
      <c r="AC157" s="785"/>
      <c r="AD157" s="785"/>
      <c r="AE157" s="785"/>
      <c r="AF157" s="785"/>
      <c r="AG157" s="785"/>
      <c r="AH157" s="785"/>
      <c r="AI157" s="785"/>
      <c r="AJ157" s="785"/>
      <c r="AK157" s="1583">
        <v>21</v>
      </c>
      <c r="AL157" s="1584"/>
      <c r="AM157" s="1584"/>
      <c r="AN157" s="1584"/>
      <c r="AO157" s="1584"/>
      <c r="AP157" s="1584"/>
      <c r="AQ157" s="824"/>
      <c r="AR157" s="824"/>
      <c r="AS157" s="824"/>
      <c r="AT157" s="824"/>
      <c r="AU157" s="826"/>
      <c r="AV157" s="827"/>
      <c r="AW157" s="827"/>
      <c r="AX157" s="793"/>
    </row>
    <row r="158" spans="1:50" ht="24" customHeight="1" x14ac:dyDescent="0.15">
      <c r="A158" s="834">
        <v>3</v>
      </c>
      <c r="B158" s="834">
        <v>1</v>
      </c>
      <c r="C158" s="1579" t="s">
        <v>1905</v>
      </c>
      <c r="D158" s="1579"/>
      <c r="E158" s="1579"/>
      <c r="F158" s="1579"/>
      <c r="G158" s="1579"/>
      <c r="H158" s="1579"/>
      <c r="I158" s="1579"/>
      <c r="J158" s="1579"/>
      <c r="K158" s="1579"/>
      <c r="L158" s="1579"/>
      <c r="M158" s="785" t="s">
        <v>1911</v>
      </c>
      <c r="N158" s="785"/>
      <c r="O158" s="785"/>
      <c r="P158" s="785"/>
      <c r="Q158" s="785"/>
      <c r="R158" s="785"/>
      <c r="S158" s="785"/>
      <c r="T158" s="785"/>
      <c r="U158" s="785"/>
      <c r="V158" s="785"/>
      <c r="W158" s="785"/>
      <c r="X158" s="785"/>
      <c r="Y158" s="785"/>
      <c r="Z158" s="785"/>
      <c r="AA158" s="785"/>
      <c r="AB158" s="785"/>
      <c r="AC158" s="785"/>
      <c r="AD158" s="785"/>
      <c r="AE158" s="785"/>
      <c r="AF158" s="785"/>
      <c r="AG158" s="785"/>
      <c r="AH158" s="785"/>
      <c r="AI158" s="785"/>
      <c r="AJ158" s="785"/>
      <c r="AK158" s="1583">
        <v>20</v>
      </c>
      <c r="AL158" s="1584"/>
      <c r="AM158" s="1584"/>
      <c r="AN158" s="1584"/>
      <c r="AO158" s="1584"/>
      <c r="AP158" s="1584"/>
      <c r="AQ158" s="824"/>
      <c r="AR158" s="824"/>
      <c r="AS158" s="824"/>
      <c r="AT158" s="824"/>
      <c r="AU158" s="826"/>
      <c r="AV158" s="827"/>
      <c r="AW158" s="827"/>
      <c r="AX158" s="793"/>
    </row>
    <row r="159" spans="1:50" ht="24" customHeight="1" x14ac:dyDescent="0.15">
      <c r="A159" s="834">
        <v>4</v>
      </c>
      <c r="B159" s="834">
        <v>1</v>
      </c>
      <c r="C159" s="1579" t="s">
        <v>1913</v>
      </c>
      <c r="D159" s="1579"/>
      <c r="E159" s="1579"/>
      <c r="F159" s="1579"/>
      <c r="G159" s="1579"/>
      <c r="H159" s="1579"/>
      <c r="I159" s="1579"/>
      <c r="J159" s="1579"/>
      <c r="K159" s="1579"/>
      <c r="L159" s="1579"/>
      <c r="M159" s="785" t="s">
        <v>1911</v>
      </c>
      <c r="N159" s="785"/>
      <c r="O159" s="785"/>
      <c r="P159" s="785"/>
      <c r="Q159" s="785"/>
      <c r="R159" s="785"/>
      <c r="S159" s="785"/>
      <c r="T159" s="785"/>
      <c r="U159" s="785"/>
      <c r="V159" s="785"/>
      <c r="W159" s="785"/>
      <c r="X159" s="785"/>
      <c r="Y159" s="785"/>
      <c r="Z159" s="785"/>
      <c r="AA159" s="785"/>
      <c r="AB159" s="785"/>
      <c r="AC159" s="785"/>
      <c r="AD159" s="785"/>
      <c r="AE159" s="785"/>
      <c r="AF159" s="785"/>
      <c r="AG159" s="785"/>
      <c r="AH159" s="785"/>
      <c r="AI159" s="785"/>
      <c r="AJ159" s="785"/>
      <c r="AK159" s="1583">
        <v>19</v>
      </c>
      <c r="AL159" s="1584"/>
      <c r="AM159" s="1584"/>
      <c r="AN159" s="1584"/>
      <c r="AO159" s="1584"/>
      <c r="AP159" s="1584"/>
      <c r="AQ159" s="824"/>
      <c r="AR159" s="824"/>
      <c r="AS159" s="824"/>
      <c r="AT159" s="824"/>
      <c r="AU159" s="826"/>
      <c r="AV159" s="827"/>
      <c r="AW159" s="827"/>
      <c r="AX159" s="793"/>
    </row>
    <row r="160" spans="1:50" ht="24" customHeight="1" x14ac:dyDescent="0.15">
      <c r="A160" s="834">
        <v>5</v>
      </c>
      <c r="B160" s="834">
        <v>1</v>
      </c>
      <c r="C160" s="1579" t="s">
        <v>1914</v>
      </c>
      <c r="D160" s="1579"/>
      <c r="E160" s="1579"/>
      <c r="F160" s="1579"/>
      <c r="G160" s="1579"/>
      <c r="H160" s="1579"/>
      <c r="I160" s="1579"/>
      <c r="J160" s="1579"/>
      <c r="K160" s="1579"/>
      <c r="L160" s="1579"/>
      <c r="M160" s="785" t="s">
        <v>1911</v>
      </c>
      <c r="N160" s="785"/>
      <c r="O160" s="785"/>
      <c r="P160" s="785"/>
      <c r="Q160" s="785"/>
      <c r="R160" s="785"/>
      <c r="S160" s="785"/>
      <c r="T160" s="785"/>
      <c r="U160" s="785"/>
      <c r="V160" s="785"/>
      <c r="W160" s="785"/>
      <c r="X160" s="785"/>
      <c r="Y160" s="785"/>
      <c r="Z160" s="785"/>
      <c r="AA160" s="785"/>
      <c r="AB160" s="785"/>
      <c r="AC160" s="785"/>
      <c r="AD160" s="785"/>
      <c r="AE160" s="785"/>
      <c r="AF160" s="785"/>
      <c r="AG160" s="785"/>
      <c r="AH160" s="785"/>
      <c r="AI160" s="785"/>
      <c r="AJ160" s="785"/>
      <c r="AK160" s="1583">
        <v>18</v>
      </c>
      <c r="AL160" s="1584"/>
      <c r="AM160" s="1584"/>
      <c r="AN160" s="1584"/>
      <c r="AO160" s="1584"/>
      <c r="AP160" s="1584"/>
      <c r="AQ160" s="824"/>
      <c r="AR160" s="824"/>
      <c r="AS160" s="824"/>
      <c r="AT160" s="824"/>
      <c r="AU160" s="826"/>
      <c r="AV160" s="827"/>
      <c r="AW160" s="827"/>
      <c r="AX160" s="793"/>
    </row>
    <row r="161" spans="1:50" ht="24" customHeight="1" x14ac:dyDescent="0.15">
      <c r="A161" s="834">
        <v>6</v>
      </c>
      <c r="B161" s="834">
        <v>1</v>
      </c>
      <c r="C161" s="1579" t="s">
        <v>1915</v>
      </c>
      <c r="D161" s="1579"/>
      <c r="E161" s="1579"/>
      <c r="F161" s="1579"/>
      <c r="G161" s="1579"/>
      <c r="H161" s="1579"/>
      <c r="I161" s="1579"/>
      <c r="J161" s="1579"/>
      <c r="K161" s="1579"/>
      <c r="L161" s="1579"/>
      <c r="M161" s="785" t="s">
        <v>1911</v>
      </c>
      <c r="N161" s="785"/>
      <c r="O161" s="785"/>
      <c r="P161" s="785"/>
      <c r="Q161" s="785"/>
      <c r="R161" s="785"/>
      <c r="S161" s="785"/>
      <c r="T161" s="785"/>
      <c r="U161" s="785"/>
      <c r="V161" s="785"/>
      <c r="W161" s="785"/>
      <c r="X161" s="785"/>
      <c r="Y161" s="785"/>
      <c r="Z161" s="785"/>
      <c r="AA161" s="785"/>
      <c r="AB161" s="785"/>
      <c r="AC161" s="785"/>
      <c r="AD161" s="785"/>
      <c r="AE161" s="785"/>
      <c r="AF161" s="785"/>
      <c r="AG161" s="785"/>
      <c r="AH161" s="785"/>
      <c r="AI161" s="785"/>
      <c r="AJ161" s="785"/>
      <c r="AK161" s="1583">
        <v>17</v>
      </c>
      <c r="AL161" s="1584"/>
      <c r="AM161" s="1584"/>
      <c r="AN161" s="1584"/>
      <c r="AO161" s="1584"/>
      <c r="AP161" s="1584"/>
      <c r="AQ161" s="824"/>
      <c r="AR161" s="824"/>
      <c r="AS161" s="824"/>
      <c r="AT161" s="824"/>
      <c r="AU161" s="826"/>
      <c r="AV161" s="827"/>
      <c r="AW161" s="827"/>
      <c r="AX161" s="793"/>
    </row>
    <row r="162" spans="1:50" ht="24" customHeight="1" x14ac:dyDescent="0.15">
      <c r="A162" s="834">
        <v>7</v>
      </c>
      <c r="B162" s="834">
        <v>1</v>
      </c>
      <c r="C162" s="1579" t="s">
        <v>1904</v>
      </c>
      <c r="D162" s="1579"/>
      <c r="E162" s="1579"/>
      <c r="F162" s="1579"/>
      <c r="G162" s="1579"/>
      <c r="H162" s="1579"/>
      <c r="I162" s="1579"/>
      <c r="J162" s="1579"/>
      <c r="K162" s="1579"/>
      <c r="L162" s="1579"/>
      <c r="M162" s="785" t="s">
        <v>1911</v>
      </c>
      <c r="N162" s="785"/>
      <c r="O162" s="785"/>
      <c r="P162" s="785"/>
      <c r="Q162" s="785"/>
      <c r="R162" s="785"/>
      <c r="S162" s="785"/>
      <c r="T162" s="785"/>
      <c r="U162" s="785"/>
      <c r="V162" s="785"/>
      <c r="W162" s="785"/>
      <c r="X162" s="785"/>
      <c r="Y162" s="785"/>
      <c r="Z162" s="785"/>
      <c r="AA162" s="785"/>
      <c r="AB162" s="785"/>
      <c r="AC162" s="785"/>
      <c r="AD162" s="785"/>
      <c r="AE162" s="785"/>
      <c r="AF162" s="785"/>
      <c r="AG162" s="785"/>
      <c r="AH162" s="785"/>
      <c r="AI162" s="785"/>
      <c r="AJ162" s="785"/>
      <c r="AK162" s="1583">
        <v>15</v>
      </c>
      <c r="AL162" s="1584"/>
      <c r="AM162" s="1584"/>
      <c r="AN162" s="1584"/>
      <c r="AO162" s="1584"/>
      <c r="AP162" s="1584"/>
      <c r="AQ162" s="824"/>
      <c r="AR162" s="824"/>
      <c r="AS162" s="824"/>
      <c r="AT162" s="824"/>
      <c r="AU162" s="826"/>
      <c r="AV162" s="827"/>
      <c r="AW162" s="827"/>
      <c r="AX162" s="793"/>
    </row>
    <row r="163" spans="1:50" ht="24" customHeight="1" x14ac:dyDescent="0.15">
      <c r="A163" s="834">
        <v>8</v>
      </c>
      <c r="B163" s="834">
        <v>1</v>
      </c>
      <c r="C163" s="1579" t="s">
        <v>1909</v>
      </c>
      <c r="D163" s="1579"/>
      <c r="E163" s="1579"/>
      <c r="F163" s="1579"/>
      <c r="G163" s="1579"/>
      <c r="H163" s="1579"/>
      <c r="I163" s="1579"/>
      <c r="J163" s="1579"/>
      <c r="K163" s="1579"/>
      <c r="L163" s="1579"/>
      <c r="M163" s="785" t="s">
        <v>1911</v>
      </c>
      <c r="N163" s="785"/>
      <c r="O163" s="785"/>
      <c r="P163" s="785"/>
      <c r="Q163" s="785"/>
      <c r="R163" s="785"/>
      <c r="S163" s="785"/>
      <c r="T163" s="785"/>
      <c r="U163" s="785"/>
      <c r="V163" s="785"/>
      <c r="W163" s="785"/>
      <c r="X163" s="785"/>
      <c r="Y163" s="785"/>
      <c r="Z163" s="785"/>
      <c r="AA163" s="785"/>
      <c r="AB163" s="785"/>
      <c r="AC163" s="785"/>
      <c r="AD163" s="785"/>
      <c r="AE163" s="785"/>
      <c r="AF163" s="785"/>
      <c r="AG163" s="785"/>
      <c r="AH163" s="785"/>
      <c r="AI163" s="785"/>
      <c r="AJ163" s="785"/>
      <c r="AK163" s="1583">
        <v>13</v>
      </c>
      <c r="AL163" s="1584"/>
      <c r="AM163" s="1584"/>
      <c r="AN163" s="1584"/>
      <c r="AO163" s="1584"/>
      <c r="AP163" s="1584"/>
      <c r="AQ163" s="824"/>
      <c r="AR163" s="824"/>
      <c r="AS163" s="824"/>
      <c r="AT163" s="824"/>
      <c r="AU163" s="826"/>
      <c r="AV163" s="827"/>
      <c r="AW163" s="827"/>
      <c r="AX163" s="793"/>
    </row>
    <row r="164" spans="1:50" ht="24" customHeight="1" x14ac:dyDescent="0.15">
      <c r="A164" s="834">
        <v>9</v>
      </c>
      <c r="B164" s="834">
        <v>1</v>
      </c>
      <c r="C164" s="1579" t="s">
        <v>1916</v>
      </c>
      <c r="D164" s="1579"/>
      <c r="E164" s="1579"/>
      <c r="F164" s="1579"/>
      <c r="G164" s="1579"/>
      <c r="H164" s="1579"/>
      <c r="I164" s="1579"/>
      <c r="J164" s="1579"/>
      <c r="K164" s="1579"/>
      <c r="L164" s="1579"/>
      <c r="M164" s="785" t="s">
        <v>1911</v>
      </c>
      <c r="N164" s="785"/>
      <c r="O164" s="785"/>
      <c r="P164" s="785"/>
      <c r="Q164" s="785"/>
      <c r="R164" s="785"/>
      <c r="S164" s="785"/>
      <c r="T164" s="785"/>
      <c r="U164" s="785"/>
      <c r="V164" s="785"/>
      <c r="W164" s="785"/>
      <c r="X164" s="785"/>
      <c r="Y164" s="785"/>
      <c r="Z164" s="785"/>
      <c r="AA164" s="785"/>
      <c r="AB164" s="785"/>
      <c r="AC164" s="785"/>
      <c r="AD164" s="785"/>
      <c r="AE164" s="785"/>
      <c r="AF164" s="785"/>
      <c r="AG164" s="785"/>
      <c r="AH164" s="785"/>
      <c r="AI164" s="785"/>
      <c r="AJ164" s="785"/>
      <c r="AK164" s="1583">
        <v>11</v>
      </c>
      <c r="AL164" s="1584"/>
      <c r="AM164" s="1584"/>
      <c r="AN164" s="1584"/>
      <c r="AO164" s="1584"/>
      <c r="AP164" s="1584"/>
      <c r="AQ164" s="824"/>
      <c r="AR164" s="824"/>
      <c r="AS164" s="824"/>
      <c r="AT164" s="824"/>
      <c r="AU164" s="826"/>
      <c r="AV164" s="827"/>
      <c r="AW164" s="827"/>
      <c r="AX164" s="793"/>
    </row>
    <row r="165" spans="1:50" ht="24" customHeight="1" x14ac:dyDescent="0.15">
      <c r="A165" s="834">
        <v>10</v>
      </c>
      <c r="B165" s="834">
        <v>1</v>
      </c>
      <c r="C165" s="1579" t="s">
        <v>1917</v>
      </c>
      <c r="D165" s="1579"/>
      <c r="E165" s="1579"/>
      <c r="F165" s="1579"/>
      <c r="G165" s="1579"/>
      <c r="H165" s="1579"/>
      <c r="I165" s="1579"/>
      <c r="J165" s="1579"/>
      <c r="K165" s="1579"/>
      <c r="L165" s="1579"/>
      <c r="M165" s="785" t="s">
        <v>1911</v>
      </c>
      <c r="N165" s="785"/>
      <c r="O165" s="785"/>
      <c r="P165" s="785"/>
      <c r="Q165" s="785"/>
      <c r="R165" s="785"/>
      <c r="S165" s="785"/>
      <c r="T165" s="785"/>
      <c r="U165" s="785"/>
      <c r="V165" s="785"/>
      <c r="W165" s="785"/>
      <c r="X165" s="785"/>
      <c r="Y165" s="785"/>
      <c r="Z165" s="785"/>
      <c r="AA165" s="785"/>
      <c r="AB165" s="785"/>
      <c r="AC165" s="785"/>
      <c r="AD165" s="785"/>
      <c r="AE165" s="785"/>
      <c r="AF165" s="785"/>
      <c r="AG165" s="785"/>
      <c r="AH165" s="785"/>
      <c r="AI165" s="785"/>
      <c r="AJ165" s="785"/>
      <c r="AK165" s="1583">
        <v>11</v>
      </c>
      <c r="AL165" s="1584"/>
      <c r="AM165" s="1584"/>
      <c r="AN165" s="1584"/>
      <c r="AO165" s="1584"/>
      <c r="AP165" s="1584"/>
      <c r="AQ165" s="824"/>
      <c r="AR165" s="824"/>
      <c r="AS165" s="824"/>
      <c r="AT165" s="824"/>
      <c r="AU165" s="826"/>
      <c r="AV165" s="827"/>
      <c r="AW165" s="827"/>
      <c r="AX165" s="793"/>
    </row>
    <row r="166" spans="1:50" x14ac:dyDescent="0.1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row>
    <row r="167" spans="1:50" x14ac:dyDescent="0.15">
      <c r="A167" s="21"/>
      <c r="B167" s="21" t="s">
        <v>371</v>
      </c>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row>
    <row r="168" spans="1:50" ht="24" customHeight="1" x14ac:dyDescent="0.15">
      <c r="A168" s="834"/>
      <c r="B168" s="834"/>
      <c r="C168" s="828" t="s">
        <v>364</v>
      </c>
      <c r="D168" s="828"/>
      <c r="E168" s="828"/>
      <c r="F168" s="828"/>
      <c r="G168" s="828"/>
      <c r="H168" s="828"/>
      <c r="I168" s="828"/>
      <c r="J168" s="828"/>
      <c r="K168" s="828"/>
      <c r="L168" s="828"/>
      <c r="M168" s="828" t="s">
        <v>365</v>
      </c>
      <c r="N168" s="828"/>
      <c r="O168" s="828"/>
      <c r="P168" s="828"/>
      <c r="Q168" s="828"/>
      <c r="R168" s="828"/>
      <c r="S168" s="828"/>
      <c r="T168" s="828"/>
      <c r="U168" s="828"/>
      <c r="V168" s="828"/>
      <c r="W168" s="828"/>
      <c r="X168" s="828"/>
      <c r="Y168" s="828"/>
      <c r="Z168" s="828"/>
      <c r="AA168" s="828"/>
      <c r="AB168" s="828"/>
      <c r="AC168" s="828"/>
      <c r="AD168" s="828"/>
      <c r="AE168" s="828"/>
      <c r="AF168" s="828"/>
      <c r="AG168" s="828"/>
      <c r="AH168" s="828"/>
      <c r="AI168" s="828"/>
      <c r="AJ168" s="828"/>
      <c r="AK168" s="829" t="s">
        <v>366</v>
      </c>
      <c r="AL168" s="828"/>
      <c r="AM168" s="828"/>
      <c r="AN168" s="828"/>
      <c r="AO168" s="828"/>
      <c r="AP168" s="828"/>
      <c r="AQ168" s="828" t="s">
        <v>151</v>
      </c>
      <c r="AR168" s="828"/>
      <c r="AS168" s="828"/>
      <c r="AT168" s="828"/>
      <c r="AU168" s="504" t="s">
        <v>152</v>
      </c>
      <c r="AV168" s="505"/>
      <c r="AW168" s="505"/>
      <c r="AX168" s="793"/>
    </row>
    <row r="169" spans="1:50" ht="24" customHeight="1" x14ac:dyDescent="0.15">
      <c r="A169" s="834">
        <v>1</v>
      </c>
      <c r="B169" s="834">
        <v>1</v>
      </c>
      <c r="C169" s="1579" t="s">
        <v>1918</v>
      </c>
      <c r="D169" s="1579"/>
      <c r="E169" s="1579"/>
      <c r="F169" s="1579"/>
      <c r="G169" s="1579"/>
      <c r="H169" s="1579"/>
      <c r="I169" s="1579"/>
      <c r="J169" s="1579"/>
      <c r="K169" s="1579"/>
      <c r="L169" s="1579"/>
      <c r="M169" s="785" t="s">
        <v>1919</v>
      </c>
      <c r="N169" s="785"/>
      <c r="O169" s="785"/>
      <c r="P169" s="785"/>
      <c r="Q169" s="785"/>
      <c r="R169" s="785"/>
      <c r="S169" s="785"/>
      <c r="T169" s="785"/>
      <c r="U169" s="785"/>
      <c r="V169" s="785"/>
      <c r="W169" s="785"/>
      <c r="X169" s="785"/>
      <c r="Y169" s="785"/>
      <c r="Z169" s="785"/>
      <c r="AA169" s="785"/>
      <c r="AB169" s="785"/>
      <c r="AC169" s="785"/>
      <c r="AD169" s="785"/>
      <c r="AE169" s="785"/>
      <c r="AF169" s="785"/>
      <c r="AG169" s="785"/>
      <c r="AH169" s="785"/>
      <c r="AI169" s="785"/>
      <c r="AJ169" s="785"/>
      <c r="AK169" s="859">
        <v>25</v>
      </c>
      <c r="AL169" s="785"/>
      <c r="AM169" s="785"/>
      <c r="AN169" s="785"/>
      <c r="AO169" s="785"/>
      <c r="AP169" s="785"/>
      <c r="AQ169" s="824"/>
      <c r="AR169" s="824"/>
      <c r="AS169" s="824"/>
      <c r="AT169" s="824"/>
      <c r="AU169" s="826"/>
      <c r="AV169" s="827"/>
      <c r="AW169" s="827"/>
      <c r="AX169" s="793"/>
    </row>
    <row r="170" spans="1:50" ht="24" customHeight="1" x14ac:dyDescent="0.15">
      <c r="A170" s="834">
        <v>2</v>
      </c>
      <c r="B170" s="834">
        <v>1</v>
      </c>
      <c r="C170" s="1580" t="s">
        <v>1905</v>
      </c>
      <c r="D170" s="1581"/>
      <c r="E170" s="1581"/>
      <c r="F170" s="1581"/>
      <c r="G170" s="1581"/>
      <c r="H170" s="1581"/>
      <c r="I170" s="1581"/>
      <c r="J170" s="1581"/>
      <c r="K170" s="1581"/>
      <c r="L170" s="1582"/>
      <c r="M170" s="785" t="s">
        <v>1919</v>
      </c>
      <c r="N170" s="785"/>
      <c r="O170" s="785"/>
      <c r="P170" s="785"/>
      <c r="Q170" s="785"/>
      <c r="R170" s="785"/>
      <c r="S170" s="785"/>
      <c r="T170" s="785"/>
      <c r="U170" s="785"/>
      <c r="V170" s="785"/>
      <c r="W170" s="785"/>
      <c r="X170" s="785"/>
      <c r="Y170" s="785"/>
      <c r="Z170" s="785"/>
      <c r="AA170" s="785"/>
      <c r="AB170" s="785"/>
      <c r="AC170" s="785"/>
      <c r="AD170" s="785"/>
      <c r="AE170" s="785"/>
      <c r="AF170" s="785"/>
      <c r="AG170" s="785"/>
      <c r="AH170" s="785"/>
      <c r="AI170" s="785"/>
      <c r="AJ170" s="785"/>
      <c r="AK170" s="859">
        <v>22</v>
      </c>
      <c r="AL170" s="785"/>
      <c r="AM170" s="785"/>
      <c r="AN170" s="785"/>
      <c r="AO170" s="785"/>
      <c r="AP170" s="785"/>
      <c r="AQ170" s="824"/>
      <c r="AR170" s="824"/>
      <c r="AS170" s="824"/>
      <c r="AT170" s="824"/>
      <c r="AU170" s="826"/>
      <c r="AV170" s="827"/>
      <c r="AW170" s="827"/>
      <c r="AX170" s="793"/>
    </row>
    <row r="171" spans="1:50" ht="24" customHeight="1" x14ac:dyDescent="0.15">
      <c r="A171" s="834">
        <v>3</v>
      </c>
      <c r="B171" s="834">
        <v>1</v>
      </c>
      <c r="C171" s="1579" t="s">
        <v>1914</v>
      </c>
      <c r="D171" s="1579"/>
      <c r="E171" s="1579"/>
      <c r="F171" s="1579"/>
      <c r="G171" s="1579"/>
      <c r="H171" s="1579"/>
      <c r="I171" s="1579"/>
      <c r="J171" s="1579"/>
      <c r="K171" s="1579"/>
      <c r="L171" s="1579"/>
      <c r="M171" s="785" t="s">
        <v>1919</v>
      </c>
      <c r="N171" s="785"/>
      <c r="O171" s="785"/>
      <c r="P171" s="785"/>
      <c r="Q171" s="785"/>
      <c r="R171" s="785"/>
      <c r="S171" s="785"/>
      <c r="T171" s="785"/>
      <c r="U171" s="785"/>
      <c r="V171" s="785"/>
      <c r="W171" s="785"/>
      <c r="X171" s="785"/>
      <c r="Y171" s="785"/>
      <c r="Z171" s="785"/>
      <c r="AA171" s="785"/>
      <c r="AB171" s="785"/>
      <c r="AC171" s="785"/>
      <c r="AD171" s="785"/>
      <c r="AE171" s="785"/>
      <c r="AF171" s="785"/>
      <c r="AG171" s="785"/>
      <c r="AH171" s="785"/>
      <c r="AI171" s="785"/>
      <c r="AJ171" s="785"/>
      <c r="AK171" s="859">
        <v>15</v>
      </c>
      <c r="AL171" s="785"/>
      <c r="AM171" s="785"/>
      <c r="AN171" s="785"/>
      <c r="AO171" s="785"/>
      <c r="AP171" s="785"/>
      <c r="AQ171" s="824"/>
      <c r="AR171" s="824"/>
      <c r="AS171" s="824"/>
      <c r="AT171" s="824"/>
      <c r="AU171" s="826"/>
      <c r="AV171" s="827"/>
      <c r="AW171" s="827"/>
      <c r="AX171" s="793"/>
    </row>
    <row r="172" spans="1:50" ht="24" customHeight="1" x14ac:dyDescent="0.15">
      <c r="A172" s="834">
        <v>4</v>
      </c>
      <c r="B172" s="834">
        <v>1</v>
      </c>
      <c r="C172" s="1579" t="s">
        <v>1920</v>
      </c>
      <c r="D172" s="1579"/>
      <c r="E172" s="1579"/>
      <c r="F172" s="1579"/>
      <c r="G172" s="1579"/>
      <c r="H172" s="1579"/>
      <c r="I172" s="1579"/>
      <c r="J172" s="1579"/>
      <c r="K172" s="1579"/>
      <c r="L172" s="1579"/>
      <c r="M172" s="785" t="s">
        <v>1919</v>
      </c>
      <c r="N172" s="785"/>
      <c r="O172" s="785"/>
      <c r="P172" s="785"/>
      <c r="Q172" s="785"/>
      <c r="R172" s="785"/>
      <c r="S172" s="785"/>
      <c r="T172" s="785"/>
      <c r="U172" s="785"/>
      <c r="V172" s="785"/>
      <c r="W172" s="785"/>
      <c r="X172" s="785"/>
      <c r="Y172" s="785"/>
      <c r="Z172" s="785"/>
      <c r="AA172" s="785"/>
      <c r="AB172" s="785"/>
      <c r="AC172" s="785"/>
      <c r="AD172" s="785"/>
      <c r="AE172" s="785"/>
      <c r="AF172" s="785"/>
      <c r="AG172" s="785"/>
      <c r="AH172" s="785"/>
      <c r="AI172" s="785"/>
      <c r="AJ172" s="785"/>
      <c r="AK172" s="859">
        <v>11</v>
      </c>
      <c r="AL172" s="785"/>
      <c r="AM172" s="785"/>
      <c r="AN172" s="785"/>
      <c r="AO172" s="785"/>
      <c r="AP172" s="785"/>
      <c r="AQ172" s="824"/>
      <c r="AR172" s="824"/>
      <c r="AS172" s="824"/>
      <c r="AT172" s="824"/>
      <c r="AU172" s="826"/>
      <c r="AV172" s="827"/>
      <c r="AW172" s="827"/>
      <c r="AX172" s="793"/>
    </row>
    <row r="173" spans="1:50" ht="24" customHeight="1" x14ac:dyDescent="0.15">
      <c r="A173" s="834">
        <v>5</v>
      </c>
      <c r="B173" s="834">
        <v>1</v>
      </c>
      <c r="C173" s="1579" t="s">
        <v>1899</v>
      </c>
      <c r="D173" s="1579"/>
      <c r="E173" s="1579"/>
      <c r="F173" s="1579"/>
      <c r="G173" s="1579"/>
      <c r="H173" s="1579"/>
      <c r="I173" s="1579"/>
      <c r="J173" s="1579"/>
      <c r="K173" s="1579"/>
      <c r="L173" s="1579"/>
      <c r="M173" s="785" t="s">
        <v>1919</v>
      </c>
      <c r="N173" s="785"/>
      <c r="O173" s="785"/>
      <c r="P173" s="785"/>
      <c r="Q173" s="785"/>
      <c r="R173" s="785"/>
      <c r="S173" s="785"/>
      <c r="T173" s="785"/>
      <c r="U173" s="785"/>
      <c r="V173" s="785"/>
      <c r="W173" s="785"/>
      <c r="X173" s="785"/>
      <c r="Y173" s="785"/>
      <c r="Z173" s="785"/>
      <c r="AA173" s="785"/>
      <c r="AB173" s="785"/>
      <c r="AC173" s="785"/>
      <c r="AD173" s="785"/>
      <c r="AE173" s="785"/>
      <c r="AF173" s="785"/>
      <c r="AG173" s="785"/>
      <c r="AH173" s="785"/>
      <c r="AI173" s="785"/>
      <c r="AJ173" s="785"/>
      <c r="AK173" s="859">
        <v>10</v>
      </c>
      <c r="AL173" s="785"/>
      <c r="AM173" s="785"/>
      <c r="AN173" s="785"/>
      <c r="AO173" s="785"/>
      <c r="AP173" s="785"/>
      <c r="AQ173" s="824"/>
      <c r="AR173" s="824"/>
      <c r="AS173" s="824"/>
      <c r="AT173" s="824"/>
      <c r="AU173" s="826"/>
      <c r="AV173" s="827"/>
      <c r="AW173" s="827"/>
      <c r="AX173" s="793"/>
    </row>
    <row r="174" spans="1:50" ht="24" customHeight="1" x14ac:dyDescent="0.15">
      <c r="A174" s="834">
        <v>6</v>
      </c>
      <c r="B174" s="834">
        <v>1</v>
      </c>
      <c r="C174" s="1579" t="s">
        <v>1921</v>
      </c>
      <c r="D174" s="1579"/>
      <c r="E174" s="1579"/>
      <c r="F174" s="1579"/>
      <c r="G174" s="1579"/>
      <c r="H174" s="1579"/>
      <c r="I174" s="1579"/>
      <c r="J174" s="1579"/>
      <c r="K174" s="1579"/>
      <c r="L174" s="1579"/>
      <c r="M174" s="785" t="s">
        <v>1919</v>
      </c>
      <c r="N174" s="785"/>
      <c r="O174" s="785"/>
      <c r="P174" s="785"/>
      <c r="Q174" s="785"/>
      <c r="R174" s="785"/>
      <c r="S174" s="785"/>
      <c r="T174" s="785"/>
      <c r="U174" s="785"/>
      <c r="V174" s="785"/>
      <c r="W174" s="785"/>
      <c r="X174" s="785"/>
      <c r="Y174" s="785"/>
      <c r="Z174" s="785"/>
      <c r="AA174" s="785"/>
      <c r="AB174" s="785"/>
      <c r="AC174" s="785"/>
      <c r="AD174" s="785"/>
      <c r="AE174" s="785"/>
      <c r="AF174" s="785"/>
      <c r="AG174" s="785"/>
      <c r="AH174" s="785"/>
      <c r="AI174" s="785"/>
      <c r="AJ174" s="785"/>
      <c r="AK174" s="859">
        <v>10</v>
      </c>
      <c r="AL174" s="785"/>
      <c r="AM174" s="785"/>
      <c r="AN174" s="785"/>
      <c r="AO174" s="785"/>
      <c r="AP174" s="785"/>
      <c r="AQ174" s="824"/>
      <c r="AR174" s="824"/>
      <c r="AS174" s="824"/>
      <c r="AT174" s="824"/>
      <c r="AU174" s="826"/>
      <c r="AV174" s="827"/>
      <c r="AW174" s="827"/>
      <c r="AX174" s="793"/>
    </row>
    <row r="175" spans="1:50" ht="24" customHeight="1" x14ac:dyDescent="0.15">
      <c r="A175" s="834">
        <v>7</v>
      </c>
      <c r="B175" s="834">
        <v>1</v>
      </c>
      <c r="C175" s="1579" t="s">
        <v>1922</v>
      </c>
      <c r="D175" s="1579"/>
      <c r="E175" s="1579"/>
      <c r="F175" s="1579"/>
      <c r="G175" s="1579"/>
      <c r="H175" s="1579"/>
      <c r="I175" s="1579"/>
      <c r="J175" s="1579"/>
      <c r="K175" s="1579"/>
      <c r="L175" s="1579"/>
      <c r="M175" s="785" t="s">
        <v>1919</v>
      </c>
      <c r="N175" s="785"/>
      <c r="O175" s="785"/>
      <c r="P175" s="785"/>
      <c r="Q175" s="785"/>
      <c r="R175" s="785"/>
      <c r="S175" s="785"/>
      <c r="T175" s="785"/>
      <c r="U175" s="785"/>
      <c r="V175" s="785"/>
      <c r="W175" s="785"/>
      <c r="X175" s="785"/>
      <c r="Y175" s="785"/>
      <c r="Z175" s="785"/>
      <c r="AA175" s="785"/>
      <c r="AB175" s="785"/>
      <c r="AC175" s="785"/>
      <c r="AD175" s="785"/>
      <c r="AE175" s="785"/>
      <c r="AF175" s="785"/>
      <c r="AG175" s="785"/>
      <c r="AH175" s="785"/>
      <c r="AI175" s="785"/>
      <c r="AJ175" s="785"/>
      <c r="AK175" s="859">
        <v>10</v>
      </c>
      <c r="AL175" s="785"/>
      <c r="AM175" s="785"/>
      <c r="AN175" s="785"/>
      <c r="AO175" s="785"/>
      <c r="AP175" s="785"/>
      <c r="AQ175" s="824"/>
      <c r="AR175" s="824"/>
      <c r="AS175" s="824"/>
      <c r="AT175" s="824"/>
      <c r="AU175" s="826"/>
      <c r="AV175" s="827"/>
      <c r="AW175" s="827"/>
      <c r="AX175" s="793"/>
    </row>
    <row r="176" spans="1:50" ht="24" customHeight="1" x14ac:dyDescent="0.15">
      <c r="A176" s="834">
        <v>8</v>
      </c>
      <c r="B176" s="834">
        <v>1</v>
      </c>
      <c r="C176" s="1579" t="s">
        <v>1923</v>
      </c>
      <c r="D176" s="1579"/>
      <c r="E176" s="1579"/>
      <c r="F176" s="1579"/>
      <c r="G176" s="1579"/>
      <c r="H176" s="1579"/>
      <c r="I176" s="1579"/>
      <c r="J176" s="1579"/>
      <c r="K176" s="1579"/>
      <c r="L176" s="1579"/>
      <c r="M176" s="785" t="s">
        <v>1919</v>
      </c>
      <c r="N176" s="785"/>
      <c r="O176" s="785"/>
      <c r="P176" s="785"/>
      <c r="Q176" s="785"/>
      <c r="R176" s="785"/>
      <c r="S176" s="785"/>
      <c r="T176" s="785"/>
      <c r="U176" s="785"/>
      <c r="V176" s="785"/>
      <c r="W176" s="785"/>
      <c r="X176" s="785"/>
      <c r="Y176" s="785"/>
      <c r="Z176" s="785"/>
      <c r="AA176" s="785"/>
      <c r="AB176" s="785"/>
      <c r="AC176" s="785"/>
      <c r="AD176" s="785"/>
      <c r="AE176" s="785"/>
      <c r="AF176" s="785"/>
      <c r="AG176" s="785"/>
      <c r="AH176" s="785"/>
      <c r="AI176" s="785"/>
      <c r="AJ176" s="785"/>
      <c r="AK176" s="859">
        <v>8</v>
      </c>
      <c r="AL176" s="785"/>
      <c r="AM176" s="785"/>
      <c r="AN176" s="785"/>
      <c r="AO176" s="785"/>
      <c r="AP176" s="785"/>
      <c r="AQ176" s="824"/>
      <c r="AR176" s="824"/>
      <c r="AS176" s="824"/>
      <c r="AT176" s="824"/>
      <c r="AU176" s="826"/>
      <c r="AV176" s="827"/>
      <c r="AW176" s="827"/>
      <c r="AX176" s="793"/>
    </row>
    <row r="177" spans="1:50" ht="24" customHeight="1" x14ac:dyDescent="0.15">
      <c r="A177" s="834">
        <v>9</v>
      </c>
      <c r="B177" s="834">
        <v>1</v>
      </c>
      <c r="C177" s="1579" t="s">
        <v>1924</v>
      </c>
      <c r="D177" s="1579"/>
      <c r="E177" s="1579"/>
      <c r="F177" s="1579"/>
      <c r="G177" s="1579"/>
      <c r="H177" s="1579"/>
      <c r="I177" s="1579"/>
      <c r="J177" s="1579"/>
      <c r="K177" s="1579"/>
      <c r="L177" s="1579"/>
      <c r="M177" s="785" t="s">
        <v>1919</v>
      </c>
      <c r="N177" s="785"/>
      <c r="O177" s="785"/>
      <c r="P177" s="785"/>
      <c r="Q177" s="785"/>
      <c r="R177" s="785"/>
      <c r="S177" s="785"/>
      <c r="T177" s="785"/>
      <c r="U177" s="785"/>
      <c r="V177" s="785"/>
      <c r="W177" s="785"/>
      <c r="X177" s="785"/>
      <c r="Y177" s="785"/>
      <c r="Z177" s="785"/>
      <c r="AA177" s="785"/>
      <c r="AB177" s="785"/>
      <c r="AC177" s="785"/>
      <c r="AD177" s="785"/>
      <c r="AE177" s="785"/>
      <c r="AF177" s="785"/>
      <c r="AG177" s="785"/>
      <c r="AH177" s="785"/>
      <c r="AI177" s="785"/>
      <c r="AJ177" s="785"/>
      <c r="AK177" s="859">
        <v>7</v>
      </c>
      <c r="AL177" s="785"/>
      <c r="AM177" s="785"/>
      <c r="AN177" s="785"/>
      <c r="AO177" s="785"/>
      <c r="AP177" s="785"/>
      <c r="AQ177" s="824"/>
      <c r="AR177" s="824"/>
      <c r="AS177" s="824"/>
      <c r="AT177" s="824"/>
      <c r="AU177" s="826"/>
      <c r="AV177" s="827"/>
      <c r="AW177" s="827"/>
      <c r="AX177" s="793"/>
    </row>
    <row r="178" spans="1:50" ht="24" customHeight="1" x14ac:dyDescent="0.15">
      <c r="A178" s="834">
        <v>10</v>
      </c>
      <c r="B178" s="834">
        <v>1</v>
      </c>
      <c r="C178" s="1579" t="s">
        <v>1925</v>
      </c>
      <c r="D178" s="1579"/>
      <c r="E178" s="1579"/>
      <c r="F178" s="1579"/>
      <c r="G178" s="1579"/>
      <c r="H178" s="1579"/>
      <c r="I178" s="1579"/>
      <c r="J178" s="1579"/>
      <c r="K178" s="1579"/>
      <c r="L178" s="1579"/>
      <c r="M178" s="785" t="s">
        <v>1919</v>
      </c>
      <c r="N178" s="785"/>
      <c r="O178" s="785"/>
      <c r="P178" s="785"/>
      <c r="Q178" s="785"/>
      <c r="R178" s="785"/>
      <c r="S178" s="785"/>
      <c r="T178" s="785"/>
      <c r="U178" s="785"/>
      <c r="V178" s="785"/>
      <c r="W178" s="785"/>
      <c r="X178" s="785"/>
      <c r="Y178" s="785"/>
      <c r="Z178" s="785"/>
      <c r="AA178" s="785"/>
      <c r="AB178" s="785"/>
      <c r="AC178" s="785"/>
      <c r="AD178" s="785"/>
      <c r="AE178" s="785"/>
      <c r="AF178" s="785"/>
      <c r="AG178" s="785"/>
      <c r="AH178" s="785"/>
      <c r="AI178" s="785"/>
      <c r="AJ178" s="785"/>
      <c r="AK178" s="859">
        <v>7</v>
      </c>
      <c r="AL178" s="785"/>
      <c r="AM178" s="785"/>
      <c r="AN178" s="785"/>
      <c r="AO178" s="785"/>
      <c r="AP178" s="785"/>
      <c r="AQ178" s="824"/>
      <c r="AR178" s="824"/>
      <c r="AS178" s="824"/>
      <c r="AT178" s="824"/>
      <c r="AU178" s="826"/>
      <c r="AV178" s="827"/>
      <c r="AW178" s="827"/>
      <c r="AX178" s="793"/>
    </row>
    <row r="179" spans="1:50" x14ac:dyDescent="0.1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row>
    <row r="180" spans="1:50" x14ac:dyDescent="0.15">
      <c r="A180" s="21"/>
      <c r="B180" s="21" t="s">
        <v>373</v>
      </c>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row>
    <row r="181" spans="1:50" ht="24" customHeight="1" x14ac:dyDescent="0.15">
      <c r="A181" s="834"/>
      <c r="B181" s="834"/>
      <c r="C181" s="828" t="s">
        <v>364</v>
      </c>
      <c r="D181" s="828"/>
      <c r="E181" s="828"/>
      <c r="F181" s="828"/>
      <c r="G181" s="828"/>
      <c r="H181" s="828"/>
      <c r="I181" s="828"/>
      <c r="J181" s="828"/>
      <c r="K181" s="828"/>
      <c r="L181" s="828"/>
      <c r="M181" s="828" t="s">
        <v>365</v>
      </c>
      <c r="N181" s="828"/>
      <c r="O181" s="828"/>
      <c r="P181" s="828"/>
      <c r="Q181" s="828"/>
      <c r="R181" s="828"/>
      <c r="S181" s="828"/>
      <c r="T181" s="828"/>
      <c r="U181" s="828"/>
      <c r="V181" s="828"/>
      <c r="W181" s="828"/>
      <c r="X181" s="828"/>
      <c r="Y181" s="828"/>
      <c r="Z181" s="828"/>
      <c r="AA181" s="828"/>
      <c r="AB181" s="828"/>
      <c r="AC181" s="828"/>
      <c r="AD181" s="828"/>
      <c r="AE181" s="828"/>
      <c r="AF181" s="828"/>
      <c r="AG181" s="828"/>
      <c r="AH181" s="828"/>
      <c r="AI181" s="828"/>
      <c r="AJ181" s="828"/>
      <c r="AK181" s="829" t="s">
        <v>366</v>
      </c>
      <c r="AL181" s="828"/>
      <c r="AM181" s="828"/>
      <c r="AN181" s="828"/>
      <c r="AO181" s="828"/>
      <c r="AP181" s="828"/>
      <c r="AQ181" s="828" t="s">
        <v>151</v>
      </c>
      <c r="AR181" s="828"/>
      <c r="AS181" s="828"/>
      <c r="AT181" s="828"/>
      <c r="AU181" s="504" t="s">
        <v>152</v>
      </c>
      <c r="AV181" s="505"/>
      <c r="AW181" s="505"/>
      <c r="AX181" s="793"/>
    </row>
    <row r="182" spans="1:50" ht="24" customHeight="1" x14ac:dyDescent="0.15">
      <c r="A182" s="834">
        <v>1</v>
      </c>
      <c r="B182" s="834">
        <v>1</v>
      </c>
      <c r="C182" s="824"/>
      <c r="D182" s="824"/>
      <c r="E182" s="824"/>
      <c r="F182" s="824"/>
      <c r="G182" s="824"/>
      <c r="H182" s="824"/>
      <c r="I182" s="824"/>
      <c r="J182" s="824"/>
      <c r="K182" s="824"/>
      <c r="L182" s="824"/>
      <c r="M182" s="824"/>
      <c r="N182" s="824"/>
      <c r="O182" s="824"/>
      <c r="P182" s="824"/>
      <c r="Q182" s="824"/>
      <c r="R182" s="824"/>
      <c r="S182" s="824"/>
      <c r="T182" s="824"/>
      <c r="U182" s="824"/>
      <c r="V182" s="824"/>
      <c r="W182" s="824"/>
      <c r="X182" s="824"/>
      <c r="Y182" s="824"/>
      <c r="Z182" s="824"/>
      <c r="AA182" s="824"/>
      <c r="AB182" s="824"/>
      <c r="AC182" s="824"/>
      <c r="AD182" s="824"/>
      <c r="AE182" s="824"/>
      <c r="AF182" s="824"/>
      <c r="AG182" s="824"/>
      <c r="AH182" s="824"/>
      <c r="AI182" s="824"/>
      <c r="AJ182" s="824"/>
      <c r="AK182" s="825"/>
      <c r="AL182" s="824"/>
      <c r="AM182" s="824"/>
      <c r="AN182" s="824"/>
      <c r="AO182" s="824"/>
      <c r="AP182" s="824"/>
      <c r="AQ182" s="824"/>
      <c r="AR182" s="824"/>
      <c r="AS182" s="824"/>
      <c r="AT182" s="824"/>
      <c r="AU182" s="826"/>
      <c r="AV182" s="827"/>
      <c r="AW182" s="827"/>
      <c r="AX182" s="793"/>
    </row>
    <row r="183" spans="1:50" ht="24" customHeight="1" x14ac:dyDescent="0.15">
      <c r="A183" s="834">
        <v>2</v>
      </c>
      <c r="B183" s="834">
        <v>1</v>
      </c>
      <c r="C183" s="1579"/>
      <c r="D183" s="1579"/>
      <c r="E183" s="1579"/>
      <c r="F183" s="1579"/>
      <c r="G183" s="1579"/>
      <c r="H183" s="1579"/>
      <c r="I183" s="1579"/>
      <c r="J183" s="1579"/>
      <c r="K183" s="1579"/>
      <c r="L183" s="1579"/>
      <c r="M183" s="824"/>
      <c r="N183" s="824"/>
      <c r="O183" s="824"/>
      <c r="P183" s="824"/>
      <c r="Q183" s="824"/>
      <c r="R183" s="824"/>
      <c r="S183" s="824"/>
      <c r="T183" s="824"/>
      <c r="U183" s="824"/>
      <c r="V183" s="824"/>
      <c r="W183" s="824"/>
      <c r="X183" s="824"/>
      <c r="Y183" s="824"/>
      <c r="Z183" s="824"/>
      <c r="AA183" s="824"/>
      <c r="AB183" s="824"/>
      <c r="AC183" s="824"/>
      <c r="AD183" s="824"/>
      <c r="AE183" s="824"/>
      <c r="AF183" s="824"/>
      <c r="AG183" s="824"/>
      <c r="AH183" s="824"/>
      <c r="AI183" s="824"/>
      <c r="AJ183" s="824"/>
      <c r="AK183" s="825"/>
      <c r="AL183" s="824"/>
      <c r="AM183" s="824"/>
      <c r="AN183" s="824"/>
      <c r="AO183" s="824"/>
      <c r="AP183" s="824"/>
      <c r="AQ183" s="824"/>
      <c r="AR183" s="824"/>
      <c r="AS183" s="824"/>
      <c r="AT183" s="824"/>
      <c r="AU183" s="826"/>
      <c r="AV183" s="827"/>
      <c r="AW183" s="827"/>
      <c r="AX183" s="793"/>
    </row>
    <row r="184" spans="1:50" ht="24" customHeight="1" x14ac:dyDescent="0.15">
      <c r="A184" s="834">
        <v>3</v>
      </c>
      <c r="B184" s="834">
        <v>1</v>
      </c>
      <c r="C184" s="1579"/>
      <c r="D184" s="1579"/>
      <c r="E184" s="1579"/>
      <c r="F184" s="1579"/>
      <c r="G184" s="1579"/>
      <c r="H184" s="1579"/>
      <c r="I184" s="1579"/>
      <c r="J184" s="1579"/>
      <c r="K184" s="1579"/>
      <c r="L184" s="1579"/>
      <c r="M184" s="824"/>
      <c r="N184" s="824"/>
      <c r="O184" s="824"/>
      <c r="P184" s="824"/>
      <c r="Q184" s="824"/>
      <c r="R184" s="824"/>
      <c r="S184" s="824"/>
      <c r="T184" s="824"/>
      <c r="U184" s="824"/>
      <c r="V184" s="824"/>
      <c r="W184" s="824"/>
      <c r="X184" s="824"/>
      <c r="Y184" s="824"/>
      <c r="Z184" s="824"/>
      <c r="AA184" s="824"/>
      <c r="AB184" s="824"/>
      <c r="AC184" s="824"/>
      <c r="AD184" s="824"/>
      <c r="AE184" s="824"/>
      <c r="AF184" s="824"/>
      <c r="AG184" s="824"/>
      <c r="AH184" s="824"/>
      <c r="AI184" s="824"/>
      <c r="AJ184" s="824"/>
      <c r="AK184" s="825"/>
      <c r="AL184" s="824"/>
      <c r="AM184" s="824"/>
      <c r="AN184" s="824"/>
      <c r="AO184" s="824"/>
      <c r="AP184" s="824"/>
      <c r="AQ184" s="824"/>
      <c r="AR184" s="824"/>
      <c r="AS184" s="824"/>
      <c r="AT184" s="824"/>
      <c r="AU184" s="826"/>
      <c r="AV184" s="827"/>
      <c r="AW184" s="827"/>
      <c r="AX184" s="793"/>
    </row>
    <row r="185" spans="1:50" ht="24" customHeight="1" x14ac:dyDescent="0.15">
      <c r="A185" s="834">
        <v>4</v>
      </c>
      <c r="B185" s="834">
        <v>1</v>
      </c>
      <c r="C185" s="1579"/>
      <c r="D185" s="1579"/>
      <c r="E185" s="1579"/>
      <c r="F185" s="1579"/>
      <c r="G185" s="1579"/>
      <c r="H185" s="1579"/>
      <c r="I185" s="1579"/>
      <c r="J185" s="1579"/>
      <c r="K185" s="1579"/>
      <c r="L185" s="1579"/>
      <c r="M185" s="824"/>
      <c r="N185" s="824"/>
      <c r="O185" s="824"/>
      <c r="P185" s="824"/>
      <c r="Q185" s="824"/>
      <c r="R185" s="824"/>
      <c r="S185" s="824"/>
      <c r="T185" s="824"/>
      <c r="U185" s="824"/>
      <c r="V185" s="824"/>
      <c r="W185" s="824"/>
      <c r="X185" s="824"/>
      <c r="Y185" s="824"/>
      <c r="Z185" s="824"/>
      <c r="AA185" s="824"/>
      <c r="AB185" s="824"/>
      <c r="AC185" s="824"/>
      <c r="AD185" s="824"/>
      <c r="AE185" s="824"/>
      <c r="AF185" s="824"/>
      <c r="AG185" s="824"/>
      <c r="AH185" s="824"/>
      <c r="AI185" s="824"/>
      <c r="AJ185" s="824"/>
      <c r="AK185" s="825"/>
      <c r="AL185" s="824"/>
      <c r="AM185" s="824"/>
      <c r="AN185" s="824"/>
      <c r="AO185" s="824"/>
      <c r="AP185" s="824"/>
      <c r="AQ185" s="824"/>
      <c r="AR185" s="824"/>
      <c r="AS185" s="824"/>
      <c r="AT185" s="824"/>
      <c r="AU185" s="826"/>
      <c r="AV185" s="827"/>
      <c r="AW185" s="827"/>
      <c r="AX185" s="793"/>
    </row>
    <row r="186" spans="1:50" ht="24" customHeight="1" x14ac:dyDescent="0.15">
      <c r="A186" s="834">
        <v>5</v>
      </c>
      <c r="B186" s="834">
        <v>1</v>
      </c>
      <c r="C186" s="1579"/>
      <c r="D186" s="1579"/>
      <c r="E186" s="1579"/>
      <c r="F186" s="1579"/>
      <c r="G186" s="1579"/>
      <c r="H186" s="1579"/>
      <c r="I186" s="1579"/>
      <c r="J186" s="1579"/>
      <c r="K186" s="1579"/>
      <c r="L186" s="1579"/>
      <c r="M186" s="824"/>
      <c r="N186" s="824"/>
      <c r="O186" s="824"/>
      <c r="P186" s="824"/>
      <c r="Q186" s="824"/>
      <c r="R186" s="824"/>
      <c r="S186" s="824"/>
      <c r="T186" s="824"/>
      <c r="U186" s="824"/>
      <c r="V186" s="824"/>
      <c r="W186" s="824"/>
      <c r="X186" s="824"/>
      <c r="Y186" s="824"/>
      <c r="Z186" s="824"/>
      <c r="AA186" s="824"/>
      <c r="AB186" s="824"/>
      <c r="AC186" s="824"/>
      <c r="AD186" s="824"/>
      <c r="AE186" s="824"/>
      <c r="AF186" s="824"/>
      <c r="AG186" s="824"/>
      <c r="AH186" s="824"/>
      <c r="AI186" s="824"/>
      <c r="AJ186" s="824"/>
      <c r="AK186" s="825"/>
      <c r="AL186" s="824"/>
      <c r="AM186" s="824"/>
      <c r="AN186" s="824"/>
      <c r="AO186" s="824"/>
      <c r="AP186" s="824"/>
      <c r="AQ186" s="824"/>
      <c r="AR186" s="824"/>
      <c r="AS186" s="824"/>
      <c r="AT186" s="824"/>
      <c r="AU186" s="826"/>
      <c r="AV186" s="827"/>
      <c r="AW186" s="827"/>
      <c r="AX186" s="793"/>
    </row>
    <row r="187" spans="1:50" ht="24" customHeight="1" x14ac:dyDescent="0.15">
      <c r="A187" s="834">
        <v>6</v>
      </c>
      <c r="B187" s="834">
        <v>1</v>
      </c>
      <c r="C187" s="1579"/>
      <c r="D187" s="1579"/>
      <c r="E187" s="1579"/>
      <c r="F187" s="1579"/>
      <c r="G187" s="1579"/>
      <c r="H187" s="1579"/>
      <c r="I187" s="1579"/>
      <c r="J187" s="1579"/>
      <c r="K187" s="1579"/>
      <c r="L187" s="1579"/>
      <c r="M187" s="824"/>
      <c r="N187" s="824"/>
      <c r="O187" s="824"/>
      <c r="P187" s="824"/>
      <c r="Q187" s="824"/>
      <c r="R187" s="824"/>
      <c r="S187" s="824"/>
      <c r="T187" s="824"/>
      <c r="U187" s="824"/>
      <c r="V187" s="824"/>
      <c r="W187" s="824"/>
      <c r="X187" s="824"/>
      <c r="Y187" s="824"/>
      <c r="Z187" s="824"/>
      <c r="AA187" s="824"/>
      <c r="AB187" s="824"/>
      <c r="AC187" s="824"/>
      <c r="AD187" s="824"/>
      <c r="AE187" s="824"/>
      <c r="AF187" s="824"/>
      <c r="AG187" s="824"/>
      <c r="AH187" s="824"/>
      <c r="AI187" s="824"/>
      <c r="AJ187" s="824"/>
      <c r="AK187" s="825"/>
      <c r="AL187" s="824"/>
      <c r="AM187" s="824"/>
      <c r="AN187" s="824"/>
      <c r="AO187" s="824"/>
      <c r="AP187" s="824"/>
      <c r="AQ187" s="824"/>
      <c r="AR187" s="824"/>
      <c r="AS187" s="824"/>
      <c r="AT187" s="824"/>
      <c r="AU187" s="826"/>
      <c r="AV187" s="827"/>
      <c r="AW187" s="827"/>
      <c r="AX187" s="793"/>
    </row>
    <row r="188" spans="1:50" ht="24" customHeight="1" x14ac:dyDescent="0.15">
      <c r="A188" s="834">
        <v>7</v>
      </c>
      <c r="B188" s="834">
        <v>1</v>
      </c>
      <c r="C188" s="1579"/>
      <c r="D188" s="1579"/>
      <c r="E188" s="1579"/>
      <c r="F188" s="1579"/>
      <c r="G188" s="1579"/>
      <c r="H188" s="1579"/>
      <c r="I188" s="1579"/>
      <c r="J188" s="1579"/>
      <c r="K188" s="1579"/>
      <c r="L188" s="1579"/>
      <c r="M188" s="824"/>
      <c r="N188" s="824"/>
      <c r="O188" s="824"/>
      <c r="P188" s="824"/>
      <c r="Q188" s="824"/>
      <c r="R188" s="824"/>
      <c r="S188" s="824"/>
      <c r="T188" s="824"/>
      <c r="U188" s="824"/>
      <c r="V188" s="824"/>
      <c r="W188" s="824"/>
      <c r="X188" s="824"/>
      <c r="Y188" s="824"/>
      <c r="Z188" s="824"/>
      <c r="AA188" s="824"/>
      <c r="AB188" s="824"/>
      <c r="AC188" s="824"/>
      <c r="AD188" s="824"/>
      <c r="AE188" s="824"/>
      <c r="AF188" s="824"/>
      <c r="AG188" s="824"/>
      <c r="AH188" s="824"/>
      <c r="AI188" s="824"/>
      <c r="AJ188" s="824"/>
      <c r="AK188" s="825"/>
      <c r="AL188" s="824"/>
      <c r="AM188" s="824"/>
      <c r="AN188" s="824"/>
      <c r="AO188" s="824"/>
      <c r="AP188" s="824"/>
      <c r="AQ188" s="824"/>
      <c r="AR188" s="824"/>
      <c r="AS188" s="824"/>
      <c r="AT188" s="824"/>
      <c r="AU188" s="826"/>
      <c r="AV188" s="827"/>
      <c r="AW188" s="827"/>
      <c r="AX188" s="793"/>
    </row>
    <row r="189" spans="1:50" ht="24" customHeight="1" x14ac:dyDescent="0.15">
      <c r="A189" s="834">
        <v>8</v>
      </c>
      <c r="B189" s="834">
        <v>1</v>
      </c>
      <c r="C189" s="1579"/>
      <c r="D189" s="1579"/>
      <c r="E189" s="1579"/>
      <c r="F189" s="1579"/>
      <c r="G189" s="1579"/>
      <c r="H189" s="1579"/>
      <c r="I189" s="1579"/>
      <c r="J189" s="1579"/>
      <c r="K189" s="1579"/>
      <c r="L189" s="1579"/>
      <c r="M189" s="824"/>
      <c r="N189" s="824"/>
      <c r="O189" s="824"/>
      <c r="P189" s="824"/>
      <c r="Q189" s="824"/>
      <c r="R189" s="824"/>
      <c r="S189" s="824"/>
      <c r="T189" s="824"/>
      <c r="U189" s="824"/>
      <c r="V189" s="824"/>
      <c r="W189" s="824"/>
      <c r="X189" s="824"/>
      <c r="Y189" s="824"/>
      <c r="Z189" s="824"/>
      <c r="AA189" s="824"/>
      <c r="AB189" s="824"/>
      <c r="AC189" s="824"/>
      <c r="AD189" s="824"/>
      <c r="AE189" s="824"/>
      <c r="AF189" s="824"/>
      <c r="AG189" s="824"/>
      <c r="AH189" s="824"/>
      <c r="AI189" s="824"/>
      <c r="AJ189" s="824"/>
      <c r="AK189" s="825"/>
      <c r="AL189" s="824"/>
      <c r="AM189" s="824"/>
      <c r="AN189" s="824"/>
      <c r="AO189" s="824"/>
      <c r="AP189" s="824"/>
      <c r="AQ189" s="824"/>
      <c r="AR189" s="824"/>
      <c r="AS189" s="824"/>
      <c r="AT189" s="824"/>
      <c r="AU189" s="826"/>
      <c r="AV189" s="827"/>
      <c r="AW189" s="827"/>
      <c r="AX189" s="793"/>
    </row>
    <row r="190" spans="1:50" ht="24" customHeight="1" x14ac:dyDescent="0.15">
      <c r="A190" s="834">
        <v>9</v>
      </c>
      <c r="B190" s="834">
        <v>1</v>
      </c>
      <c r="C190" s="1579"/>
      <c r="D190" s="1579"/>
      <c r="E190" s="1579"/>
      <c r="F190" s="1579"/>
      <c r="G190" s="1579"/>
      <c r="H190" s="1579"/>
      <c r="I190" s="1579"/>
      <c r="J190" s="1579"/>
      <c r="K190" s="1579"/>
      <c r="L190" s="1579"/>
      <c r="M190" s="824"/>
      <c r="N190" s="824"/>
      <c r="O190" s="824"/>
      <c r="P190" s="824"/>
      <c r="Q190" s="824"/>
      <c r="R190" s="824"/>
      <c r="S190" s="824"/>
      <c r="T190" s="824"/>
      <c r="U190" s="824"/>
      <c r="V190" s="824"/>
      <c r="W190" s="824"/>
      <c r="X190" s="824"/>
      <c r="Y190" s="824"/>
      <c r="Z190" s="824"/>
      <c r="AA190" s="824"/>
      <c r="AB190" s="824"/>
      <c r="AC190" s="824"/>
      <c r="AD190" s="824"/>
      <c r="AE190" s="824"/>
      <c r="AF190" s="824"/>
      <c r="AG190" s="824"/>
      <c r="AH190" s="824"/>
      <c r="AI190" s="824"/>
      <c r="AJ190" s="824"/>
      <c r="AK190" s="825"/>
      <c r="AL190" s="824"/>
      <c r="AM190" s="824"/>
      <c r="AN190" s="824"/>
      <c r="AO190" s="824"/>
      <c r="AP190" s="824"/>
      <c r="AQ190" s="824"/>
      <c r="AR190" s="824"/>
      <c r="AS190" s="824"/>
      <c r="AT190" s="824"/>
      <c r="AU190" s="826"/>
      <c r="AV190" s="827"/>
      <c r="AW190" s="827"/>
      <c r="AX190" s="793"/>
    </row>
    <row r="191" spans="1:50" ht="24" customHeight="1" x14ac:dyDescent="0.15">
      <c r="A191" s="834">
        <v>10</v>
      </c>
      <c r="B191" s="834">
        <v>1</v>
      </c>
      <c r="C191" s="824"/>
      <c r="D191" s="824"/>
      <c r="E191" s="824"/>
      <c r="F191" s="824"/>
      <c r="G191" s="824"/>
      <c r="H191" s="824"/>
      <c r="I191" s="824"/>
      <c r="J191" s="824"/>
      <c r="K191" s="824"/>
      <c r="L191" s="824"/>
      <c r="M191" s="824"/>
      <c r="N191" s="824"/>
      <c r="O191" s="824"/>
      <c r="P191" s="824"/>
      <c r="Q191" s="824"/>
      <c r="R191" s="824"/>
      <c r="S191" s="824"/>
      <c r="T191" s="824"/>
      <c r="U191" s="824"/>
      <c r="V191" s="824"/>
      <c r="W191" s="824"/>
      <c r="X191" s="824"/>
      <c r="Y191" s="824"/>
      <c r="Z191" s="824"/>
      <c r="AA191" s="824"/>
      <c r="AB191" s="824"/>
      <c r="AC191" s="824"/>
      <c r="AD191" s="824"/>
      <c r="AE191" s="824"/>
      <c r="AF191" s="824"/>
      <c r="AG191" s="824"/>
      <c r="AH191" s="824"/>
      <c r="AI191" s="824"/>
      <c r="AJ191" s="824"/>
      <c r="AK191" s="825"/>
      <c r="AL191" s="824"/>
      <c r="AM191" s="824"/>
      <c r="AN191" s="824"/>
      <c r="AO191" s="824"/>
      <c r="AP191" s="824"/>
      <c r="AQ191" s="824"/>
      <c r="AR191" s="824"/>
      <c r="AS191" s="824"/>
      <c r="AT191" s="824"/>
      <c r="AU191" s="826"/>
      <c r="AV191" s="827"/>
      <c r="AW191" s="827"/>
      <c r="AX191" s="793"/>
    </row>
    <row r="192" spans="1:50" s="53" customFormat="1" ht="24" customHeight="1" x14ac:dyDescent="0.1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4"/>
      <c r="AL192" s="23"/>
      <c r="AM192" s="23"/>
      <c r="AN192" s="23"/>
      <c r="AO192" s="23"/>
      <c r="AP192" s="23"/>
      <c r="AQ192" s="23"/>
      <c r="AR192" s="23"/>
      <c r="AS192" s="23"/>
      <c r="AT192" s="23"/>
      <c r="AU192" s="23"/>
      <c r="AV192" s="23"/>
      <c r="AW192" s="23"/>
      <c r="AX192" s="23"/>
    </row>
    <row r="193" spans="1:50" s="53" customFormat="1" ht="24" customHeight="1" thickBot="1" x14ac:dyDescent="0.2">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581" t="s">
        <v>499</v>
      </c>
      <c r="AR193" s="581"/>
      <c r="AS193" s="581"/>
      <c r="AT193" s="581"/>
      <c r="AU193" s="581"/>
      <c r="AV193" s="581"/>
      <c r="AW193" s="581"/>
      <c r="AX193" s="581"/>
    </row>
    <row r="194" spans="1:50" s="53" customFormat="1" ht="24.75" customHeight="1" x14ac:dyDescent="0.15">
      <c r="A194" s="582" t="s">
        <v>500</v>
      </c>
      <c r="B194" s="583"/>
      <c r="C194" s="583"/>
      <c r="D194" s="583"/>
      <c r="E194" s="583"/>
      <c r="F194" s="584"/>
      <c r="G194" s="585" t="s">
        <v>1926</v>
      </c>
      <c r="H194" s="1564"/>
      <c r="I194" s="1564"/>
      <c r="J194" s="1564"/>
      <c r="K194" s="1564"/>
      <c r="L194" s="1564"/>
      <c r="M194" s="1564"/>
      <c r="N194" s="1564"/>
      <c r="O194" s="1564"/>
      <c r="P194" s="1564"/>
      <c r="Q194" s="1564"/>
      <c r="R194" s="1564"/>
      <c r="S194" s="1564"/>
      <c r="T194" s="1564"/>
      <c r="U194" s="1564"/>
      <c r="V194" s="1564"/>
      <c r="W194" s="1564"/>
      <c r="X194" s="1564"/>
      <c r="Y194" s="588" t="s">
        <v>512</v>
      </c>
      <c r="Z194" s="589"/>
      <c r="AA194" s="589"/>
      <c r="AB194" s="589"/>
      <c r="AC194" s="589"/>
      <c r="AD194" s="590"/>
      <c r="AE194" s="591" t="s">
        <v>6</v>
      </c>
      <c r="AF194" s="592"/>
      <c r="AG194" s="592"/>
      <c r="AH194" s="592"/>
      <c r="AI194" s="592"/>
      <c r="AJ194" s="592"/>
      <c r="AK194" s="592"/>
      <c r="AL194" s="592"/>
      <c r="AM194" s="592"/>
      <c r="AN194" s="592"/>
      <c r="AO194" s="592"/>
      <c r="AP194" s="593"/>
      <c r="AQ194" s="594" t="s">
        <v>7</v>
      </c>
      <c r="AR194" s="595"/>
      <c r="AS194" s="595"/>
      <c r="AT194" s="595"/>
      <c r="AU194" s="595"/>
      <c r="AV194" s="595"/>
      <c r="AW194" s="595"/>
      <c r="AX194" s="596"/>
    </row>
    <row r="195" spans="1:50" s="53" customFormat="1" ht="30" customHeight="1" x14ac:dyDescent="0.15">
      <c r="A195" s="554" t="s">
        <v>8</v>
      </c>
      <c r="B195" s="555"/>
      <c r="C195" s="555"/>
      <c r="D195" s="555"/>
      <c r="E195" s="555"/>
      <c r="F195" s="556"/>
      <c r="G195" s="1549"/>
      <c r="H195" s="1550"/>
      <c r="I195" s="1550"/>
      <c r="J195" s="1550"/>
      <c r="K195" s="1550"/>
      <c r="L195" s="1550"/>
      <c r="M195" s="1550"/>
      <c r="N195" s="1550"/>
      <c r="O195" s="1550"/>
      <c r="P195" s="1550"/>
      <c r="Q195" s="1550"/>
      <c r="R195" s="1550"/>
      <c r="S195" s="1550"/>
      <c r="T195" s="1550"/>
      <c r="U195" s="1550"/>
      <c r="V195" s="1550"/>
      <c r="W195" s="1550"/>
      <c r="X195" s="1570"/>
      <c r="Y195" s="560" t="s">
        <v>10</v>
      </c>
      <c r="Z195" s="561"/>
      <c r="AA195" s="561"/>
      <c r="AB195" s="561"/>
      <c r="AC195" s="561"/>
      <c r="AD195" s="562"/>
      <c r="AE195" s="564" t="s">
        <v>1830</v>
      </c>
      <c r="AF195" s="564"/>
      <c r="AG195" s="564"/>
      <c r="AH195" s="564"/>
      <c r="AI195" s="564"/>
      <c r="AJ195" s="564"/>
      <c r="AK195" s="564"/>
      <c r="AL195" s="564"/>
      <c r="AM195" s="564"/>
      <c r="AN195" s="564"/>
      <c r="AO195" s="564"/>
      <c r="AP195" s="565"/>
      <c r="AQ195" s="566" t="s">
        <v>1831</v>
      </c>
      <c r="AR195" s="567"/>
      <c r="AS195" s="567"/>
      <c r="AT195" s="567"/>
      <c r="AU195" s="567"/>
      <c r="AV195" s="567"/>
      <c r="AW195" s="567"/>
      <c r="AX195" s="568"/>
    </row>
    <row r="196" spans="1:50" s="53" customFormat="1" ht="30" customHeight="1" x14ac:dyDescent="0.15">
      <c r="A196" s="569" t="s">
        <v>13</v>
      </c>
      <c r="B196" s="570"/>
      <c r="C196" s="570"/>
      <c r="D196" s="570"/>
      <c r="E196" s="570"/>
      <c r="F196" s="571"/>
      <c r="G196" s="572" t="s">
        <v>1271</v>
      </c>
      <c r="H196" s="1571"/>
      <c r="I196" s="1571"/>
      <c r="J196" s="1571"/>
      <c r="K196" s="1571"/>
      <c r="L196" s="1571"/>
      <c r="M196" s="1571"/>
      <c r="N196" s="1571"/>
      <c r="O196" s="1571"/>
      <c r="P196" s="1571"/>
      <c r="Q196" s="1571"/>
      <c r="R196" s="1571"/>
      <c r="S196" s="1571"/>
      <c r="T196" s="1571"/>
      <c r="U196" s="1571"/>
      <c r="V196" s="1571"/>
      <c r="W196" s="1571"/>
      <c r="X196" s="1571"/>
      <c r="Y196" s="575" t="s">
        <v>15</v>
      </c>
      <c r="Z196" s="576"/>
      <c r="AA196" s="576"/>
      <c r="AB196" s="576"/>
      <c r="AC196" s="576"/>
      <c r="AD196" s="577"/>
      <c r="AE196" s="760" t="s">
        <v>1833</v>
      </c>
      <c r="AF196" s="760"/>
      <c r="AG196" s="760"/>
      <c r="AH196" s="760"/>
      <c r="AI196" s="760"/>
      <c r="AJ196" s="760"/>
      <c r="AK196" s="760"/>
      <c r="AL196" s="760"/>
      <c r="AM196" s="760"/>
      <c r="AN196" s="760"/>
      <c r="AO196" s="760"/>
      <c r="AP196" s="760"/>
      <c r="AQ196" s="846"/>
      <c r="AR196" s="846"/>
      <c r="AS196" s="846"/>
      <c r="AT196" s="846"/>
      <c r="AU196" s="846"/>
      <c r="AV196" s="846"/>
      <c r="AW196" s="846"/>
      <c r="AX196" s="1563"/>
    </row>
    <row r="197" spans="1:50" s="53" customFormat="1" ht="30" customHeight="1" x14ac:dyDescent="0.15">
      <c r="A197" s="542" t="s">
        <v>17</v>
      </c>
      <c r="B197" s="543"/>
      <c r="C197" s="543"/>
      <c r="D197" s="543"/>
      <c r="E197" s="543"/>
      <c r="F197" s="544"/>
      <c r="G197" s="1567" t="s">
        <v>1927</v>
      </c>
      <c r="H197" s="1568"/>
      <c r="I197" s="1568"/>
      <c r="J197" s="1568"/>
      <c r="K197" s="1568"/>
      <c r="L197" s="1568"/>
      <c r="M197" s="1568"/>
      <c r="N197" s="1568"/>
      <c r="O197" s="1568"/>
      <c r="P197" s="1568"/>
      <c r="Q197" s="1568"/>
      <c r="R197" s="1568"/>
      <c r="S197" s="1568"/>
      <c r="T197" s="1568"/>
      <c r="U197" s="1568"/>
      <c r="V197" s="1568"/>
      <c r="W197" s="1568"/>
      <c r="X197" s="1569"/>
      <c r="Y197" s="548" t="s">
        <v>515</v>
      </c>
      <c r="Z197" s="549"/>
      <c r="AA197" s="549"/>
      <c r="AB197" s="549"/>
      <c r="AC197" s="549"/>
      <c r="AD197" s="550"/>
      <c r="AE197" s="551"/>
      <c r="AF197" s="552"/>
      <c r="AG197" s="552"/>
      <c r="AH197" s="552"/>
      <c r="AI197" s="552"/>
      <c r="AJ197" s="552"/>
      <c r="AK197" s="552"/>
      <c r="AL197" s="552"/>
      <c r="AM197" s="552"/>
      <c r="AN197" s="552"/>
      <c r="AO197" s="552"/>
      <c r="AP197" s="552"/>
      <c r="AQ197" s="552"/>
      <c r="AR197" s="552"/>
      <c r="AS197" s="552"/>
      <c r="AT197" s="552"/>
      <c r="AU197" s="552"/>
      <c r="AV197" s="552"/>
      <c r="AW197" s="552"/>
      <c r="AX197" s="553"/>
    </row>
    <row r="198" spans="1:50" s="53" customFormat="1" ht="44.25" customHeight="1" x14ac:dyDescent="0.15">
      <c r="A198" s="520" t="s">
        <v>21</v>
      </c>
      <c r="B198" s="521"/>
      <c r="C198" s="521"/>
      <c r="D198" s="521"/>
      <c r="E198" s="521"/>
      <c r="F198" s="522"/>
      <c r="G198" s="668" t="s">
        <v>1836</v>
      </c>
      <c r="H198" s="1565"/>
      <c r="I198" s="1565"/>
      <c r="J198" s="1565"/>
      <c r="K198" s="1565"/>
      <c r="L198" s="1565"/>
      <c r="M198" s="1565"/>
      <c r="N198" s="1565"/>
      <c r="O198" s="1565"/>
      <c r="P198" s="1565"/>
      <c r="Q198" s="1565"/>
      <c r="R198" s="1565"/>
      <c r="S198" s="1565"/>
      <c r="T198" s="1565"/>
      <c r="U198" s="1565"/>
      <c r="V198" s="1565"/>
      <c r="W198" s="1565"/>
      <c r="X198" s="1565"/>
      <c r="Y198" s="1565"/>
      <c r="Z198" s="1565"/>
      <c r="AA198" s="1565"/>
      <c r="AB198" s="1565"/>
      <c r="AC198" s="1565"/>
      <c r="AD198" s="1565"/>
      <c r="AE198" s="1565"/>
      <c r="AF198" s="1565"/>
      <c r="AG198" s="1565"/>
      <c r="AH198" s="1565"/>
      <c r="AI198" s="1565"/>
      <c r="AJ198" s="1565"/>
      <c r="AK198" s="1565"/>
      <c r="AL198" s="1565"/>
      <c r="AM198" s="1565"/>
      <c r="AN198" s="1565"/>
      <c r="AO198" s="1565"/>
      <c r="AP198" s="1565"/>
      <c r="AQ198" s="1565"/>
      <c r="AR198" s="1565"/>
      <c r="AS198" s="1565"/>
      <c r="AT198" s="1565"/>
      <c r="AU198" s="1565"/>
      <c r="AV198" s="1565"/>
      <c r="AW198" s="1565"/>
      <c r="AX198" s="1566"/>
    </row>
    <row r="199" spans="1:50" s="53" customFormat="1" ht="36.75" customHeight="1" x14ac:dyDescent="0.15">
      <c r="A199" s="520" t="s">
        <v>23</v>
      </c>
      <c r="B199" s="521"/>
      <c r="C199" s="521"/>
      <c r="D199" s="521"/>
      <c r="E199" s="521"/>
      <c r="F199" s="522"/>
      <c r="G199" s="668" t="s">
        <v>1928</v>
      </c>
      <c r="H199" s="1565"/>
      <c r="I199" s="1565"/>
      <c r="J199" s="1565"/>
      <c r="K199" s="1565"/>
      <c r="L199" s="1565"/>
      <c r="M199" s="1565"/>
      <c r="N199" s="1565"/>
      <c r="O199" s="1565"/>
      <c r="P199" s="1565"/>
      <c r="Q199" s="1565"/>
      <c r="R199" s="1565"/>
      <c r="S199" s="1565"/>
      <c r="T199" s="1565"/>
      <c r="U199" s="1565"/>
      <c r="V199" s="1565"/>
      <c r="W199" s="1565"/>
      <c r="X199" s="1565"/>
      <c r="Y199" s="1565"/>
      <c r="Z199" s="1565"/>
      <c r="AA199" s="1565"/>
      <c r="AB199" s="1565"/>
      <c r="AC199" s="1565"/>
      <c r="AD199" s="1565"/>
      <c r="AE199" s="1565"/>
      <c r="AF199" s="1565"/>
      <c r="AG199" s="1565"/>
      <c r="AH199" s="1565"/>
      <c r="AI199" s="1565"/>
      <c r="AJ199" s="1565"/>
      <c r="AK199" s="1565"/>
      <c r="AL199" s="1565"/>
      <c r="AM199" s="1565"/>
      <c r="AN199" s="1565"/>
      <c r="AO199" s="1565"/>
      <c r="AP199" s="1565"/>
      <c r="AQ199" s="1565"/>
      <c r="AR199" s="1565"/>
      <c r="AS199" s="1565"/>
      <c r="AT199" s="1565"/>
      <c r="AU199" s="1565"/>
      <c r="AV199" s="1565"/>
      <c r="AW199" s="1565"/>
      <c r="AX199" s="1566"/>
    </row>
    <row r="200" spans="1:50" s="53" customFormat="1" ht="21" customHeight="1" x14ac:dyDescent="0.15">
      <c r="A200" s="520" t="s">
        <v>25</v>
      </c>
      <c r="B200" s="521"/>
      <c r="C200" s="521"/>
      <c r="D200" s="521"/>
      <c r="E200" s="521"/>
      <c r="F200" s="522"/>
      <c r="G200" s="526" t="s">
        <v>194</v>
      </c>
      <c r="H200" s="527"/>
      <c r="I200" s="527"/>
      <c r="J200" s="527"/>
      <c r="K200" s="527"/>
      <c r="L200" s="527"/>
      <c r="M200" s="527"/>
      <c r="N200" s="527"/>
      <c r="O200" s="527"/>
      <c r="P200" s="527"/>
      <c r="Q200" s="527"/>
      <c r="R200" s="527"/>
      <c r="S200" s="527"/>
      <c r="T200" s="527"/>
      <c r="U200" s="527"/>
      <c r="V200" s="527"/>
      <c r="W200" s="527"/>
      <c r="X200" s="527"/>
      <c r="Y200" s="527"/>
      <c r="Z200" s="527"/>
      <c r="AA200" s="527"/>
      <c r="AB200" s="527"/>
      <c r="AC200" s="527"/>
      <c r="AD200" s="527"/>
      <c r="AE200" s="527"/>
      <c r="AF200" s="527"/>
      <c r="AG200" s="527"/>
      <c r="AH200" s="527"/>
      <c r="AI200" s="527"/>
      <c r="AJ200" s="527"/>
      <c r="AK200" s="527"/>
      <c r="AL200" s="527"/>
      <c r="AM200" s="527"/>
      <c r="AN200" s="527"/>
      <c r="AO200" s="527"/>
      <c r="AP200" s="527"/>
      <c r="AQ200" s="527"/>
      <c r="AR200" s="527"/>
      <c r="AS200" s="527"/>
      <c r="AT200" s="527"/>
      <c r="AU200" s="527"/>
      <c r="AV200" s="527"/>
      <c r="AW200" s="527"/>
      <c r="AX200" s="528"/>
    </row>
    <row r="201" spans="1:50" s="53" customFormat="1" ht="21" customHeight="1" x14ac:dyDescent="0.15">
      <c r="A201" s="529" t="s">
        <v>27</v>
      </c>
      <c r="B201" s="530"/>
      <c r="C201" s="530"/>
      <c r="D201" s="530"/>
      <c r="E201" s="530"/>
      <c r="F201" s="531"/>
      <c r="G201" s="538"/>
      <c r="H201" s="539"/>
      <c r="I201" s="539"/>
      <c r="J201" s="539"/>
      <c r="K201" s="539"/>
      <c r="L201" s="539"/>
      <c r="M201" s="539"/>
      <c r="N201" s="539"/>
      <c r="O201" s="540"/>
      <c r="P201" s="504" t="s">
        <v>506</v>
      </c>
      <c r="Q201" s="505"/>
      <c r="R201" s="505"/>
      <c r="S201" s="505"/>
      <c r="T201" s="505"/>
      <c r="U201" s="505"/>
      <c r="V201" s="541"/>
      <c r="W201" s="504" t="s">
        <v>507</v>
      </c>
      <c r="X201" s="505"/>
      <c r="Y201" s="505"/>
      <c r="Z201" s="505"/>
      <c r="AA201" s="505"/>
      <c r="AB201" s="505"/>
      <c r="AC201" s="541"/>
      <c r="AD201" s="504" t="s">
        <v>508</v>
      </c>
      <c r="AE201" s="505"/>
      <c r="AF201" s="505"/>
      <c r="AG201" s="505"/>
      <c r="AH201" s="505"/>
      <c r="AI201" s="505"/>
      <c r="AJ201" s="541"/>
      <c r="AK201" s="504" t="s">
        <v>509</v>
      </c>
      <c r="AL201" s="505"/>
      <c r="AM201" s="505"/>
      <c r="AN201" s="505"/>
      <c r="AO201" s="505"/>
      <c r="AP201" s="505"/>
      <c r="AQ201" s="541"/>
      <c r="AR201" s="504" t="s">
        <v>510</v>
      </c>
      <c r="AS201" s="505"/>
      <c r="AT201" s="505"/>
      <c r="AU201" s="505"/>
      <c r="AV201" s="505"/>
      <c r="AW201" s="505"/>
      <c r="AX201" s="506"/>
    </row>
    <row r="202" spans="1:50" s="53" customFormat="1" ht="21" customHeight="1" x14ac:dyDescent="0.15">
      <c r="A202" s="532"/>
      <c r="B202" s="533"/>
      <c r="C202" s="533"/>
      <c r="D202" s="533"/>
      <c r="E202" s="533"/>
      <c r="F202" s="534"/>
      <c r="G202" s="507" t="s">
        <v>33</v>
      </c>
      <c r="H202" s="508"/>
      <c r="I202" s="513" t="s">
        <v>34</v>
      </c>
      <c r="J202" s="514"/>
      <c r="K202" s="514"/>
      <c r="L202" s="514"/>
      <c r="M202" s="514"/>
      <c r="N202" s="514"/>
      <c r="O202" s="515"/>
      <c r="P202" s="1578">
        <v>1059</v>
      </c>
      <c r="Q202" s="517"/>
      <c r="R202" s="517"/>
      <c r="S202" s="517"/>
      <c r="T202" s="517"/>
      <c r="U202" s="517"/>
      <c r="V202" s="518"/>
      <c r="W202" s="516">
        <v>964</v>
      </c>
      <c r="X202" s="517"/>
      <c r="Y202" s="517"/>
      <c r="Z202" s="517"/>
      <c r="AA202" s="517"/>
      <c r="AB202" s="517"/>
      <c r="AC202" s="518"/>
      <c r="AD202" s="1578">
        <v>916</v>
      </c>
      <c r="AE202" s="517"/>
      <c r="AF202" s="517"/>
      <c r="AG202" s="517"/>
      <c r="AH202" s="517"/>
      <c r="AI202" s="517"/>
      <c r="AJ202" s="518"/>
      <c r="AK202" s="1578">
        <v>1187</v>
      </c>
      <c r="AL202" s="517"/>
      <c r="AM202" s="517"/>
      <c r="AN202" s="517"/>
      <c r="AO202" s="517"/>
      <c r="AP202" s="517"/>
      <c r="AQ202" s="518"/>
      <c r="AR202" s="516"/>
      <c r="AS202" s="517"/>
      <c r="AT202" s="517"/>
      <c r="AU202" s="517"/>
      <c r="AV202" s="517"/>
      <c r="AW202" s="517"/>
      <c r="AX202" s="519"/>
    </row>
    <row r="203" spans="1:50" s="53" customFormat="1" ht="21" customHeight="1" x14ac:dyDescent="0.15">
      <c r="A203" s="532"/>
      <c r="B203" s="533"/>
      <c r="C203" s="533"/>
      <c r="D203" s="533"/>
      <c r="E203" s="533"/>
      <c r="F203" s="534"/>
      <c r="G203" s="509"/>
      <c r="H203" s="510"/>
      <c r="I203" s="471" t="s">
        <v>35</v>
      </c>
      <c r="J203" s="472"/>
      <c r="K203" s="472"/>
      <c r="L203" s="472"/>
      <c r="M203" s="472"/>
      <c r="N203" s="472"/>
      <c r="O203" s="473"/>
      <c r="P203" s="465" t="s">
        <v>1840</v>
      </c>
      <c r="Q203" s="466"/>
      <c r="R203" s="466"/>
      <c r="S203" s="466"/>
      <c r="T203" s="466"/>
      <c r="U203" s="466"/>
      <c r="V203" s="467"/>
      <c r="W203" s="465" t="s">
        <v>1840</v>
      </c>
      <c r="X203" s="466"/>
      <c r="Y203" s="466"/>
      <c r="Z203" s="466"/>
      <c r="AA203" s="466"/>
      <c r="AB203" s="466"/>
      <c r="AC203" s="467"/>
      <c r="AD203" s="465" t="s">
        <v>1840</v>
      </c>
      <c r="AE203" s="466"/>
      <c r="AF203" s="466"/>
      <c r="AG203" s="466"/>
      <c r="AH203" s="466"/>
      <c r="AI203" s="466"/>
      <c r="AJ203" s="467"/>
      <c r="AK203" s="465" t="s">
        <v>1840</v>
      </c>
      <c r="AL203" s="466"/>
      <c r="AM203" s="466"/>
      <c r="AN203" s="466"/>
      <c r="AO203" s="466"/>
      <c r="AP203" s="466"/>
      <c r="AQ203" s="467"/>
      <c r="AR203" s="468"/>
      <c r="AS203" s="469"/>
      <c r="AT203" s="469"/>
      <c r="AU203" s="469"/>
      <c r="AV203" s="469"/>
      <c r="AW203" s="469"/>
      <c r="AX203" s="470"/>
    </row>
    <row r="204" spans="1:50" s="53" customFormat="1" ht="21" customHeight="1" x14ac:dyDescent="0.15">
      <c r="A204" s="532"/>
      <c r="B204" s="533"/>
      <c r="C204" s="533"/>
      <c r="D204" s="533"/>
      <c r="E204" s="533"/>
      <c r="F204" s="534"/>
      <c r="G204" s="509"/>
      <c r="H204" s="510"/>
      <c r="I204" s="471" t="s">
        <v>39</v>
      </c>
      <c r="J204" s="472"/>
      <c r="K204" s="472"/>
      <c r="L204" s="472"/>
      <c r="M204" s="472"/>
      <c r="N204" s="472"/>
      <c r="O204" s="473"/>
      <c r="P204" s="465" t="s">
        <v>1840</v>
      </c>
      <c r="Q204" s="466"/>
      <c r="R204" s="466"/>
      <c r="S204" s="466"/>
      <c r="T204" s="466"/>
      <c r="U204" s="466"/>
      <c r="V204" s="467"/>
      <c r="W204" s="465" t="s">
        <v>1840</v>
      </c>
      <c r="X204" s="466"/>
      <c r="Y204" s="466"/>
      <c r="Z204" s="466"/>
      <c r="AA204" s="466"/>
      <c r="AB204" s="466"/>
      <c r="AC204" s="467"/>
      <c r="AD204" s="465" t="s">
        <v>1840</v>
      </c>
      <c r="AE204" s="466"/>
      <c r="AF204" s="466"/>
      <c r="AG204" s="466"/>
      <c r="AH204" s="466"/>
      <c r="AI204" s="466"/>
      <c r="AJ204" s="467"/>
      <c r="AK204" s="465" t="s">
        <v>1840</v>
      </c>
      <c r="AL204" s="466"/>
      <c r="AM204" s="466"/>
      <c r="AN204" s="466"/>
      <c r="AO204" s="466"/>
      <c r="AP204" s="466"/>
      <c r="AQ204" s="467"/>
      <c r="AR204" s="465"/>
      <c r="AS204" s="466"/>
      <c r="AT204" s="466"/>
      <c r="AU204" s="466"/>
      <c r="AV204" s="466"/>
      <c r="AW204" s="466"/>
      <c r="AX204" s="474"/>
    </row>
    <row r="205" spans="1:50" s="53" customFormat="1" ht="21" customHeight="1" x14ac:dyDescent="0.15">
      <c r="A205" s="532"/>
      <c r="B205" s="533"/>
      <c r="C205" s="533"/>
      <c r="D205" s="533"/>
      <c r="E205" s="533"/>
      <c r="F205" s="534"/>
      <c r="G205" s="509"/>
      <c r="H205" s="510"/>
      <c r="I205" s="471" t="s">
        <v>42</v>
      </c>
      <c r="J205" s="472"/>
      <c r="K205" s="472"/>
      <c r="L205" s="472"/>
      <c r="M205" s="472"/>
      <c r="N205" s="472"/>
      <c r="O205" s="473"/>
      <c r="P205" s="465" t="s">
        <v>1840</v>
      </c>
      <c r="Q205" s="466"/>
      <c r="R205" s="466"/>
      <c r="S205" s="466"/>
      <c r="T205" s="466"/>
      <c r="U205" s="466"/>
      <c r="V205" s="467"/>
      <c r="W205" s="465" t="s">
        <v>1840</v>
      </c>
      <c r="X205" s="466"/>
      <c r="Y205" s="466"/>
      <c r="Z205" s="466"/>
      <c r="AA205" s="466"/>
      <c r="AB205" s="466"/>
      <c r="AC205" s="467"/>
      <c r="AD205" s="465" t="s">
        <v>1840</v>
      </c>
      <c r="AE205" s="466"/>
      <c r="AF205" s="466"/>
      <c r="AG205" s="466"/>
      <c r="AH205" s="466"/>
      <c r="AI205" s="466"/>
      <c r="AJ205" s="467"/>
      <c r="AK205" s="465" t="s">
        <v>1840</v>
      </c>
      <c r="AL205" s="466"/>
      <c r="AM205" s="466"/>
      <c r="AN205" s="466"/>
      <c r="AO205" s="466"/>
      <c r="AP205" s="466"/>
      <c r="AQ205" s="467"/>
      <c r="AR205" s="468"/>
      <c r="AS205" s="469"/>
      <c r="AT205" s="469"/>
      <c r="AU205" s="469"/>
      <c r="AV205" s="469"/>
      <c r="AW205" s="469"/>
      <c r="AX205" s="470"/>
    </row>
    <row r="206" spans="1:50" s="53" customFormat="1" ht="21" customHeight="1" x14ac:dyDescent="0.15">
      <c r="A206" s="532"/>
      <c r="B206" s="533"/>
      <c r="C206" s="533"/>
      <c r="D206" s="533"/>
      <c r="E206" s="533"/>
      <c r="F206" s="534"/>
      <c r="G206" s="509"/>
      <c r="H206" s="510"/>
      <c r="I206" s="471" t="s">
        <v>43</v>
      </c>
      <c r="J206" s="472"/>
      <c r="K206" s="472"/>
      <c r="L206" s="472"/>
      <c r="M206" s="472"/>
      <c r="N206" s="472"/>
      <c r="O206" s="473"/>
      <c r="P206" s="465" t="s">
        <v>1840</v>
      </c>
      <c r="Q206" s="466"/>
      <c r="R206" s="466"/>
      <c r="S206" s="466"/>
      <c r="T206" s="466"/>
      <c r="U206" s="466"/>
      <c r="V206" s="467"/>
      <c r="W206" s="465" t="s">
        <v>1840</v>
      </c>
      <c r="X206" s="466"/>
      <c r="Y206" s="466"/>
      <c r="Z206" s="466"/>
      <c r="AA206" s="466"/>
      <c r="AB206" s="466"/>
      <c r="AC206" s="467"/>
      <c r="AD206" s="465" t="s">
        <v>1840</v>
      </c>
      <c r="AE206" s="466"/>
      <c r="AF206" s="466"/>
      <c r="AG206" s="466"/>
      <c r="AH206" s="466"/>
      <c r="AI206" s="466"/>
      <c r="AJ206" s="467"/>
      <c r="AK206" s="465" t="s">
        <v>1840</v>
      </c>
      <c r="AL206" s="466"/>
      <c r="AM206" s="466"/>
      <c r="AN206" s="466"/>
      <c r="AO206" s="466"/>
      <c r="AP206" s="466"/>
      <c r="AQ206" s="467"/>
      <c r="AR206" s="468"/>
      <c r="AS206" s="469"/>
      <c r="AT206" s="469"/>
      <c r="AU206" s="469"/>
      <c r="AV206" s="469"/>
      <c r="AW206" s="469"/>
      <c r="AX206" s="470"/>
    </row>
    <row r="207" spans="1:50" s="53" customFormat="1" ht="21" customHeight="1" x14ac:dyDescent="0.15">
      <c r="A207" s="532"/>
      <c r="B207" s="533"/>
      <c r="C207" s="533"/>
      <c r="D207" s="533"/>
      <c r="E207" s="533"/>
      <c r="F207" s="534"/>
      <c r="G207" s="511"/>
      <c r="H207" s="512"/>
      <c r="I207" s="486" t="s">
        <v>44</v>
      </c>
      <c r="J207" s="487"/>
      <c r="K207" s="487"/>
      <c r="L207" s="487"/>
      <c r="M207" s="487"/>
      <c r="N207" s="487"/>
      <c r="O207" s="488"/>
      <c r="P207" s="1577">
        <v>1059</v>
      </c>
      <c r="Q207" s="490"/>
      <c r="R207" s="490"/>
      <c r="S207" s="490"/>
      <c r="T207" s="490"/>
      <c r="U207" s="490"/>
      <c r="V207" s="491"/>
      <c r="W207" s="489">
        <v>964</v>
      </c>
      <c r="X207" s="490"/>
      <c r="Y207" s="490"/>
      <c r="Z207" s="490"/>
      <c r="AA207" s="490"/>
      <c r="AB207" s="490"/>
      <c r="AC207" s="491"/>
      <c r="AD207" s="1577">
        <v>916</v>
      </c>
      <c r="AE207" s="490"/>
      <c r="AF207" s="490"/>
      <c r="AG207" s="490"/>
      <c r="AH207" s="490"/>
      <c r="AI207" s="490"/>
      <c r="AJ207" s="491"/>
      <c r="AK207" s="1577">
        <v>1187</v>
      </c>
      <c r="AL207" s="490"/>
      <c r="AM207" s="490"/>
      <c r="AN207" s="490"/>
      <c r="AO207" s="490"/>
      <c r="AP207" s="490"/>
      <c r="AQ207" s="491"/>
      <c r="AR207" s="489"/>
      <c r="AS207" s="490"/>
      <c r="AT207" s="490"/>
      <c r="AU207" s="490"/>
      <c r="AV207" s="490"/>
      <c r="AW207" s="490"/>
      <c r="AX207" s="492"/>
    </row>
    <row r="208" spans="1:50" s="53" customFormat="1" ht="21" customHeight="1" x14ac:dyDescent="0.15">
      <c r="A208" s="532"/>
      <c r="B208" s="533"/>
      <c r="C208" s="533"/>
      <c r="D208" s="533"/>
      <c r="E208" s="533"/>
      <c r="F208" s="534"/>
      <c r="G208" s="475" t="s">
        <v>45</v>
      </c>
      <c r="H208" s="476"/>
      <c r="I208" s="476"/>
      <c r="J208" s="476"/>
      <c r="K208" s="476"/>
      <c r="L208" s="476"/>
      <c r="M208" s="476"/>
      <c r="N208" s="476"/>
      <c r="O208" s="477"/>
      <c r="P208" s="483">
        <v>966</v>
      </c>
      <c r="Q208" s="484"/>
      <c r="R208" s="484"/>
      <c r="S208" s="484"/>
      <c r="T208" s="484"/>
      <c r="U208" s="484"/>
      <c r="V208" s="485"/>
      <c r="W208" s="483">
        <v>855</v>
      </c>
      <c r="X208" s="484"/>
      <c r="Y208" s="484"/>
      <c r="Z208" s="484"/>
      <c r="AA208" s="484"/>
      <c r="AB208" s="484"/>
      <c r="AC208" s="485"/>
      <c r="AD208" s="483">
        <v>903</v>
      </c>
      <c r="AE208" s="484"/>
      <c r="AF208" s="484"/>
      <c r="AG208" s="484"/>
      <c r="AH208" s="484"/>
      <c r="AI208" s="484"/>
      <c r="AJ208" s="485"/>
      <c r="AK208" s="479"/>
      <c r="AL208" s="480"/>
      <c r="AM208" s="480"/>
      <c r="AN208" s="480"/>
      <c r="AO208" s="480"/>
      <c r="AP208" s="480"/>
      <c r="AQ208" s="481"/>
      <c r="AR208" s="479"/>
      <c r="AS208" s="480"/>
      <c r="AT208" s="480"/>
      <c r="AU208" s="480"/>
      <c r="AV208" s="480"/>
      <c r="AW208" s="480"/>
      <c r="AX208" s="482"/>
    </row>
    <row r="209" spans="1:50" s="53" customFormat="1" ht="21" customHeight="1" x14ac:dyDescent="0.15">
      <c r="A209" s="535"/>
      <c r="B209" s="536"/>
      <c r="C209" s="536"/>
      <c r="D209" s="536"/>
      <c r="E209" s="536"/>
      <c r="F209" s="537"/>
      <c r="G209" s="475" t="s">
        <v>46</v>
      </c>
      <c r="H209" s="476"/>
      <c r="I209" s="476"/>
      <c r="J209" s="476"/>
      <c r="K209" s="476"/>
      <c r="L209" s="476"/>
      <c r="M209" s="476"/>
      <c r="N209" s="476"/>
      <c r="O209" s="477"/>
      <c r="P209" s="1560">
        <v>0.90400000000000003</v>
      </c>
      <c r="Q209" s="1561"/>
      <c r="R209" s="1561"/>
      <c r="S209" s="1561"/>
      <c r="T209" s="1561"/>
      <c r="U209" s="1561"/>
      <c r="V209" s="1562"/>
      <c r="W209" s="1560">
        <v>0.88700000000000001</v>
      </c>
      <c r="X209" s="1561"/>
      <c r="Y209" s="1561"/>
      <c r="Z209" s="1561"/>
      <c r="AA209" s="1561"/>
      <c r="AB209" s="1561"/>
      <c r="AC209" s="1562"/>
      <c r="AD209" s="1560">
        <v>0.877</v>
      </c>
      <c r="AE209" s="1561"/>
      <c r="AF209" s="1561"/>
      <c r="AG209" s="1561"/>
      <c r="AH209" s="1561"/>
      <c r="AI209" s="1561"/>
      <c r="AJ209" s="1562"/>
      <c r="AK209" s="479"/>
      <c r="AL209" s="480"/>
      <c r="AM209" s="480"/>
      <c r="AN209" s="480"/>
      <c r="AO209" s="480"/>
      <c r="AP209" s="480"/>
      <c r="AQ209" s="481"/>
      <c r="AR209" s="479"/>
      <c r="AS209" s="480"/>
      <c r="AT209" s="480"/>
      <c r="AU209" s="480"/>
      <c r="AV209" s="480"/>
      <c r="AW209" s="480"/>
      <c r="AX209" s="482"/>
    </row>
    <row r="210" spans="1:50" s="53" customFormat="1" ht="21" customHeight="1" x14ac:dyDescent="0.15">
      <c r="A210" s="1396" t="s">
        <v>82</v>
      </c>
      <c r="B210" s="1397"/>
      <c r="C210" s="453" t="s">
        <v>83</v>
      </c>
      <c r="D210" s="454"/>
      <c r="E210" s="454"/>
      <c r="F210" s="454"/>
      <c r="G210" s="454"/>
      <c r="H210" s="454"/>
      <c r="I210" s="454"/>
      <c r="J210" s="454"/>
      <c r="K210" s="455"/>
      <c r="L210" s="762" t="s">
        <v>84</v>
      </c>
      <c r="M210" s="763"/>
      <c r="N210" s="763"/>
      <c r="O210" s="763"/>
      <c r="P210" s="763"/>
      <c r="Q210" s="764"/>
      <c r="R210" s="456" t="s">
        <v>510</v>
      </c>
      <c r="S210" s="454"/>
      <c r="T210" s="454"/>
      <c r="U210" s="454"/>
      <c r="V210" s="454"/>
      <c r="W210" s="455"/>
      <c r="X210" s="456" t="s">
        <v>85</v>
      </c>
      <c r="Y210" s="454"/>
      <c r="Z210" s="454"/>
      <c r="AA210" s="454"/>
      <c r="AB210" s="454"/>
      <c r="AC210" s="454"/>
      <c r="AD210" s="454"/>
      <c r="AE210" s="454"/>
      <c r="AF210" s="454"/>
      <c r="AG210" s="454"/>
      <c r="AH210" s="454"/>
      <c r="AI210" s="454"/>
      <c r="AJ210" s="454"/>
      <c r="AK210" s="454"/>
      <c r="AL210" s="454"/>
      <c r="AM210" s="454"/>
      <c r="AN210" s="454"/>
      <c r="AO210" s="454"/>
      <c r="AP210" s="454"/>
      <c r="AQ210" s="454"/>
      <c r="AR210" s="454"/>
      <c r="AS210" s="454"/>
      <c r="AT210" s="454"/>
      <c r="AU210" s="454"/>
      <c r="AV210" s="454"/>
      <c r="AW210" s="454"/>
      <c r="AX210" s="457"/>
    </row>
    <row r="211" spans="1:50" s="53" customFormat="1" ht="21" customHeight="1" x14ac:dyDescent="0.15">
      <c r="A211" s="1398"/>
      <c r="B211" s="1399"/>
      <c r="C211" s="1552" t="s">
        <v>1862</v>
      </c>
      <c r="D211" s="1553"/>
      <c r="E211" s="1553"/>
      <c r="F211" s="1553"/>
      <c r="G211" s="1553"/>
      <c r="H211" s="1553"/>
      <c r="I211" s="1553"/>
      <c r="J211" s="1553"/>
      <c r="K211" s="1554"/>
      <c r="L211" s="1575">
        <v>1187</v>
      </c>
      <c r="M211" s="459"/>
      <c r="N211" s="459"/>
      <c r="O211" s="459"/>
      <c r="P211" s="459"/>
      <c r="Q211" s="460"/>
      <c r="R211" s="461"/>
      <c r="S211" s="459"/>
      <c r="T211" s="459"/>
      <c r="U211" s="459"/>
      <c r="V211" s="459"/>
      <c r="W211" s="460"/>
      <c r="X211" s="462"/>
      <c r="Y211" s="463"/>
      <c r="Z211" s="463"/>
      <c r="AA211" s="463"/>
      <c r="AB211" s="463"/>
      <c r="AC211" s="463"/>
      <c r="AD211" s="463"/>
      <c r="AE211" s="463"/>
      <c r="AF211" s="463"/>
      <c r="AG211" s="463"/>
      <c r="AH211" s="463"/>
      <c r="AI211" s="463"/>
      <c r="AJ211" s="463"/>
      <c r="AK211" s="463"/>
      <c r="AL211" s="463"/>
      <c r="AM211" s="463"/>
      <c r="AN211" s="463"/>
      <c r="AO211" s="463"/>
      <c r="AP211" s="463"/>
      <c r="AQ211" s="463"/>
      <c r="AR211" s="463"/>
      <c r="AS211" s="463"/>
      <c r="AT211" s="463"/>
      <c r="AU211" s="463"/>
      <c r="AV211" s="463"/>
      <c r="AW211" s="463"/>
      <c r="AX211" s="464"/>
    </row>
    <row r="212" spans="1:50" s="53" customFormat="1" ht="21" customHeight="1" x14ac:dyDescent="0.15">
      <c r="A212" s="1398"/>
      <c r="B212" s="1399"/>
      <c r="C212" s="446"/>
      <c r="D212" s="444"/>
      <c r="E212" s="444"/>
      <c r="F212" s="444"/>
      <c r="G212" s="444"/>
      <c r="H212" s="444"/>
      <c r="I212" s="444"/>
      <c r="J212" s="444"/>
      <c r="K212" s="445"/>
      <c r="L212" s="443"/>
      <c r="M212" s="444"/>
      <c r="N212" s="444"/>
      <c r="O212" s="444"/>
      <c r="P212" s="444"/>
      <c r="Q212" s="445"/>
      <c r="R212" s="443"/>
      <c r="S212" s="444"/>
      <c r="T212" s="444"/>
      <c r="U212" s="444"/>
      <c r="V212" s="444"/>
      <c r="W212" s="445"/>
      <c r="X212" s="431"/>
      <c r="Y212" s="432"/>
      <c r="Z212" s="432"/>
      <c r="AA212" s="432"/>
      <c r="AB212" s="432"/>
      <c r="AC212" s="432"/>
      <c r="AD212" s="432"/>
      <c r="AE212" s="432"/>
      <c r="AF212" s="432"/>
      <c r="AG212" s="432"/>
      <c r="AH212" s="432"/>
      <c r="AI212" s="432"/>
      <c r="AJ212" s="432"/>
      <c r="AK212" s="432"/>
      <c r="AL212" s="432"/>
      <c r="AM212" s="432"/>
      <c r="AN212" s="432"/>
      <c r="AO212" s="432"/>
      <c r="AP212" s="432"/>
      <c r="AQ212" s="432"/>
      <c r="AR212" s="432"/>
      <c r="AS212" s="432"/>
      <c r="AT212" s="432"/>
      <c r="AU212" s="432"/>
      <c r="AV212" s="432"/>
      <c r="AW212" s="432"/>
      <c r="AX212" s="433"/>
    </row>
    <row r="213" spans="1:50" s="53" customFormat="1" ht="21" customHeight="1" x14ac:dyDescent="0.15">
      <c r="A213" s="1398"/>
      <c r="B213" s="1399"/>
      <c r="C213" s="446"/>
      <c r="D213" s="444"/>
      <c r="E213" s="444"/>
      <c r="F213" s="444"/>
      <c r="G213" s="444"/>
      <c r="H213" s="444"/>
      <c r="I213" s="444"/>
      <c r="J213" s="444"/>
      <c r="K213" s="445"/>
      <c r="L213" s="443"/>
      <c r="M213" s="444"/>
      <c r="N213" s="444"/>
      <c r="O213" s="444"/>
      <c r="P213" s="444"/>
      <c r="Q213" s="445"/>
      <c r="R213" s="443"/>
      <c r="S213" s="444"/>
      <c r="T213" s="444"/>
      <c r="U213" s="444"/>
      <c r="V213" s="444"/>
      <c r="W213" s="445"/>
      <c r="X213" s="431"/>
      <c r="Y213" s="432"/>
      <c r="Z213" s="432"/>
      <c r="AA213" s="432"/>
      <c r="AB213" s="432"/>
      <c r="AC213" s="432"/>
      <c r="AD213" s="432"/>
      <c r="AE213" s="432"/>
      <c r="AF213" s="432"/>
      <c r="AG213" s="432"/>
      <c r="AH213" s="432"/>
      <c r="AI213" s="432"/>
      <c r="AJ213" s="432"/>
      <c r="AK213" s="432"/>
      <c r="AL213" s="432"/>
      <c r="AM213" s="432"/>
      <c r="AN213" s="432"/>
      <c r="AO213" s="432"/>
      <c r="AP213" s="432"/>
      <c r="AQ213" s="432"/>
      <c r="AR213" s="432"/>
      <c r="AS213" s="432"/>
      <c r="AT213" s="432"/>
      <c r="AU213" s="432"/>
      <c r="AV213" s="432"/>
      <c r="AW213" s="432"/>
      <c r="AX213" s="433"/>
    </row>
    <row r="214" spans="1:50" s="53" customFormat="1" ht="21" customHeight="1" x14ac:dyDescent="0.15">
      <c r="A214" s="1398"/>
      <c r="B214" s="1399"/>
      <c r="C214" s="446"/>
      <c r="D214" s="444"/>
      <c r="E214" s="444"/>
      <c r="F214" s="444"/>
      <c r="G214" s="444"/>
      <c r="H214" s="444"/>
      <c r="I214" s="444"/>
      <c r="J214" s="444"/>
      <c r="K214" s="445"/>
      <c r="L214" s="443"/>
      <c r="M214" s="444"/>
      <c r="N214" s="444"/>
      <c r="O214" s="444"/>
      <c r="P214" s="444"/>
      <c r="Q214" s="445"/>
      <c r="R214" s="443"/>
      <c r="S214" s="444"/>
      <c r="T214" s="444"/>
      <c r="U214" s="444"/>
      <c r="V214" s="444"/>
      <c r="W214" s="445"/>
      <c r="X214" s="431"/>
      <c r="Y214" s="432"/>
      <c r="Z214" s="432"/>
      <c r="AA214" s="432"/>
      <c r="AB214" s="432"/>
      <c r="AC214" s="432"/>
      <c r="AD214" s="432"/>
      <c r="AE214" s="432"/>
      <c r="AF214" s="432"/>
      <c r="AG214" s="432"/>
      <c r="AH214" s="432"/>
      <c r="AI214" s="432"/>
      <c r="AJ214" s="432"/>
      <c r="AK214" s="432"/>
      <c r="AL214" s="432"/>
      <c r="AM214" s="432"/>
      <c r="AN214" s="432"/>
      <c r="AO214" s="432"/>
      <c r="AP214" s="432"/>
      <c r="AQ214" s="432"/>
      <c r="AR214" s="432"/>
      <c r="AS214" s="432"/>
      <c r="AT214" s="432"/>
      <c r="AU214" s="432"/>
      <c r="AV214" s="432"/>
      <c r="AW214" s="432"/>
      <c r="AX214" s="433"/>
    </row>
    <row r="215" spans="1:50" s="53" customFormat="1" ht="21" customHeight="1" x14ac:dyDescent="0.15">
      <c r="A215" s="1398"/>
      <c r="B215" s="1399"/>
      <c r="C215" s="427"/>
      <c r="D215" s="428"/>
      <c r="E215" s="428"/>
      <c r="F215" s="428"/>
      <c r="G215" s="428"/>
      <c r="H215" s="428"/>
      <c r="I215" s="428"/>
      <c r="J215" s="428"/>
      <c r="K215" s="429"/>
      <c r="L215" s="430"/>
      <c r="M215" s="428"/>
      <c r="N215" s="428"/>
      <c r="O215" s="428"/>
      <c r="P215" s="428"/>
      <c r="Q215" s="429"/>
      <c r="R215" s="430"/>
      <c r="S215" s="428"/>
      <c r="T215" s="428"/>
      <c r="U215" s="428"/>
      <c r="V215" s="428"/>
      <c r="W215" s="429"/>
      <c r="X215" s="431"/>
      <c r="Y215" s="432"/>
      <c r="Z215" s="432"/>
      <c r="AA215" s="432"/>
      <c r="AB215" s="432"/>
      <c r="AC215" s="432"/>
      <c r="AD215" s="432"/>
      <c r="AE215" s="432"/>
      <c r="AF215" s="432"/>
      <c r="AG215" s="432"/>
      <c r="AH215" s="432"/>
      <c r="AI215" s="432"/>
      <c r="AJ215" s="432"/>
      <c r="AK215" s="432"/>
      <c r="AL215" s="432"/>
      <c r="AM215" s="432"/>
      <c r="AN215" s="432"/>
      <c r="AO215" s="432"/>
      <c r="AP215" s="432"/>
      <c r="AQ215" s="432"/>
      <c r="AR215" s="432"/>
      <c r="AS215" s="432"/>
      <c r="AT215" s="432"/>
      <c r="AU215" s="432"/>
      <c r="AV215" s="432"/>
      <c r="AW215" s="432"/>
      <c r="AX215" s="433"/>
    </row>
    <row r="216" spans="1:50" s="53" customFormat="1" ht="21" customHeight="1" thickBot="1" x14ac:dyDescent="0.2">
      <c r="A216" s="1400"/>
      <c r="B216" s="1401"/>
      <c r="C216" s="434" t="s">
        <v>44</v>
      </c>
      <c r="D216" s="435"/>
      <c r="E216" s="435"/>
      <c r="F216" s="435"/>
      <c r="G216" s="435"/>
      <c r="H216" s="435"/>
      <c r="I216" s="435"/>
      <c r="J216" s="435"/>
      <c r="K216" s="436"/>
      <c r="L216" s="1576">
        <v>1187</v>
      </c>
      <c r="M216" s="438"/>
      <c r="N216" s="438"/>
      <c r="O216" s="438"/>
      <c r="P216" s="438"/>
      <c r="Q216" s="439"/>
      <c r="R216" s="437"/>
      <c r="S216" s="438"/>
      <c r="T216" s="438"/>
      <c r="U216" s="438"/>
      <c r="V216" s="438"/>
      <c r="W216" s="439"/>
      <c r="X216" s="440"/>
      <c r="Y216" s="441"/>
      <c r="Z216" s="441"/>
      <c r="AA216" s="441"/>
      <c r="AB216" s="441"/>
      <c r="AC216" s="441"/>
      <c r="AD216" s="441"/>
      <c r="AE216" s="441"/>
      <c r="AF216" s="441"/>
      <c r="AG216" s="441"/>
      <c r="AH216" s="441"/>
      <c r="AI216" s="441"/>
      <c r="AJ216" s="441"/>
      <c r="AK216" s="441"/>
      <c r="AL216" s="441"/>
      <c r="AM216" s="441"/>
      <c r="AN216" s="441"/>
      <c r="AO216" s="441"/>
      <c r="AP216" s="441"/>
      <c r="AQ216" s="441"/>
      <c r="AR216" s="441"/>
      <c r="AS216" s="441"/>
      <c r="AT216" s="441"/>
      <c r="AU216" s="441"/>
      <c r="AV216" s="441"/>
      <c r="AW216" s="441"/>
      <c r="AX216" s="442"/>
    </row>
    <row r="217" spans="1:50" s="53" customFormat="1" ht="20.25" customHeight="1" thickBot="1" x14ac:dyDescent="0.2">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581" t="s">
        <v>499</v>
      </c>
      <c r="AR217" s="581"/>
      <c r="AS217" s="581"/>
      <c r="AT217" s="581"/>
      <c r="AU217" s="581"/>
      <c r="AV217" s="581"/>
      <c r="AW217" s="581"/>
      <c r="AX217" s="581"/>
    </row>
    <row r="218" spans="1:50" s="64" customFormat="1" ht="24.75" customHeight="1" x14ac:dyDescent="0.15">
      <c r="A218" s="582" t="s">
        <v>500</v>
      </c>
      <c r="B218" s="583"/>
      <c r="C218" s="583"/>
      <c r="D218" s="583"/>
      <c r="E218" s="583"/>
      <c r="F218" s="584"/>
      <c r="G218" s="585" t="s">
        <v>1929</v>
      </c>
      <c r="H218" s="1564"/>
      <c r="I218" s="1564"/>
      <c r="J218" s="1564"/>
      <c r="K218" s="1564"/>
      <c r="L218" s="1564"/>
      <c r="M218" s="1564"/>
      <c r="N218" s="1564"/>
      <c r="O218" s="1564"/>
      <c r="P218" s="1564"/>
      <c r="Q218" s="1564"/>
      <c r="R218" s="1564"/>
      <c r="S218" s="1564"/>
      <c r="T218" s="1564"/>
      <c r="U218" s="1564"/>
      <c r="V218" s="1564"/>
      <c r="W218" s="1564"/>
      <c r="X218" s="1564"/>
      <c r="Y218" s="588" t="s">
        <v>512</v>
      </c>
      <c r="Z218" s="589"/>
      <c r="AA218" s="589"/>
      <c r="AB218" s="589"/>
      <c r="AC218" s="589"/>
      <c r="AD218" s="590"/>
      <c r="AE218" s="591" t="s">
        <v>6</v>
      </c>
      <c r="AF218" s="592"/>
      <c r="AG218" s="592"/>
      <c r="AH218" s="592"/>
      <c r="AI218" s="592"/>
      <c r="AJ218" s="592"/>
      <c r="AK218" s="592"/>
      <c r="AL218" s="592"/>
      <c r="AM218" s="592"/>
      <c r="AN218" s="592"/>
      <c r="AO218" s="592"/>
      <c r="AP218" s="593"/>
      <c r="AQ218" s="594" t="s">
        <v>7</v>
      </c>
      <c r="AR218" s="595"/>
      <c r="AS218" s="595"/>
      <c r="AT218" s="595"/>
      <c r="AU218" s="595"/>
      <c r="AV218" s="595"/>
      <c r="AW218" s="595"/>
      <c r="AX218" s="596"/>
    </row>
    <row r="219" spans="1:50" s="64" customFormat="1" ht="30" customHeight="1" x14ac:dyDescent="0.15">
      <c r="A219" s="554" t="s">
        <v>8</v>
      </c>
      <c r="B219" s="555"/>
      <c r="C219" s="555"/>
      <c r="D219" s="555"/>
      <c r="E219" s="555"/>
      <c r="F219" s="556"/>
      <c r="G219" s="1549"/>
      <c r="H219" s="1550"/>
      <c r="I219" s="1550"/>
      <c r="J219" s="1550"/>
      <c r="K219" s="1550"/>
      <c r="L219" s="1550"/>
      <c r="M219" s="1550"/>
      <c r="N219" s="1550"/>
      <c r="O219" s="1550"/>
      <c r="P219" s="1550"/>
      <c r="Q219" s="1550"/>
      <c r="R219" s="1550"/>
      <c r="S219" s="1550"/>
      <c r="T219" s="1550"/>
      <c r="U219" s="1550"/>
      <c r="V219" s="1550"/>
      <c r="W219" s="1550"/>
      <c r="X219" s="1570"/>
      <c r="Y219" s="560" t="s">
        <v>10</v>
      </c>
      <c r="Z219" s="561"/>
      <c r="AA219" s="561"/>
      <c r="AB219" s="561"/>
      <c r="AC219" s="561"/>
      <c r="AD219" s="562"/>
      <c r="AE219" s="564" t="s">
        <v>1830</v>
      </c>
      <c r="AF219" s="564"/>
      <c r="AG219" s="564"/>
      <c r="AH219" s="564"/>
      <c r="AI219" s="564"/>
      <c r="AJ219" s="564"/>
      <c r="AK219" s="564"/>
      <c r="AL219" s="564"/>
      <c r="AM219" s="564"/>
      <c r="AN219" s="564"/>
      <c r="AO219" s="564"/>
      <c r="AP219" s="565"/>
      <c r="AQ219" s="566" t="s">
        <v>1831</v>
      </c>
      <c r="AR219" s="567"/>
      <c r="AS219" s="567"/>
      <c r="AT219" s="567"/>
      <c r="AU219" s="567"/>
      <c r="AV219" s="567"/>
      <c r="AW219" s="567"/>
      <c r="AX219" s="568"/>
    </row>
    <row r="220" spans="1:50" s="64" customFormat="1" ht="30" customHeight="1" x14ac:dyDescent="0.15">
      <c r="A220" s="569" t="s">
        <v>13</v>
      </c>
      <c r="B220" s="570"/>
      <c r="C220" s="570"/>
      <c r="D220" s="570"/>
      <c r="E220" s="570"/>
      <c r="F220" s="571"/>
      <c r="G220" s="572" t="s">
        <v>1271</v>
      </c>
      <c r="H220" s="1571"/>
      <c r="I220" s="1571"/>
      <c r="J220" s="1571"/>
      <c r="K220" s="1571"/>
      <c r="L220" s="1571"/>
      <c r="M220" s="1571"/>
      <c r="N220" s="1571"/>
      <c r="O220" s="1571"/>
      <c r="P220" s="1571"/>
      <c r="Q220" s="1571"/>
      <c r="R220" s="1571"/>
      <c r="S220" s="1571"/>
      <c r="T220" s="1571"/>
      <c r="U220" s="1571"/>
      <c r="V220" s="1571"/>
      <c r="W220" s="1571"/>
      <c r="X220" s="1571"/>
      <c r="Y220" s="575" t="s">
        <v>15</v>
      </c>
      <c r="Z220" s="576"/>
      <c r="AA220" s="576"/>
      <c r="AB220" s="576"/>
      <c r="AC220" s="576"/>
      <c r="AD220" s="577"/>
      <c r="AE220" s="760" t="s">
        <v>1833</v>
      </c>
      <c r="AF220" s="760"/>
      <c r="AG220" s="760"/>
      <c r="AH220" s="760"/>
      <c r="AI220" s="760"/>
      <c r="AJ220" s="760"/>
      <c r="AK220" s="760"/>
      <c r="AL220" s="760"/>
      <c r="AM220" s="760"/>
      <c r="AN220" s="760"/>
      <c r="AO220" s="760"/>
      <c r="AP220" s="760"/>
      <c r="AQ220" s="846"/>
      <c r="AR220" s="846"/>
      <c r="AS220" s="846"/>
      <c r="AT220" s="846"/>
      <c r="AU220" s="846"/>
      <c r="AV220" s="846"/>
      <c r="AW220" s="846"/>
      <c r="AX220" s="1563"/>
    </row>
    <row r="221" spans="1:50" s="64" customFormat="1" ht="30" customHeight="1" x14ac:dyDescent="0.15">
      <c r="A221" s="542" t="s">
        <v>17</v>
      </c>
      <c r="B221" s="543"/>
      <c r="C221" s="543"/>
      <c r="D221" s="543"/>
      <c r="E221" s="543"/>
      <c r="F221" s="544"/>
      <c r="G221" s="1567" t="s">
        <v>1927</v>
      </c>
      <c r="H221" s="1568"/>
      <c r="I221" s="1568"/>
      <c r="J221" s="1568"/>
      <c r="K221" s="1568"/>
      <c r="L221" s="1568"/>
      <c r="M221" s="1568"/>
      <c r="N221" s="1568"/>
      <c r="O221" s="1568"/>
      <c r="P221" s="1568"/>
      <c r="Q221" s="1568"/>
      <c r="R221" s="1568"/>
      <c r="S221" s="1568"/>
      <c r="T221" s="1568"/>
      <c r="U221" s="1568"/>
      <c r="V221" s="1568"/>
      <c r="W221" s="1568"/>
      <c r="X221" s="1569"/>
      <c r="Y221" s="548" t="s">
        <v>515</v>
      </c>
      <c r="Z221" s="549"/>
      <c r="AA221" s="549"/>
      <c r="AB221" s="549"/>
      <c r="AC221" s="549"/>
      <c r="AD221" s="550"/>
      <c r="AE221" s="551"/>
      <c r="AF221" s="552"/>
      <c r="AG221" s="552"/>
      <c r="AH221" s="552"/>
      <c r="AI221" s="552"/>
      <c r="AJ221" s="552"/>
      <c r="AK221" s="552"/>
      <c r="AL221" s="552"/>
      <c r="AM221" s="552"/>
      <c r="AN221" s="552"/>
      <c r="AO221" s="552"/>
      <c r="AP221" s="552"/>
      <c r="AQ221" s="552"/>
      <c r="AR221" s="552"/>
      <c r="AS221" s="552"/>
      <c r="AT221" s="552"/>
      <c r="AU221" s="552"/>
      <c r="AV221" s="552"/>
      <c r="AW221" s="552"/>
      <c r="AX221" s="553"/>
    </row>
    <row r="222" spans="1:50" s="64" customFormat="1" ht="45.75" customHeight="1" x14ac:dyDescent="0.15">
      <c r="A222" s="520" t="s">
        <v>21</v>
      </c>
      <c r="B222" s="521"/>
      <c r="C222" s="521"/>
      <c r="D222" s="521"/>
      <c r="E222" s="521"/>
      <c r="F222" s="522"/>
      <c r="G222" s="668" t="s">
        <v>1930</v>
      </c>
      <c r="H222" s="1565"/>
      <c r="I222" s="1565"/>
      <c r="J222" s="1565"/>
      <c r="K222" s="1565"/>
      <c r="L222" s="1565"/>
      <c r="M222" s="1565"/>
      <c r="N222" s="1565"/>
      <c r="O222" s="1565"/>
      <c r="P222" s="1565"/>
      <c r="Q222" s="1565"/>
      <c r="R222" s="1565"/>
      <c r="S222" s="1565"/>
      <c r="T222" s="1565"/>
      <c r="U222" s="1565"/>
      <c r="V222" s="1565"/>
      <c r="W222" s="1565"/>
      <c r="X222" s="1565"/>
      <c r="Y222" s="1565"/>
      <c r="Z222" s="1565"/>
      <c r="AA222" s="1565"/>
      <c r="AB222" s="1565"/>
      <c r="AC222" s="1565"/>
      <c r="AD222" s="1565"/>
      <c r="AE222" s="1565"/>
      <c r="AF222" s="1565"/>
      <c r="AG222" s="1565"/>
      <c r="AH222" s="1565"/>
      <c r="AI222" s="1565"/>
      <c r="AJ222" s="1565"/>
      <c r="AK222" s="1565"/>
      <c r="AL222" s="1565"/>
      <c r="AM222" s="1565"/>
      <c r="AN222" s="1565"/>
      <c r="AO222" s="1565"/>
      <c r="AP222" s="1565"/>
      <c r="AQ222" s="1565"/>
      <c r="AR222" s="1565"/>
      <c r="AS222" s="1565"/>
      <c r="AT222" s="1565"/>
      <c r="AU222" s="1565"/>
      <c r="AV222" s="1565"/>
      <c r="AW222" s="1565"/>
      <c r="AX222" s="1566"/>
    </row>
    <row r="223" spans="1:50" s="64" customFormat="1" ht="51.75" customHeight="1" x14ac:dyDescent="0.15">
      <c r="A223" s="520" t="s">
        <v>23</v>
      </c>
      <c r="B223" s="521"/>
      <c r="C223" s="521"/>
      <c r="D223" s="521"/>
      <c r="E223" s="521"/>
      <c r="F223" s="522"/>
      <c r="G223" s="668" t="s">
        <v>1931</v>
      </c>
      <c r="H223" s="1565"/>
      <c r="I223" s="1565"/>
      <c r="J223" s="1565"/>
      <c r="K223" s="1565"/>
      <c r="L223" s="1565"/>
      <c r="M223" s="1565"/>
      <c r="N223" s="1565"/>
      <c r="O223" s="1565"/>
      <c r="P223" s="1565"/>
      <c r="Q223" s="1565"/>
      <c r="R223" s="1565"/>
      <c r="S223" s="1565"/>
      <c r="T223" s="1565"/>
      <c r="U223" s="1565"/>
      <c r="V223" s="1565"/>
      <c r="W223" s="1565"/>
      <c r="X223" s="1565"/>
      <c r="Y223" s="1565"/>
      <c r="Z223" s="1565"/>
      <c r="AA223" s="1565"/>
      <c r="AB223" s="1565"/>
      <c r="AC223" s="1565"/>
      <c r="AD223" s="1565"/>
      <c r="AE223" s="1565"/>
      <c r="AF223" s="1565"/>
      <c r="AG223" s="1565"/>
      <c r="AH223" s="1565"/>
      <c r="AI223" s="1565"/>
      <c r="AJ223" s="1565"/>
      <c r="AK223" s="1565"/>
      <c r="AL223" s="1565"/>
      <c r="AM223" s="1565"/>
      <c r="AN223" s="1565"/>
      <c r="AO223" s="1565"/>
      <c r="AP223" s="1565"/>
      <c r="AQ223" s="1565"/>
      <c r="AR223" s="1565"/>
      <c r="AS223" s="1565"/>
      <c r="AT223" s="1565"/>
      <c r="AU223" s="1565"/>
      <c r="AV223" s="1565"/>
      <c r="AW223" s="1565"/>
      <c r="AX223" s="1566"/>
    </row>
    <row r="224" spans="1:50" s="64" customFormat="1" ht="21" customHeight="1" x14ac:dyDescent="0.15">
      <c r="A224" s="520" t="s">
        <v>25</v>
      </c>
      <c r="B224" s="521"/>
      <c r="C224" s="521"/>
      <c r="D224" s="521"/>
      <c r="E224" s="521"/>
      <c r="F224" s="522"/>
      <c r="G224" s="526" t="s">
        <v>194</v>
      </c>
      <c r="H224" s="527"/>
      <c r="I224" s="527"/>
      <c r="J224" s="527"/>
      <c r="K224" s="527"/>
      <c r="L224" s="527"/>
      <c r="M224" s="527"/>
      <c r="N224" s="527"/>
      <c r="O224" s="527"/>
      <c r="P224" s="527"/>
      <c r="Q224" s="527"/>
      <c r="R224" s="527"/>
      <c r="S224" s="527"/>
      <c r="T224" s="527"/>
      <c r="U224" s="527"/>
      <c r="V224" s="527"/>
      <c r="W224" s="527"/>
      <c r="X224" s="527"/>
      <c r="Y224" s="527"/>
      <c r="Z224" s="527"/>
      <c r="AA224" s="527"/>
      <c r="AB224" s="527"/>
      <c r="AC224" s="527"/>
      <c r="AD224" s="527"/>
      <c r="AE224" s="527"/>
      <c r="AF224" s="527"/>
      <c r="AG224" s="527"/>
      <c r="AH224" s="527"/>
      <c r="AI224" s="527"/>
      <c r="AJ224" s="527"/>
      <c r="AK224" s="527"/>
      <c r="AL224" s="527"/>
      <c r="AM224" s="527"/>
      <c r="AN224" s="527"/>
      <c r="AO224" s="527"/>
      <c r="AP224" s="527"/>
      <c r="AQ224" s="527"/>
      <c r="AR224" s="527"/>
      <c r="AS224" s="527"/>
      <c r="AT224" s="527"/>
      <c r="AU224" s="527"/>
      <c r="AV224" s="527"/>
      <c r="AW224" s="527"/>
      <c r="AX224" s="528"/>
    </row>
    <row r="225" spans="1:50" s="64" customFormat="1" ht="21" customHeight="1" x14ac:dyDescent="0.15">
      <c r="A225" s="529" t="s">
        <v>27</v>
      </c>
      <c r="B225" s="530"/>
      <c r="C225" s="530"/>
      <c r="D225" s="530"/>
      <c r="E225" s="530"/>
      <c r="F225" s="531"/>
      <c r="G225" s="538"/>
      <c r="H225" s="539"/>
      <c r="I225" s="539"/>
      <c r="J225" s="539"/>
      <c r="K225" s="539"/>
      <c r="L225" s="539"/>
      <c r="M225" s="539"/>
      <c r="N225" s="539"/>
      <c r="O225" s="540"/>
      <c r="P225" s="504" t="s">
        <v>506</v>
      </c>
      <c r="Q225" s="505"/>
      <c r="R225" s="505"/>
      <c r="S225" s="505"/>
      <c r="T225" s="505"/>
      <c r="U225" s="505"/>
      <c r="V225" s="541"/>
      <c r="W225" s="504" t="s">
        <v>507</v>
      </c>
      <c r="X225" s="505"/>
      <c r="Y225" s="505"/>
      <c r="Z225" s="505"/>
      <c r="AA225" s="505"/>
      <c r="AB225" s="505"/>
      <c r="AC225" s="541"/>
      <c r="AD225" s="504" t="s">
        <v>508</v>
      </c>
      <c r="AE225" s="505"/>
      <c r="AF225" s="505"/>
      <c r="AG225" s="505"/>
      <c r="AH225" s="505"/>
      <c r="AI225" s="505"/>
      <c r="AJ225" s="541"/>
      <c r="AK225" s="504" t="s">
        <v>509</v>
      </c>
      <c r="AL225" s="505"/>
      <c r="AM225" s="505"/>
      <c r="AN225" s="505"/>
      <c r="AO225" s="505"/>
      <c r="AP225" s="505"/>
      <c r="AQ225" s="541"/>
      <c r="AR225" s="504" t="s">
        <v>510</v>
      </c>
      <c r="AS225" s="505"/>
      <c r="AT225" s="505"/>
      <c r="AU225" s="505"/>
      <c r="AV225" s="505"/>
      <c r="AW225" s="505"/>
      <c r="AX225" s="506"/>
    </row>
    <row r="226" spans="1:50" s="64" customFormat="1" ht="21" customHeight="1" x14ac:dyDescent="0.15">
      <c r="A226" s="532"/>
      <c r="B226" s="533"/>
      <c r="C226" s="533"/>
      <c r="D226" s="533"/>
      <c r="E226" s="533"/>
      <c r="F226" s="534"/>
      <c r="G226" s="507" t="s">
        <v>33</v>
      </c>
      <c r="H226" s="508"/>
      <c r="I226" s="513" t="s">
        <v>34</v>
      </c>
      <c r="J226" s="514"/>
      <c r="K226" s="514"/>
      <c r="L226" s="514"/>
      <c r="M226" s="514"/>
      <c r="N226" s="514"/>
      <c r="O226" s="515"/>
      <c r="P226" s="516">
        <v>972</v>
      </c>
      <c r="Q226" s="517"/>
      <c r="R226" s="517"/>
      <c r="S226" s="517"/>
      <c r="T226" s="517"/>
      <c r="U226" s="517"/>
      <c r="V226" s="518"/>
      <c r="W226" s="516">
        <v>850</v>
      </c>
      <c r="X226" s="517"/>
      <c r="Y226" s="517"/>
      <c r="Z226" s="517"/>
      <c r="AA226" s="517"/>
      <c r="AB226" s="517"/>
      <c r="AC226" s="518"/>
      <c r="AD226" s="1578">
        <v>944</v>
      </c>
      <c r="AE226" s="517"/>
      <c r="AF226" s="517"/>
      <c r="AG226" s="517"/>
      <c r="AH226" s="517"/>
      <c r="AI226" s="517"/>
      <c r="AJ226" s="518"/>
      <c r="AK226" s="1578">
        <v>1095</v>
      </c>
      <c r="AL226" s="517"/>
      <c r="AM226" s="517"/>
      <c r="AN226" s="517"/>
      <c r="AO226" s="517"/>
      <c r="AP226" s="517"/>
      <c r="AQ226" s="518"/>
      <c r="AR226" s="516"/>
      <c r="AS226" s="517"/>
      <c r="AT226" s="517"/>
      <c r="AU226" s="517"/>
      <c r="AV226" s="517"/>
      <c r="AW226" s="517"/>
      <c r="AX226" s="519"/>
    </row>
    <row r="227" spans="1:50" s="64" customFormat="1" ht="21" customHeight="1" x14ac:dyDescent="0.15">
      <c r="A227" s="532"/>
      <c r="B227" s="533"/>
      <c r="C227" s="533"/>
      <c r="D227" s="533"/>
      <c r="E227" s="533"/>
      <c r="F227" s="534"/>
      <c r="G227" s="509"/>
      <c r="H227" s="510"/>
      <c r="I227" s="471" t="s">
        <v>35</v>
      </c>
      <c r="J227" s="472"/>
      <c r="K227" s="472"/>
      <c r="L227" s="472"/>
      <c r="M227" s="472"/>
      <c r="N227" s="472"/>
      <c r="O227" s="473"/>
      <c r="P227" s="465" t="s">
        <v>1840</v>
      </c>
      <c r="Q227" s="466"/>
      <c r="R227" s="466"/>
      <c r="S227" s="466"/>
      <c r="T227" s="466"/>
      <c r="U227" s="466"/>
      <c r="V227" s="467"/>
      <c r="W227" s="465" t="s">
        <v>1840</v>
      </c>
      <c r="X227" s="466"/>
      <c r="Y227" s="466"/>
      <c r="Z227" s="466"/>
      <c r="AA227" s="466"/>
      <c r="AB227" s="466"/>
      <c r="AC227" s="467"/>
      <c r="AD227" s="465" t="s">
        <v>1932</v>
      </c>
      <c r="AE227" s="466"/>
      <c r="AF227" s="466"/>
      <c r="AG227" s="466"/>
      <c r="AH227" s="466"/>
      <c r="AI227" s="466"/>
      <c r="AJ227" s="467"/>
      <c r="AK227" s="465" t="s">
        <v>1840</v>
      </c>
      <c r="AL227" s="466"/>
      <c r="AM227" s="466"/>
      <c r="AN227" s="466"/>
      <c r="AO227" s="466"/>
      <c r="AP227" s="466"/>
      <c r="AQ227" s="467"/>
      <c r="AR227" s="468"/>
      <c r="AS227" s="469"/>
      <c r="AT227" s="469"/>
      <c r="AU227" s="469"/>
      <c r="AV227" s="469"/>
      <c r="AW227" s="469"/>
      <c r="AX227" s="470"/>
    </row>
    <row r="228" spans="1:50" s="64" customFormat="1" ht="21" customHeight="1" x14ac:dyDescent="0.15">
      <c r="A228" s="532"/>
      <c r="B228" s="533"/>
      <c r="C228" s="533"/>
      <c r="D228" s="533"/>
      <c r="E228" s="533"/>
      <c r="F228" s="534"/>
      <c r="G228" s="509"/>
      <c r="H228" s="510"/>
      <c r="I228" s="471" t="s">
        <v>39</v>
      </c>
      <c r="J228" s="472"/>
      <c r="K228" s="472"/>
      <c r="L228" s="472"/>
      <c r="M228" s="472"/>
      <c r="N228" s="472"/>
      <c r="O228" s="473"/>
      <c r="P228" s="465" t="s">
        <v>1840</v>
      </c>
      <c r="Q228" s="466"/>
      <c r="R228" s="466"/>
      <c r="S228" s="466"/>
      <c r="T228" s="466"/>
      <c r="U228" s="466"/>
      <c r="V228" s="467"/>
      <c r="W228" s="465" t="s">
        <v>1840</v>
      </c>
      <c r="X228" s="466"/>
      <c r="Y228" s="466"/>
      <c r="Z228" s="466"/>
      <c r="AA228" s="466"/>
      <c r="AB228" s="466"/>
      <c r="AC228" s="467"/>
      <c r="AD228" s="465" t="s">
        <v>1840</v>
      </c>
      <c r="AE228" s="466"/>
      <c r="AF228" s="466"/>
      <c r="AG228" s="466"/>
      <c r="AH228" s="466"/>
      <c r="AI228" s="466"/>
      <c r="AJ228" s="467"/>
      <c r="AK228" s="465" t="s">
        <v>1840</v>
      </c>
      <c r="AL228" s="466"/>
      <c r="AM228" s="466"/>
      <c r="AN228" s="466"/>
      <c r="AO228" s="466"/>
      <c r="AP228" s="466"/>
      <c r="AQ228" s="467"/>
      <c r="AR228" s="465"/>
      <c r="AS228" s="466"/>
      <c r="AT228" s="466"/>
      <c r="AU228" s="466"/>
      <c r="AV228" s="466"/>
      <c r="AW228" s="466"/>
      <c r="AX228" s="474"/>
    </row>
    <row r="229" spans="1:50" s="64" customFormat="1" ht="21" customHeight="1" x14ac:dyDescent="0.15">
      <c r="A229" s="532"/>
      <c r="B229" s="533"/>
      <c r="C229" s="533"/>
      <c r="D229" s="533"/>
      <c r="E229" s="533"/>
      <c r="F229" s="534"/>
      <c r="G229" s="509"/>
      <c r="H229" s="510"/>
      <c r="I229" s="471" t="s">
        <v>42</v>
      </c>
      <c r="J229" s="472"/>
      <c r="K229" s="472"/>
      <c r="L229" s="472"/>
      <c r="M229" s="472"/>
      <c r="N229" s="472"/>
      <c r="O229" s="473"/>
      <c r="P229" s="465" t="s">
        <v>1840</v>
      </c>
      <c r="Q229" s="466"/>
      <c r="R229" s="466"/>
      <c r="S229" s="466"/>
      <c r="T229" s="466"/>
      <c r="U229" s="466"/>
      <c r="V229" s="467"/>
      <c r="W229" s="465" t="s">
        <v>1840</v>
      </c>
      <c r="X229" s="466"/>
      <c r="Y229" s="466"/>
      <c r="Z229" s="466"/>
      <c r="AA229" s="466"/>
      <c r="AB229" s="466"/>
      <c r="AC229" s="467"/>
      <c r="AD229" s="465" t="s">
        <v>1840</v>
      </c>
      <c r="AE229" s="466"/>
      <c r="AF229" s="466"/>
      <c r="AG229" s="466"/>
      <c r="AH229" s="466"/>
      <c r="AI229" s="466"/>
      <c r="AJ229" s="467"/>
      <c r="AK229" s="465" t="s">
        <v>1840</v>
      </c>
      <c r="AL229" s="466"/>
      <c r="AM229" s="466"/>
      <c r="AN229" s="466"/>
      <c r="AO229" s="466"/>
      <c r="AP229" s="466"/>
      <c r="AQ229" s="467"/>
      <c r="AR229" s="468"/>
      <c r="AS229" s="469"/>
      <c r="AT229" s="469"/>
      <c r="AU229" s="469"/>
      <c r="AV229" s="469"/>
      <c r="AW229" s="469"/>
      <c r="AX229" s="470"/>
    </row>
    <row r="230" spans="1:50" s="64" customFormat="1" ht="21" customHeight="1" x14ac:dyDescent="0.15">
      <c r="A230" s="532"/>
      <c r="B230" s="533"/>
      <c r="C230" s="533"/>
      <c r="D230" s="533"/>
      <c r="E230" s="533"/>
      <c r="F230" s="534"/>
      <c r="G230" s="509"/>
      <c r="H230" s="510"/>
      <c r="I230" s="471" t="s">
        <v>43</v>
      </c>
      <c r="J230" s="472"/>
      <c r="K230" s="472"/>
      <c r="L230" s="472"/>
      <c r="M230" s="472"/>
      <c r="N230" s="472"/>
      <c r="O230" s="473"/>
      <c r="P230" s="465" t="s">
        <v>1840</v>
      </c>
      <c r="Q230" s="466"/>
      <c r="R230" s="466"/>
      <c r="S230" s="466"/>
      <c r="T230" s="466"/>
      <c r="U230" s="466"/>
      <c r="V230" s="467"/>
      <c r="W230" s="465" t="s">
        <v>1840</v>
      </c>
      <c r="X230" s="466"/>
      <c r="Y230" s="466"/>
      <c r="Z230" s="466"/>
      <c r="AA230" s="466"/>
      <c r="AB230" s="466"/>
      <c r="AC230" s="467"/>
      <c r="AD230" s="465" t="s">
        <v>1840</v>
      </c>
      <c r="AE230" s="466"/>
      <c r="AF230" s="466"/>
      <c r="AG230" s="466"/>
      <c r="AH230" s="466"/>
      <c r="AI230" s="466"/>
      <c r="AJ230" s="467"/>
      <c r="AK230" s="465" t="s">
        <v>1840</v>
      </c>
      <c r="AL230" s="466"/>
      <c r="AM230" s="466"/>
      <c r="AN230" s="466"/>
      <c r="AO230" s="466"/>
      <c r="AP230" s="466"/>
      <c r="AQ230" s="467"/>
      <c r="AR230" s="468"/>
      <c r="AS230" s="469"/>
      <c r="AT230" s="469"/>
      <c r="AU230" s="469"/>
      <c r="AV230" s="469"/>
      <c r="AW230" s="469"/>
      <c r="AX230" s="470"/>
    </row>
    <row r="231" spans="1:50" s="64" customFormat="1" ht="21" customHeight="1" x14ac:dyDescent="0.15">
      <c r="A231" s="532"/>
      <c r="B231" s="533"/>
      <c r="C231" s="533"/>
      <c r="D231" s="533"/>
      <c r="E231" s="533"/>
      <c r="F231" s="534"/>
      <c r="G231" s="511"/>
      <c r="H231" s="512"/>
      <c r="I231" s="486" t="s">
        <v>44</v>
      </c>
      <c r="J231" s="487"/>
      <c r="K231" s="487"/>
      <c r="L231" s="487"/>
      <c r="M231" s="487"/>
      <c r="N231" s="487"/>
      <c r="O231" s="488"/>
      <c r="P231" s="489">
        <v>972</v>
      </c>
      <c r="Q231" s="490"/>
      <c r="R231" s="490"/>
      <c r="S231" s="490"/>
      <c r="T231" s="490"/>
      <c r="U231" s="490"/>
      <c r="V231" s="491"/>
      <c r="W231" s="489">
        <v>850</v>
      </c>
      <c r="X231" s="490"/>
      <c r="Y231" s="490"/>
      <c r="Z231" s="490"/>
      <c r="AA231" s="490"/>
      <c r="AB231" s="490"/>
      <c r="AC231" s="491"/>
      <c r="AD231" s="1577">
        <v>914</v>
      </c>
      <c r="AE231" s="490"/>
      <c r="AF231" s="490"/>
      <c r="AG231" s="490"/>
      <c r="AH231" s="490"/>
      <c r="AI231" s="490"/>
      <c r="AJ231" s="491"/>
      <c r="AK231" s="1577">
        <v>1095</v>
      </c>
      <c r="AL231" s="490"/>
      <c r="AM231" s="490"/>
      <c r="AN231" s="490"/>
      <c r="AO231" s="490"/>
      <c r="AP231" s="490"/>
      <c r="AQ231" s="491"/>
      <c r="AR231" s="489"/>
      <c r="AS231" s="490"/>
      <c r="AT231" s="490"/>
      <c r="AU231" s="490"/>
      <c r="AV231" s="490"/>
      <c r="AW231" s="490"/>
      <c r="AX231" s="492"/>
    </row>
    <row r="232" spans="1:50" s="64" customFormat="1" ht="21" customHeight="1" x14ac:dyDescent="0.15">
      <c r="A232" s="532"/>
      <c r="B232" s="533"/>
      <c r="C232" s="533"/>
      <c r="D232" s="533"/>
      <c r="E232" s="533"/>
      <c r="F232" s="534"/>
      <c r="G232" s="475" t="s">
        <v>45</v>
      </c>
      <c r="H232" s="476"/>
      <c r="I232" s="476"/>
      <c r="J232" s="476"/>
      <c r="K232" s="476"/>
      <c r="L232" s="476"/>
      <c r="M232" s="476"/>
      <c r="N232" s="476"/>
      <c r="O232" s="477"/>
      <c r="P232" s="483">
        <v>951</v>
      </c>
      <c r="Q232" s="484"/>
      <c r="R232" s="484"/>
      <c r="S232" s="484"/>
      <c r="T232" s="484"/>
      <c r="U232" s="484"/>
      <c r="V232" s="485"/>
      <c r="W232" s="483">
        <v>784</v>
      </c>
      <c r="X232" s="484"/>
      <c r="Y232" s="484"/>
      <c r="Z232" s="484"/>
      <c r="AA232" s="484"/>
      <c r="AB232" s="484"/>
      <c r="AC232" s="485"/>
      <c r="AD232" s="483">
        <v>803</v>
      </c>
      <c r="AE232" s="484"/>
      <c r="AF232" s="484"/>
      <c r="AG232" s="484"/>
      <c r="AH232" s="484"/>
      <c r="AI232" s="484"/>
      <c r="AJ232" s="485"/>
      <c r="AK232" s="479"/>
      <c r="AL232" s="480"/>
      <c r="AM232" s="480"/>
      <c r="AN232" s="480"/>
      <c r="AO232" s="480"/>
      <c r="AP232" s="480"/>
      <c r="AQ232" s="481"/>
      <c r="AR232" s="479"/>
      <c r="AS232" s="480"/>
      <c r="AT232" s="480"/>
      <c r="AU232" s="480"/>
      <c r="AV232" s="480"/>
      <c r="AW232" s="480"/>
      <c r="AX232" s="482"/>
    </row>
    <row r="233" spans="1:50" s="64" customFormat="1" ht="21" customHeight="1" x14ac:dyDescent="0.15">
      <c r="A233" s="535"/>
      <c r="B233" s="536"/>
      <c r="C233" s="536"/>
      <c r="D233" s="536"/>
      <c r="E233" s="536"/>
      <c r="F233" s="537"/>
      <c r="G233" s="475" t="s">
        <v>46</v>
      </c>
      <c r="H233" s="476"/>
      <c r="I233" s="476"/>
      <c r="J233" s="476"/>
      <c r="K233" s="476"/>
      <c r="L233" s="476"/>
      <c r="M233" s="476"/>
      <c r="N233" s="476"/>
      <c r="O233" s="477"/>
      <c r="P233" s="1560">
        <v>0.97799999999999998</v>
      </c>
      <c r="Q233" s="1561"/>
      <c r="R233" s="1561"/>
      <c r="S233" s="1561"/>
      <c r="T233" s="1561"/>
      <c r="U233" s="1561"/>
      <c r="V233" s="1562"/>
      <c r="W233" s="1560">
        <v>0.92200000000000004</v>
      </c>
      <c r="X233" s="1561"/>
      <c r="Y233" s="1561"/>
      <c r="Z233" s="1561"/>
      <c r="AA233" s="1561"/>
      <c r="AB233" s="1561"/>
      <c r="AC233" s="1562"/>
      <c r="AD233" s="1560">
        <v>0.879</v>
      </c>
      <c r="AE233" s="1561"/>
      <c r="AF233" s="1561"/>
      <c r="AG233" s="1561"/>
      <c r="AH233" s="1561"/>
      <c r="AI233" s="1561"/>
      <c r="AJ233" s="1562"/>
      <c r="AK233" s="479"/>
      <c r="AL233" s="480"/>
      <c r="AM233" s="480"/>
      <c r="AN233" s="480"/>
      <c r="AO233" s="480"/>
      <c r="AP233" s="480"/>
      <c r="AQ233" s="481"/>
      <c r="AR233" s="479"/>
      <c r="AS233" s="480"/>
      <c r="AT233" s="480"/>
      <c r="AU233" s="480"/>
      <c r="AV233" s="480"/>
      <c r="AW233" s="480"/>
      <c r="AX233" s="482"/>
    </row>
    <row r="234" spans="1:50" s="64" customFormat="1" ht="21" customHeight="1" x14ac:dyDescent="0.15">
      <c r="A234" s="1396" t="s">
        <v>82</v>
      </c>
      <c r="B234" s="1397"/>
      <c r="C234" s="453" t="s">
        <v>83</v>
      </c>
      <c r="D234" s="454"/>
      <c r="E234" s="454"/>
      <c r="F234" s="454"/>
      <c r="G234" s="454"/>
      <c r="H234" s="454"/>
      <c r="I234" s="454"/>
      <c r="J234" s="454"/>
      <c r="K234" s="455"/>
      <c r="L234" s="762" t="s">
        <v>84</v>
      </c>
      <c r="M234" s="763"/>
      <c r="N234" s="763"/>
      <c r="O234" s="763"/>
      <c r="P234" s="763"/>
      <c r="Q234" s="764"/>
      <c r="R234" s="456" t="s">
        <v>510</v>
      </c>
      <c r="S234" s="454"/>
      <c r="T234" s="454"/>
      <c r="U234" s="454"/>
      <c r="V234" s="454"/>
      <c r="W234" s="455"/>
      <c r="X234" s="456" t="s">
        <v>85</v>
      </c>
      <c r="Y234" s="454"/>
      <c r="Z234" s="454"/>
      <c r="AA234" s="454"/>
      <c r="AB234" s="454"/>
      <c r="AC234" s="454"/>
      <c r="AD234" s="454"/>
      <c r="AE234" s="454"/>
      <c r="AF234" s="454"/>
      <c r="AG234" s="454"/>
      <c r="AH234" s="454"/>
      <c r="AI234" s="454"/>
      <c r="AJ234" s="454"/>
      <c r="AK234" s="454"/>
      <c r="AL234" s="454"/>
      <c r="AM234" s="454"/>
      <c r="AN234" s="454"/>
      <c r="AO234" s="454"/>
      <c r="AP234" s="454"/>
      <c r="AQ234" s="454"/>
      <c r="AR234" s="454"/>
      <c r="AS234" s="454"/>
      <c r="AT234" s="454"/>
      <c r="AU234" s="454"/>
      <c r="AV234" s="454"/>
      <c r="AW234" s="454"/>
      <c r="AX234" s="457"/>
    </row>
    <row r="235" spans="1:50" s="64" customFormat="1" ht="21" customHeight="1" x14ac:dyDescent="0.15">
      <c r="A235" s="1398"/>
      <c r="B235" s="1399"/>
      <c r="C235" s="1572" t="s">
        <v>1863</v>
      </c>
      <c r="D235" s="1573"/>
      <c r="E235" s="1573"/>
      <c r="F235" s="1573"/>
      <c r="G235" s="1573"/>
      <c r="H235" s="1573"/>
      <c r="I235" s="1573"/>
      <c r="J235" s="1573"/>
      <c r="K235" s="1574"/>
      <c r="L235" s="1575">
        <v>1095</v>
      </c>
      <c r="M235" s="459"/>
      <c r="N235" s="459"/>
      <c r="O235" s="459"/>
      <c r="P235" s="459"/>
      <c r="Q235" s="460"/>
      <c r="R235" s="461"/>
      <c r="S235" s="459"/>
      <c r="T235" s="459"/>
      <c r="U235" s="459"/>
      <c r="V235" s="459"/>
      <c r="W235" s="460"/>
      <c r="X235" s="462"/>
      <c r="Y235" s="463"/>
      <c r="Z235" s="463"/>
      <c r="AA235" s="463"/>
      <c r="AB235" s="463"/>
      <c r="AC235" s="463"/>
      <c r="AD235" s="463"/>
      <c r="AE235" s="463"/>
      <c r="AF235" s="463"/>
      <c r="AG235" s="463"/>
      <c r="AH235" s="463"/>
      <c r="AI235" s="463"/>
      <c r="AJ235" s="463"/>
      <c r="AK235" s="463"/>
      <c r="AL235" s="463"/>
      <c r="AM235" s="463"/>
      <c r="AN235" s="463"/>
      <c r="AO235" s="463"/>
      <c r="AP235" s="463"/>
      <c r="AQ235" s="463"/>
      <c r="AR235" s="463"/>
      <c r="AS235" s="463"/>
      <c r="AT235" s="463"/>
      <c r="AU235" s="463"/>
      <c r="AV235" s="463"/>
      <c r="AW235" s="463"/>
      <c r="AX235" s="464"/>
    </row>
    <row r="236" spans="1:50" s="64" customFormat="1" ht="21" customHeight="1" x14ac:dyDescent="0.15">
      <c r="A236" s="1398"/>
      <c r="B236" s="1399"/>
      <c r="C236" s="446"/>
      <c r="D236" s="444"/>
      <c r="E236" s="444"/>
      <c r="F236" s="444"/>
      <c r="G236" s="444"/>
      <c r="H236" s="444"/>
      <c r="I236" s="444"/>
      <c r="J236" s="444"/>
      <c r="K236" s="445"/>
      <c r="L236" s="443"/>
      <c r="M236" s="444"/>
      <c r="N236" s="444"/>
      <c r="O236" s="444"/>
      <c r="P236" s="444"/>
      <c r="Q236" s="445"/>
      <c r="R236" s="443"/>
      <c r="S236" s="444"/>
      <c r="T236" s="444"/>
      <c r="U236" s="444"/>
      <c r="V236" s="444"/>
      <c r="W236" s="445"/>
      <c r="X236" s="431"/>
      <c r="Y236" s="432"/>
      <c r="Z236" s="432"/>
      <c r="AA236" s="432"/>
      <c r="AB236" s="432"/>
      <c r="AC236" s="432"/>
      <c r="AD236" s="432"/>
      <c r="AE236" s="432"/>
      <c r="AF236" s="432"/>
      <c r="AG236" s="432"/>
      <c r="AH236" s="432"/>
      <c r="AI236" s="432"/>
      <c r="AJ236" s="432"/>
      <c r="AK236" s="432"/>
      <c r="AL236" s="432"/>
      <c r="AM236" s="432"/>
      <c r="AN236" s="432"/>
      <c r="AO236" s="432"/>
      <c r="AP236" s="432"/>
      <c r="AQ236" s="432"/>
      <c r="AR236" s="432"/>
      <c r="AS236" s="432"/>
      <c r="AT236" s="432"/>
      <c r="AU236" s="432"/>
      <c r="AV236" s="432"/>
      <c r="AW236" s="432"/>
      <c r="AX236" s="433"/>
    </row>
    <row r="237" spans="1:50" s="64" customFormat="1" ht="21" customHeight="1" x14ac:dyDescent="0.15">
      <c r="A237" s="1398"/>
      <c r="B237" s="1399"/>
      <c r="C237" s="446"/>
      <c r="D237" s="444"/>
      <c r="E237" s="444"/>
      <c r="F237" s="444"/>
      <c r="G237" s="444"/>
      <c r="H237" s="444"/>
      <c r="I237" s="444"/>
      <c r="J237" s="444"/>
      <c r="K237" s="445"/>
      <c r="L237" s="443"/>
      <c r="M237" s="444"/>
      <c r="N237" s="444"/>
      <c r="O237" s="444"/>
      <c r="P237" s="444"/>
      <c r="Q237" s="445"/>
      <c r="R237" s="443"/>
      <c r="S237" s="444"/>
      <c r="T237" s="444"/>
      <c r="U237" s="444"/>
      <c r="V237" s="444"/>
      <c r="W237" s="445"/>
      <c r="X237" s="431"/>
      <c r="Y237" s="432"/>
      <c r="Z237" s="432"/>
      <c r="AA237" s="432"/>
      <c r="AB237" s="432"/>
      <c r="AC237" s="432"/>
      <c r="AD237" s="432"/>
      <c r="AE237" s="432"/>
      <c r="AF237" s="432"/>
      <c r="AG237" s="432"/>
      <c r="AH237" s="432"/>
      <c r="AI237" s="432"/>
      <c r="AJ237" s="432"/>
      <c r="AK237" s="432"/>
      <c r="AL237" s="432"/>
      <c r="AM237" s="432"/>
      <c r="AN237" s="432"/>
      <c r="AO237" s="432"/>
      <c r="AP237" s="432"/>
      <c r="AQ237" s="432"/>
      <c r="AR237" s="432"/>
      <c r="AS237" s="432"/>
      <c r="AT237" s="432"/>
      <c r="AU237" s="432"/>
      <c r="AV237" s="432"/>
      <c r="AW237" s="432"/>
      <c r="AX237" s="433"/>
    </row>
    <row r="238" spans="1:50" s="64" customFormat="1" ht="21" customHeight="1" x14ac:dyDescent="0.15">
      <c r="A238" s="1398"/>
      <c r="B238" s="1399"/>
      <c r="C238" s="446"/>
      <c r="D238" s="444"/>
      <c r="E238" s="444"/>
      <c r="F238" s="444"/>
      <c r="G238" s="444"/>
      <c r="H238" s="444"/>
      <c r="I238" s="444"/>
      <c r="J238" s="444"/>
      <c r="K238" s="445"/>
      <c r="L238" s="443"/>
      <c r="M238" s="444"/>
      <c r="N238" s="444"/>
      <c r="O238" s="444"/>
      <c r="P238" s="444"/>
      <c r="Q238" s="445"/>
      <c r="R238" s="443"/>
      <c r="S238" s="444"/>
      <c r="T238" s="444"/>
      <c r="U238" s="444"/>
      <c r="V238" s="444"/>
      <c r="W238" s="445"/>
      <c r="X238" s="431"/>
      <c r="Y238" s="432"/>
      <c r="Z238" s="432"/>
      <c r="AA238" s="432"/>
      <c r="AB238" s="432"/>
      <c r="AC238" s="432"/>
      <c r="AD238" s="432"/>
      <c r="AE238" s="432"/>
      <c r="AF238" s="432"/>
      <c r="AG238" s="432"/>
      <c r="AH238" s="432"/>
      <c r="AI238" s="432"/>
      <c r="AJ238" s="432"/>
      <c r="AK238" s="432"/>
      <c r="AL238" s="432"/>
      <c r="AM238" s="432"/>
      <c r="AN238" s="432"/>
      <c r="AO238" s="432"/>
      <c r="AP238" s="432"/>
      <c r="AQ238" s="432"/>
      <c r="AR238" s="432"/>
      <c r="AS238" s="432"/>
      <c r="AT238" s="432"/>
      <c r="AU238" s="432"/>
      <c r="AV238" s="432"/>
      <c r="AW238" s="432"/>
      <c r="AX238" s="433"/>
    </row>
    <row r="239" spans="1:50" s="64" customFormat="1" ht="21" customHeight="1" x14ac:dyDescent="0.15">
      <c r="A239" s="1398"/>
      <c r="B239" s="1399"/>
      <c r="C239" s="427"/>
      <c r="D239" s="428"/>
      <c r="E239" s="428"/>
      <c r="F239" s="428"/>
      <c r="G239" s="428"/>
      <c r="H239" s="428"/>
      <c r="I239" s="428"/>
      <c r="J239" s="428"/>
      <c r="K239" s="429"/>
      <c r="L239" s="430"/>
      <c r="M239" s="428"/>
      <c r="N239" s="428"/>
      <c r="O239" s="428"/>
      <c r="P239" s="428"/>
      <c r="Q239" s="429"/>
      <c r="R239" s="430"/>
      <c r="S239" s="428"/>
      <c r="T239" s="428"/>
      <c r="U239" s="428"/>
      <c r="V239" s="428"/>
      <c r="W239" s="429"/>
      <c r="X239" s="431"/>
      <c r="Y239" s="432"/>
      <c r="Z239" s="432"/>
      <c r="AA239" s="432"/>
      <c r="AB239" s="432"/>
      <c r="AC239" s="432"/>
      <c r="AD239" s="432"/>
      <c r="AE239" s="432"/>
      <c r="AF239" s="432"/>
      <c r="AG239" s="432"/>
      <c r="AH239" s="432"/>
      <c r="AI239" s="432"/>
      <c r="AJ239" s="432"/>
      <c r="AK239" s="432"/>
      <c r="AL239" s="432"/>
      <c r="AM239" s="432"/>
      <c r="AN239" s="432"/>
      <c r="AO239" s="432"/>
      <c r="AP239" s="432"/>
      <c r="AQ239" s="432"/>
      <c r="AR239" s="432"/>
      <c r="AS239" s="432"/>
      <c r="AT239" s="432"/>
      <c r="AU239" s="432"/>
      <c r="AV239" s="432"/>
      <c r="AW239" s="432"/>
      <c r="AX239" s="433"/>
    </row>
    <row r="240" spans="1:50" s="64" customFormat="1" ht="21" customHeight="1" thickBot="1" x14ac:dyDescent="0.2">
      <c r="A240" s="1400"/>
      <c r="B240" s="1401"/>
      <c r="C240" s="434" t="s">
        <v>44</v>
      </c>
      <c r="D240" s="435"/>
      <c r="E240" s="435"/>
      <c r="F240" s="435"/>
      <c r="G240" s="435"/>
      <c r="H240" s="435"/>
      <c r="I240" s="435"/>
      <c r="J240" s="435"/>
      <c r="K240" s="436"/>
      <c r="L240" s="1576">
        <v>1095</v>
      </c>
      <c r="M240" s="438"/>
      <c r="N240" s="438"/>
      <c r="O240" s="438"/>
      <c r="P240" s="438"/>
      <c r="Q240" s="439"/>
      <c r="R240" s="437"/>
      <c r="S240" s="438"/>
      <c r="T240" s="438"/>
      <c r="U240" s="438"/>
      <c r="V240" s="438"/>
      <c r="W240" s="439"/>
      <c r="X240" s="440"/>
      <c r="Y240" s="441"/>
      <c r="Z240" s="441"/>
      <c r="AA240" s="441"/>
      <c r="AB240" s="441"/>
      <c r="AC240" s="441"/>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2"/>
    </row>
    <row r="241" spans="1:50" s="112" customFormat="1" ht="21" customHeight="1" x14ac:dyDescent="0.15">
      <c r="A241" s="50"/>
      <c r="B241" s="50"/>
      <c r="C241" s="51"/>
      <c r="D241" s="51"/>
      <c r="E241" s="51"/>
      <c r="F241" s="51"/>
      <c r="G241" s="51"/>
      <c r="H241" s="51"/>
      <c r="I241" s="51"/>
      <c r="J241" s="51"/>
      <c r="K241" s="51"/>
      <c r="L241" s="111"/>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row>
    <row r="242" spans="1:50" ht="20.25" customHeight="1" thickBot="1" x14ac:dyDescent="0.2">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410" t="s">
        <v>499</v>
      </c>
      <c r="AR242" s="410"/>
      <c r="AS242" s="410"/>
      <c r="AT242" s="410"/>
      <c r="AU242" s="410"/>
      <c r="AV242" s="410"/>
      <c r="AW242" s="410"/>
      <c r="AX242" s="410"/>
    </row>
    <row r="243" spans="1:50" s="64" customFormat="1" ht="25.15" customHeight="1" x14ac:dyDescent="0.15">
      <c r="A243" s="582" t="s">
        <v>500</v>
      </c>
      <c r="B243" s="583"/>
      <c r="C243" s="583"/>
      <c r="D243" s="583"/>
      <c r="E243" s="583"/>
      <c r="F243" s="584"/>
      <c r="G243" s="585" t="s">
        <v>1933</v>
      </c>
      <c r="H243" s="1564"/>
      <c r="I243" s="1564"/>
      <c r="J243" s="1564"/>
      <c r="K243" s="1564"/>
      <c r="L243" s="1564"/>
      <c r="M243" s="1564"/>
      <c r="N243" s="1564"/>
      <c r="O243" s="1564"/>
      <c r="P243" s="1564"/>
      <c r="Q243" s="1564"/>
      <c r="R243" s="1564"/>
      <c r="S243" s="1564"/>
      <c r="T243" s="1564"/>
      <c r="U243" s="1564"/>
      <c r="V243" s="1564"/>
      <c r="W243" s="1564"/>
      <c r="X243" s="1564"/>
      <c r="Y243" s="588" t="s">
        <v>512</v>
      </c>
      <c r="Z243" s="589"/>
      <c r="AA243" s="589"/>
      <c r="AB243" s="589"/>
      <c r="AC243" s="589"/>
      <c r="AD243" s="590"/>
      <c r="AE243" s="591" t="s">
        <v>6</v>
      </c>
      <c r="AF243" s="592"/>
      <c r="AG243" s="592"/>
      <c r="AH243" s="592"/>
      <c r="AI243" s="592"/>
      <c r="AJ243" s="592"/>
      <c r="AK243" s="592"/>
      <c r="AL243" s="592"/>
      <c r="AM243" s="592"/>
      <c r="AN243" s="592"/>
      <c r="AO243" s="592"/>
      <c r="AP243" s="593"/>
      <c r="AQ243" s="594" t="s">
        <v>7</v>
      </c>
      <c r="AR243" s="595"/>
      <c r="AS243" s="595"/>
      <c r="AT243" s="595"/>
      <c r="AU243" s="595"/>
      <c r="AV243" s="595"/>
      <c r="AW243" s="595"/>
      <c r="AX243" s="596"/>
    </row>
    <row r="244" spans="1:50" s="64" customFormat="1" ht="30.75" customHeight="1" x14ac:dyDescent="0.15">
      <c r="A244" s="554" t="s">
        <v>8</v>
      </c>
      <c r="B244" s="555"/>
      <c r="C244" s="555"/>
      <c r="D244" s="555"/>
      <c r="E244" s="555"/>
      <c r="F244" s="556"/>
      <c r="G244" s="1549"/>
      <c r="H244" s="1550"/>
      <c r="I244" s="1550"/>
      <c r="J244" s="1550"/>
      <c r="K244" s="1550"/>
      <c r="L244" s="1550"/>
      <c r="M244" s="1550"/>
      <c r="N244" s="1550"/>
      <c r="O244" s="1550"/>
      <c r="P244" s="1550"/>
      <c r="Q244" s="1550"/>
      <c r="R244" s="1550"/>
      <c r="S244" s="1550"/>
      <c r="T244" s="1550"/>
      <c r="U244" s="1550"/>
      <c r="V244" s="1550"/>
      <c r="W244" s="1550"/>
      <c r="X244" s="1570"/>
      <c r="Y244" s="560" t="s">
        <v>10</v>
      </c>
      <c r="Z244" s="561"/>
      <c r="AA244" s="561"/>
      <c r="AB244" s="561"/>
      <c r="AC244" s="561"/>
      <c r="AD244" s="562"/>
      <c r="AE244" s="564" t="s">
        <v>1830</v>
      </c>
      <c r="AF244" s="564"/>
      <c r="AG244" s="564"/>
      <c r="AH244" s="564"/>
      <c r="AI244" s="564"/>
      <c r="AJ244" s="564"/>
      <c r="AK244" s="564"/>
      <c r="AL244" s="564"/>
      <c r="AM244" s="564"/>
      <c r="AN244" s="564"/>
      <c r="AO244" s="564"/>
      <c r="AP244" s="565"/>
      <c r="AQ244" s="566" t="s">
        <v>1831</v>
      </c>
      <c r="AR244" s="567"/>
      <c r="AS244" s="567"/>
      <c r="AT244" s="567"/>
      <c r="AU244" s="567"/>
      <c r="AV244" s="567"/>
      <c r="AW244" s="567"/>
      <c r="AX244" s="568"/>
    </row>
    <row r="245" spans="1:50" s="64" customFormat="1" ht="30.75" customHeight="1" x14ac:dyDescent="0.15">
      <c r="A245" s="569" t="s">
        <v>13</v>
      </c>
      <c r="B245" s="570"/>
      <c r="C245" s="570"/>
      <c r="D245" s="570"/>
      <c r="E245" s="570"/>
      <c r="F245" s="571"/>
      <c r="G245" s="572" t="s">
        <v>1271</v>
      </c>
      <c r="H245" s="1571"/>
      <c r="I245" s="1571"/>
      <c r="J245" s="1571"/>
      <c r="K245" s="1571"/>
      <c r="L245" s="1571"/>
      <c r="M245" s="1571"/>
      <c r="N245" s="1571"/>
      <c r="O245" s="1571"/>
      <c r="P245" s="1571"/>
      <c r="Q245" s="1571"/>
      <c r="R245" s="1571"/>
      <c r="S245" s="1571"/>
      <c r="T245" s="1571"/>
      <c r="U245" s="1571"/>
      <c r="V245" s="1571"/>
      <c r="W245" s="1571"/>
      <c r="X245" s="1571"/>
      <c r="Y245" s="575" t="s">
        <v>15</v>
      </c>
      <c r="Z245" s="576"/>
      <c r="AA245" s="576"/>
      <c r="AB245" s="576"/>
      <c r="AC245" s="576"/>
      <c r="AD245" s="577"/>
      <c r="AE245" s="760" t="s">
        <v>1833</v>
      </c>
      <c r="AF245" s="760"/>
      <c r="AG245" s="760"/>
      <c r="AH245" s="760"/>
      <c r="AI245" s="760"/>
      <c r="AJ245" s="760"/>
      <c r="AK245" s="760"/>
      <c r="AL245" s="760"/>
      <c r="AM245" s="760"/>
      <c r="AN245" s="760"/>
      <c r="AO245" s="760"/>
      <c r="AP245" s="760"/>
      <c r="AQ245" s="846"/>
      <c r="AR245" s="846"/>
      <c r="AS245" s="846"/>
      <c r="AT245" s="846"/>
      <c r="AU245" s="846"/>
      <c r="AV245" s="846"/>
      <c r="AW245" s="846"/>
      <c r="AX245" s="1563"/>
    </row>
    <row r="246" spans="1:50" s="64" customFormat="1" ht="30.75" customHeight="1" x14ac:dyDescent="0.15">
      <c r="A246" s="542" t="s">
        <v>17</v>
      </c>
      <c r="B246" s="543"/>
      <c r="C246" s="543"/>
      <c r="D246" s="543"/>
      <c r="E246" s="543"/>
      <c r="F246" s="544"/>
      <c r="G246" s="1567" t="s">
        <v>1927</v>
      </c>
      <c r="H246" s="1568"/>
      <c r="I246" s="1568"/>
      <c r="J246" s="1568"/>
      <c r="K246" s="1568"/>
      <c r="L246" s="1568"/>
      <c r="M246" s="1568"/>
      <c r="N246" s="1568"/>
      <c r="O246" s="1568"/>
      <c r="P246" s="1568"/>
      <c r="Q246" s="1568"/>
      <c r="R246" s="1568"/>
      <c r="S246" s="1568"/>
      <c r="T246" s="1568"/>
      <c r="U246" s="1568"/>
      <c r="V246" s="1568"/>
      <c r="W246" s="1568"/>
      <c r="X246" s="1569"/>
      <c r="Y246" s="548" t="s">
        <v>515</v>
      </c>
      <c r="Z246" s="549"/>
      <c r="AA246" s="549"/>
      <c r="AB246" s="549"/>
      <c r="AC246" s="549"/>
      <c r="AD246" s="550"/>
      <c r="AE246" s="551"/>
      <c r="AF246" s="552"/>
      <c r="AG246" s="552"/>
      <c r="AH246" s="552"/>
      <c r="AI246" s="552"/>
      <c r="AJ246" s="552"/>
      <c r="AK246" s="552"/>
      <c r="AL246" s="552"/>
      <c r="AM246" s="552"/>
      <c r="AN246" s="552"/>
      <c r="AO246" s="552"/>
      <c r="AP246" s="552"/>
      <c r="AQ246" s="552"/>
      <c r="AR246" s="552"/>
      <c r="AS246" s="552"/>
      <c r="AT246" s="552"/>
      <c r="AU246" s="552"/>
      <c r="AV246" s="552"/>
      <c r="AW246" s="552"/>
      <c r="AX246" s="553"/>
    </row>
    <row r="247" spans="1:50" s="64" customFormat="1" ht="48" customHeight="1" x14ac:dyDescent="0.15">
      <c r="A247" s="520" t="s">
        <v>21</v>
      </c>
      <c r="B247" s="521"/>
      <c r="C247" s="521"/>
      <c r="D247" s="521"/>
      <c r="E247" s="521"/>
      <c r="F247" s="522"/>
      <c r="G247" s="668" t="s">
        <v>1930</v>
      </c>
      <c r="H247" s="1565"/>
      <c r="I247" s="1565"/>
      <c r="J247" s="1565"/>
      <c r="K247" s="1565"/>
      <c r="L247" s="1565"/>
      <c r="M247" s="1565"/>
      <c r="N247" s="1565"/>
      <c r="O247" s="1565"/>
      <c r="P247" s="1565"/>
      <c r="Q247" s="1565"/>
      <c r="R247" s="1565"/>
      <c r="S247" s="1565"/>
      <c r="T247" s="1565"/>
      <c r="U247" s="1565"/>
      <c r="V247" s="1565"/>
      <c r="W247" s="1565"/>
      <c r="X247" s="1565"/>
      <c r="Y247" s="1565"/>
      <c r="Z247" s="1565"/>
      <c r="AA247" s="1565"/>
      <c r="AB247" s="1565"/>
      <c r="AC247" s="1565"/>
      <c r="AD247" s="1565"/>
      <c r="AE247" s="1565"/>
      <c r="AF247" s="1565"/>
      <c r="AG247" s="1565"/>
      <c r="AH247" s="1565"/>
      <c r="AI247" s="1565"/>
      <c r="AJ247" s="1565"/>
      <c r="AK247" s="1565"/>
      <c r="AL247" s="1565"/>
      <c r="AM247" s="1565"/>
      <c r="AN247" s="1565"/>
      <c r="AO247" s="1565"/>
      <c r="AP247" s="1565"/>
      <c r="AQ247" s="1565"/>
      <c r="AR247" s="1565"/>
      <c r="AS247" s="1565"/>
      <c r="AT247" s="1565"/>
      <c r="AU247" s="1565"/>
      <c r="AV247" s="1565"/>
      <c r="AW247" s="1565"/>
      <c r="AX247" s="1566"/>
    </row>
    <row r="248" spans="1:50" s="64" customFormat="1" ht="45.75" customHeight="1" x14ac:dyDescent="0.15">
      <c r="A248" s="520" t="s">
        <v>23</v>
      </c>
      <c r="B248" s="521"/>
      <c r="C248" s="521"/>
      <c r="D248" s="521"/>
      <c r="E248" s="521"/>
      <c r="F248" s="522"/>
      <c r="G248" s="668" t="s">
        <v>1934</v>
      </c>
      <c r="H248" s="1565"/>
      <c r="I248" s="1565"/>
      <c r="J248" s="1565"/>
      <c r="K248" s="1565"/>
      <c r="L248" s="1565"/>
      <c r="M248" s="1565"/>
      <c r="N248" s="1565"/>
      <c r="O248" s="1565"/>
      <c r="P248" s="1565"/>
      <c r="Q248" s="1565"/>
      <c r="R248" s="1565"/>
      <c r="S248" s="1565"/>
      <c r="T248" s="1565"/>
      <c r="U248" s="1565"/>
      <c r="V248" s="1565"/>
      <c r="W248" s="1565"/>
      <c r="X248" s="1565"/>
      <c r="Y248" s="1565"/>
      <c r="Z248" s="1565"/>
      <c r="AA248" s="1565"/>
      <c r="AB248" s="1565"/>
      <c r="AC248" s="1565"/>
      <c r="AD248" s="1565"/>
      <c r="AE248" s="1565"/>
      <c r="AF248" s="1565"/>
      <c r="AG248" s="1565"/>
      <c r="AH248" s="1565"/>
      <c r="AI248" s="1565"/>
      <c r="AJ248" s="1565"/>
      <c r="AK248" s="1565"/>
      <c r="AL248" s="1565"/>
      <c r="AM248" s="1565"/>
      <c r="AN248" s="1565"/>
      <c r="AO248" s="1565"/>
      <c r="AP248" s="1565"/>
      <c r="AQ248" s="1565"/>
      <c r="AR248" s="1565"/>
      <c r="AS248" s="1565"/>
      <c r="AT248" s="1565"/>
      <c r="AU248" s="1565"/>
      <c r="AV248" s="1565"/>
      <c r="AW248" s="1565"/>
      <c r="AX248" s="1566"/>
    </row>
    <row r="249" spans="1:50" s="64" customFormat="1" ht="21.75" customHeight="1" x14ac:dyDescent="0.15">
      <c r="A249" s="520" t="s">
        <v>25</v>
      </c>
      <c r="B249" s="521"/>
      <c r="C249" s="521"/>
      <c r="D249" s="521"/>
      <c r="E249" s="521"/>
      <c r="F249" s="522"/>
      <c r="G249" s="526" t="s">
        <v>194</v>
      </c>
      <c r="H249" s="527"/>
      <c r="I249" s="527"/>
      <c r="J249" s="527"/>
      <c r="K249" s="527"/>
      <c r="L249" s="527"/>
      <c r="M249" s="527"/>
      <c r="N249" s="527"/>
      <c r="O249" s="527"/>
      <c r="P249" s="527"/>
      <c r="Q249" s="527"/>
      <c r="R249" s="527"/>
      <c r="S249" s="527"/>
      <c r="T249" s="527"/>
      <c r="U249" s="527"/>
      <c r="V249" s="527"/>
      <c r="W249" s="527"/>
      <c r="X249" s="527"/>
      <c r="Y249" s="527"/>
      <c r="Z249" s="527"/>
      <c r="AA249" s="527"/>
      <c r="AB249" s="527"/>
      <c r="AC249" s="527"/>
      <c r="AD249" s="527"/>
      <c r="AE249" s="527"/>
      <c r="AF249" s="527"/>
      <c r="AG249" s="527"/>
      <c r="AH249" s="527"/>
      <c r="AI249" s="527"/>
      <c r="AJ249" s="527"/>
      <c r="AK249" s="527"/>
      <c r="AL249" s="527"/>
      <c r="AM249" s="527"/>
      <c r="AN249" s="527"/>
      <c r="AO249" s="527"/>
      <c r="AP249" s="527"/>
      <c r="AQ249" s="527"/>
      <c r="AR249" s="527"/>
      <c r="AS249" s="527"/>
      <c r="AT249" s="527"/>
      <c r="AU249" s="527"/>
      <c r="AV249" s="527"/>
      <c r="AW249" s="527"/>
      <c r="AX249" s="528"/>
    </row>
    <row r="250" spans="1:50" s="64" customFormat="1" ht="21.75" customHeight="1" x14ac:dyDescent="0.15">
      <c r="A250" s="529" t="s">
        <v>27</v>
      </c>
      <c r="B250" s="530"/>
      <c r="C250" s="530"/>
      <c r="D250" s="530"/>
      <c r="E250" s="530"/>
      <c r="F250" s="531"/>
      <c r="G250" s="538"/>
      <c r="H250" s="539"/>
      <c r="I250" s="539"/>
      <c r="J250" s="539"/>
      <c r="K250" s="539"/>
      <c r="L250" s="539"/>
      <c r="M250" s="539"/>
      <c r="N250" s="539"/>
      <c r="O250" s="540"/>
      <c r="P250" s="504" t="s">
        <v>506</v>
      </c>
      <c r="Q250" s="505"/>
      <c r="R250" s="505"/>
      <c r="S250" s="505"/>
      <c r="T250" s="505"/>
      <c r="U250" s="505"/>
      <c r="V250" s="541"/>
      <c r="W250" s="504" t="s">
        <v>507</v>
      </c>
      <c r="X250" s="505"/>
      <c r="Y250" s="505"/>
      <c r="Z250" s="505"/>
      <c r="AA250" s="505"/>
      <c r="AB250" s="505"/>
      <c r="AC250" s="541"/>
      <c r="AD250" s="504" t="s">
        <v>508</v>
      </c>
      <c r="AE250" s="505"/>
      <c r="AF250" s="505"/>
      <c r="AG250" s="505"/>
      <c r="AH250" s="505"/>
      <c r="AI250" s="505"/>
      <c r="AJ250" s="541"/>
      <c r="AK250" s="504" t="s">
        <v>509</v>
      </c>
      <c r="AL250" s="505"/>
      <c r="AM250" s="505"/>
      <c r="AN250" s="505"/>
      <c r="AO250" s="505"/>
      <c r="AP250" s="505"/>
      <c r="AQ250" s="541"/>
      <c r="AR250" s="504" t="s">
        <v>510</v>
      </c>
      <c r="AS250" s="505"/>
      <c r="AT250" s="505"/>
      <c r="AU250" s="505"/>
      <c r="AV250" s="505"/>
      <c r="AW250" s="505"/>
      <c r="AX250" s="506"/>
    </row>
    <row r="251" spans="1:50" s="64" customFormat="1" ht="21.75" customHeight="1" x14ac:dyDescent="0.15">
      <c r="A251" s="532"/>
      <c r="B251" s="533"/>
      <c r="C251" s="533"/>
      <c r="D251" s="533"/>
      <c r="E251" s="533"/>
      <c r="F251" s="534"/>
      <c r="G251" s="507" t="s">
        <v>33</v>
      </c>
      <c r="H251" s="508"/>
      <c r="I251" s="513" t="s">
        <v>34</v>
      </c>
      <c r="J251" s="514"/>
      <c r="K251" s="514"/>
      <c r="L251" s="514"/>
      <c r="M251" s="514"/>
      <c r="N251" s="514"/>
      <c r="O251" s="515"/>
      <c r="P251" s="516">
        <v>213</v>
      </c>
      <c r="Q251" s="517"/>
      <c r="R251" s="517"/>
      <c r="S251" s="517"/>
      <c r="T251" s="517"/>
      <c r="U251" s="517"/>
      <c r="V251" s="518"/>
      <c r="W251" s="516">
        <v>210</v>
      </c>
      <c r="X251" s="517"/>
      <c r="Y251" s="517"/>
      <c r="Z251" s="517"/>
      <c r="AA251" s="517"/>
      <c r="AB251" s="517"/>
      <c r="AC251" s="518"/>
      <c r="AD251" s="516">
        <v>236</v>
      </c>
      <c r="AE251" s="517"/>
      <c r="AF251" s="517"/>
      <c r="AG251" s="517"/>
      <c r="AH251" s="517"/>
      <c r="AI251" s="517"/>
      <c r="AJ251" s="518"/>
      <c r="AK251" s="516">
        <v>245</v>
      </c>
      <c r="AL251" s="517"/>
      <c r="AM251" s="517"/>
      <c r="AN251" s="517"/>
      <c r="AO251" s="517"/>
      <c r="AP251" s="517"/>
      <c r="AQ251" s="518"/>
      <c r="AR251" s="516"/>
      <c r="AS251" s="517"/>
      <c r="AT251" s="517"/>
      <c r="AU251" s="517"/>
      <c r="AV251" s="517"/>
      <c r="AW251" s="517"/>
      <c r="AX251" s="519"/>
    </row>
    <row r="252" spans="1:50" s="64" customFormat="1" ht="21.75" customHeight="1" x14ac:dyDescent="0.15">
      <c r="A252" s="532"/>
      <c r="B252" s="533"/>
      <c r="C252" s="533"/>
      <c r="D252" s="533"/>
      <c r="E252" s="533"/>
      <c r="F252" s="534"/>
      <c r="G252" s="509"/>
      <c r="H252" s="510"/>
      <c r="I252" s="471" t="s">
        <v>35</v>
      </c>
      <c r="J252" s="472"/>
      <c r="K252" s="472"/>
      <c r="L252" s="472"/>
      <c r="M252" s="472"/>
      <c r="N252" s="472"/>
      <c r="O252" s="473"/>
      <c r="P252" s="465" t="s">
        <v>1840</v>
      </c>
      <c r="Q252" s="466"/>
      <c r="R252" s="466"/>
      <c r="S252" s="466"/>
      <c r="T252" s="466"/>
      <c r="U252" s="466"/>
      <c r="V252" s="467"/>
      <c r="W252" s="465" t="s">
        <v>1840</v>
      </c>
      <c r="X252" s="466"/>
      <c r="Y252" s="466"/>
      <c r="Z252" s="466"/>
      <c r="AA252" s="466"/>
      <c r="AB252" s="466"/>
      <c r="AC252" s="467"/>
      <c r="AD252" s="465" t="s">
        <v>1840</v>
      </c>
      <c r="AE252" s="466"/>
      <c r="AF252" s="466"/>
      <c r="AG252" s="466"/>
      <c r="AH252" s="466"/>
      <c r="AI252" s="466"/>
      <c r="AJ252" s="467"/>
      <c r="AK252" s="465" t="s">
        <v>1840</v>
      </c>
      <c r="AL252" s="466"/>
      <c r="AM252" s="466"/>
      <c r="AN252" s="466"/>
      <c r="AO252" s="466"/>
      <c r="AP252" s="466"/>
      <c r="AQ252" s="467"/>
      <c r="AR252" s="468"/>
      <c r="AS252" s="469"/>
      <c r="AT252" s="469"/>
      <c r="AU252" s="469"/>
      <c r="AV252" s="469"/>
      <c r="AW252" s="469"/>
      <c r="AX252" s="470"/>
    </row>
    <row r="253" spans="1:50" s="64" customFormat="1" ht="21.75" customHeight="1" x14ac:dyDescent="0.15">
      <c r="A253" s="532"/>
      <c r="B253" s="533"/>
      <c r="C253" s="533"/>
      <c r="D253" s="533"/>
      <c r="E253" s="533"/>
      <c r="F253" s="534"/>
      <c r="G253" s="509"/>
      <c r="H253" s="510"/>
      <c r="I253" s="471" t="s">
        <v>39</v>
      </c>
      <c r="J253" s="472"/>
      <c r="K253" s="472"/>
      <c r="L253" s="472"/>
      <c r="M253" s="472"/>
      <c r="N253" s="472"/>
      <c r="O253" s="473"/>
      <c r="P253" s="465" t="s">
        <v>1840</v>
      </c>
      <c r="Q253" s="466"/>
      <c r="R253" s="466"/>
      <c r="S253" s="466"/>
      <c r="T253" s="466"/>
      <c r="U253" s="466"/>
      <c r="V253" s="467"/>
      <c r="W253" s="465" t="s">
        <v>1840</v>
      </c>
      <c r="X253" s="466"/>
      <c r="Y253" s="466"/>
      <c r="Z253" s="466"/>
      <c r="AA253" s="466"/>
      <c r="AB253" s="466"/>
      <c r="AC253" s="467"/>
      <c r="AD253" s="465" t="s">
        <v>1840</v>
      </c>
      <c r="AE253" s="466"/>
      <c r="AF253" s="466"/>
      <c r="AG253" s="466"/>
      <c r="AH253" s="466"/>
      <c r="AI253" s="466"/>
      <c r="AJ253" s="467"/>
      <c r="AK253" s="465" t="s">
        <v>1840</v>
      </c>
      <c r="AL253" s="466"/>
      <c r="AM253" s="466"/>
      <c r="AN253" s="466"/>
      <c r="AO253" s="466"/>
      <c r="AP253" s="466"/>
      <c r="AQ253" s="467"/>
      <c r="AR253" s="465"/>
      <c r="AS253" s="466"/>
      <c r="AT253" s="466"/>
      <c r="AU253" s="466"/>
      <c r="AV253" s="466"/>
      <c r="AW253" s="466"/>
      <c r="AX253" s="474"/>
    </row>
    <row r="254" spans="1:50" s="64" customFormat="1" ht="21.75" customHeight="1" x14ac:dyDescent="0.15">
      <c r="A254" s="532"/>
      <c r="B254" s="533"/>
      <c r="C254" s="533"/>
      <c r="D254" s="533"/>
      <c r="E254" s="533"/>
      <c r="F254" s="534"/>
      <c r="G254" s="509"/>
      <c r="H254" s="510"/>
      <c r="I254" s="471" t="s">
        <v>42</v>
      </c>
      <c r="J254" s="472"/>
      <c r="K254" s="472"/>
      <c r="L254" s="472"/>
      <c r="M254" s="472"/>
      <c r="N254" s="472"/>
      <c r="O254" s="473"/>
      <c r="P254" s="465" t="s">
        <v>1840</v>
      </c>
      <c r="Q254" s="466"/>
      <c r="R254" s="466"/>
      <c r="S254" s="466"/>
      <c r="T254" s="466"/>
      <c r="U254" s="466"/>
      <c r="V254" s="467"/>
      <c r="W254" s="465" t="s">
        <v>1840</v>
      </c>
      <c r="X254" s="466"/>
      <c r="Y254" s="466"/>
      <c r="Z254" s="466"/>
      <c r="AA254" s="466"/>
      <c r="AB254" s="466"/>
      <c r="AC254" s="467"/>
      <c r="AD254" s="465" t="s">
        <v>1840</v>
      </c>
      <c r="AE254" s="466"/>
      <c r="AF254" s="466"/>
      <c r="AG254" s="466"/>
      <c r="AH254" s="466"/>
      <c r="AI254" s="466"/>
      <c r="AJ254" s="467"/>
      <c r="AK254" s="465" t="s">
        <v>1840</v>
      </c>
      <c r="AL254" s="466"/>
      <c r="AM254" s="466"/>
      <c r="AN254" s="466"/>
      <c r="AO254" s="466"/>
      <c r="AP254" s="466"/>
      <c r="AQ254" s="467"/>
      <c r="AR254" s="468"/>
      <c r="AS254" s="469"/>
      <c r="AT254" s="469"/>
      <c r="AU254" s="469"/>
      <c r="AV254" s="469"/>
      <c r="AW254" s="469"/>
      <c r="AX254" s="470"/>
    </row>
    <row r="255" spans="1:50" s="64" customFormat="1" ht="21.75" customHeight="1" x14ac:dyDescent="0.15">
      <c r="A255" s="532"/>
      <c r="B255" s="533"/>
      <c r="C255" s="533"/>
      <c r="D255" s="533"/>
      <c r="E255" s="533"/>
      <c r="F255" s="534"/>
      <c r="G255" s="509"/>
      <c r="H255" s="510"/>
      <c r="I255" s="471" t="s">
        <v>43</v>
      </c>
      <c r="J255" s="472"/>
      <c r="K255" s="472"/>
      <c r="L255" s="472"/>
      <c r="M255" s="472"/>
      <c r="N255" s="472"/>
      <c r="O255" s="473"/>
      <c r="P255" s="465" t="s">
        <v>1840</v>
      </c>
      <c r="Q255" s="466"/>
      <c r="R255" s="466"/>
      <c r="S255" s="466"/>
      <c r="T255" s="466"/>
      <c r="U255" s="466"/>
      <c r="V255" s="467"/>
      <c r="W255" s="465" t="s">
        <v>1840</v>
      </c>
      <c r="X255" s="466"/>
      <c r="Y255" s="466"/>
      <c r="Z255" s="466"/>
      <c r="AA255" s="466"/>
      <c r="AB255" s="466"/>
      <c r="AC255" s="467"/>
      <c r="AD255" s="465" t="s">
        <v>1840</v>
      </c>
      <c r="AE255" s="466"/>
      <c r="AF255" s="466"/>
      <c r="AG255" s="466"/>
      <c r="AH255" s="466"/>
      <c r="AI255" s="466"/>
      <c r="AJ255" s="467"/>
      <c r="AK255" s="465" t="s">
        <v>1840</v>
      </c>
      <c r="AL255" s="466"/>
      <c r="AM255" s="466"/>
      <c r="AN255" s="466"/>
      <c r="AO255" s="466"/>
      <c r="AP255" s="466"/>
      <c r="AQ255" s="467"/>
      <c r="AR255" s="468"/>
      <c r="AS255" s="469"/>
      <c r="AT255" s="469"/>
      <c r="AU255" s="469"/>
      <c r="AV255" s="469"/>
      <c r="AW255" s="469"/>
      <c r="AX255" s="470"/>
    </row>
    <row r="256" spans="1:50" s="64" customFormat="1" ht="21.75" customHeight="1" x14ac:dyDescent="0.15">
      <c r="A256" s="532"/>
      <c r="B256" s="533"/>
      <c r="C256" s="533"/>
      <c r="D256" s="533"/>
      <c r="E256" s="533"/>
      <c r="F256" s="534"/>
      <c r="G256" s="511"/>
      <c r="H256" s="512"/>
      <c r="I256" s="486" t="s">
        <v>44</v>
      </c>
      <c r="J256" s="487"/>
      <c r="K256" s="487"/>
      <c r="L256" s="487"/>
      <c r="M256" s="487"/>
      <c r="N256" s="487"/>
      <c r="O256" s="488"/>
      <c r="P256" s="489">
        <v>213</v>
      </c>
      <c r="Q256" s="490"/>
      <c r="R256" s="490"/>
      <c r="S256" s="490"/>
      <c r="T256" s="490"/>
      <c r="U256" s="490"/>
      <c r="V256" s="491"/>
      <c r="W256" s="489">
        <v>210</v>
      </c>
      <c r="X256" s="490"/>
      <c r="Y256" s="490"/>
      <c r="Z256" s="490"/>
      <c r="AA256" s="490"/>
      <c r="AB256" s="490"/>
      <c r="AC256" s="491"/>
      <c r="AD256" s="489">
        <v>236</v>
      </c>
      <c r="AE256" s="490"/>
      <c r="AF256" s="490"/>
      <c r="AG256" s="490"/>
      <c r="AH256" s="490"/>
      <c r="AI256" s="490"/>
      <c r="AJ256" s="491"/>
      <c r="AK256" s="489">
        <v>245</v>
      </c>
      <c r="AL256" s="490"/>
      <c r="AM256" s="490"/>
      <c r="AN256" s="490"/>
      <c r="AO256" s="490"/>
      <c r="AP256" s="490"/>
      <c r="AQ256" s="491"/>
      <c r="AR256" s="489"/>
      <c r="AS256" s="490"/>
      <c r="AT256" s="490"/>
      <c r="AU256" s="490"/>
      <c r="AV256" s="490"/>
      <c r="AW256" s="490"/>
      <c r="AX256" s="492"/>
    </row>
    <row r="257" spans="1:50" s="64" customFormat="1" ht="21.75" customHeight="1" x14ac:dyDescent="0.15">
      <c r="A257" s="532"/>
      <c r="B257" s="533"/>
      <c r="C257" s="533"/>
      <c r="D257" s="533"/>
      <c r="E257" s="533"/>
      <c r="F257" s="534"/>
      <c r="G257" s="475" t="s">
        <v>45</v>
      </c>
      <c r="H257" s="476"/>
      <c r="I257" s="476"/>
      <c r="J257" s="476"/>
      <c r="K257" s="476"/>
      <c r="L257" s="476"/>
      <c r="M257" s="476"/>
      <c r="N257" s="476"/>
      <c r="O257" s="477"/>
      <c r="P257" s="483">
        <v>171</v>
      </c>
      <c r="Q257" s="484"/>
      <c r="R257" s="484"/>
      <c r="S257" s="484"/>
      <c r="T257" s="484"/>
      <c r="U257" s="484"/>
      <c r="V257" s="485"/>
      <c r="W257" s="483">
        <v>200</v>
      </c>
      <c r="X257" s="484"/>
      <c r="Y257" s="484"/>
      <c r="Z257" s="484"/>
      <c r="AA257" s="484"/>
      <c r="AB257" s="484"/>
      <c r="AC257" s="485"/>
      <c r="AD257" s="483">
        <v>224</v>
      </c>
      <c r="AE257" s="484"/>
      <c r="AF257" s="484"/>
      <c r="AG257" s="484"/>
      <c r="AH257" s="484"/>
      <c r="AI257" s="484"/>
      <c r="AJ257" s="485"/>
      <c r="AK257" s="479"/>
      <c r="AL257" s="480"/>
      <c r="AM257" s="480"/>
      <c r="AN257" s="480"/>
      <c r="AO257" s="480"/>
      <c r="AP257" s="480"/>
      <c r="AQ257" s="481"/>
      <c r="AR257" s="479"/>
      <c r="AS257" s="480"/>
      <c r="AT257" s="480"/>
      <c r="AU257" s="480"/>
      <c r="AV257" s="480"/>
      <c r="AW257" s="480"/>
      <c r="AX257" s="482"/>
    </row>
    <row r="258" spans="1:50" s="64" customFormat="1" ht="21.75" customHeight="1" x14ac:dyDescent="0.15">
      <c r="A258" s="535"/>
      <c r="B258" s="536"/>
      <c r="C258" s="536"/>
      <c r="D258" s="536"/>
      <c r="E258" s="536"/>
      <c r="F258" s="537"/>
      <c r="G258" s="475" t="s">
        <v>46</v>
      </c>
      <c r="H258" s="476"/>
      <c r="I258" s="476"/>
      <c r="J258" s="476"/>
      <c r="K258" s="476"/>
      <c r="L258" s="476"/>
      <c r="M258" s="476"/>
      <c r="N258" s="476"/>
      <c r="O258" s="477"/>
      <c r="P258" s="1560">
        <v>0.80300000000000005</v>
      </c>
      <c r="Q258" s="1561"/>
      <c r="R258" s="1561"/>
      <c r="S258" s="1561"/>
      <c r="T258" s="1561"/>
      <c r="U258" s="1561"/>
      <c r="V258" s="1562"/>
      <c r="W258" s="1560">
        <v>0.95199999999999996</v>
      </c>
      <c r="X258" s="1561"/>
      <c r="Y258" s="1561"/>
      <c r="Z258" s="1561"/>
      <c r="AA258" s="1561"/>
      <c r="AB258" s="1561"/>
      <c r="AC258" s="1562"/>
      <c r="AD258" s="1560">
        <v>0.94899999999999995</v>
      </c>
      <c r="AE258" s="1561"/>
      <c r="AF258" s="1561"/>
      <c r="AG258" s="1561"/>
      <c r="AH258" s="1561"/>
      <c r="AI258" s="1561"/>
      <c r="AJ258" s="1562"/>
      <c r="AK258" s="479"/>
      <c r="AL258" s="480"/>
      <c r="AM258" s="480"/>
      <c r="AN258" s="480"/>
      <c r="AO258" s="480"/>
      <c r="AP258" s="480"/>
      <c r="AQ258" s="481"/>
      <c r="AR258" s="479"/>
      <c r="AS258" s="480"/>
      <c r="AT258" s="480"/>
      <c r="AU258" s="480"/>
      <c r="AV258" s="480"/>
      <c r="AW258" s="480"/>
      <c r="AX258" s="482"/>
    </row>
    <row r="259" spans="1:50" s="64" customFormat="1" ht="21.75" customHeight="1" x14ac:dyDescent="0.15">
      <c r="A259" s="1396" t="s">
        <v>82</v>
      </c>
      <c r="B259" s="1397"/>
      <c r="C259" s="453" t="s">
        <v>83</v>
      </c>
      <c r="D259" s="454"/>
      <c r="E259" s="454"/>
      <c r="F259" s="454"/>
      <c r="G259" s="454"/>
      <c r="H259" s="454"/>
      <c r="I259" s="454"/>
      <c r="J259" s="454"/>
      <c r="K259" s="455"/>
      <c r="L259" s="762" t="s">
        <v>84</v>
      </c>
      <c r="M259" s="763"/>
      <c r="N259" s="763"/>
      <c r="O259" s="763"/>
      <c r="P259" s="763"/>
      <c r="Q259" s="764"/>
      <c r="R259" s="456" t="s">
        <v>510</v>
      </c>
      <c r="S259" s="454"/>
      <c r="T259" s="454"/>
      <c r="U259" s="454"/>
      <c r="V259" s="454"/>
      <c r="W259" s="455"/>
      <c r="X259" s="456" t="s">
        <v>85</v>
      </c>
      <c r="Y259" s="454"/>
      <c r="Z259" s="454"/>
      <c r="AA259" s="454"/>
      <c r="AB259" s="454"/>
      <c r="AC259" s="454"/>
      <c r="AD259" s="454"/>
      <c r="AE259" s="454"/>
      <c r="AF259" s="454"/>
      <c r="AG259" s="454"/>
      <c r="AH259" s="454"/>
      <c r="AI259" s="454"/>
      <c r="AJ259" s="454"/>
      <c r="AK259" s="454"/>
      <c r="AL259" s="454"/>
      <c r="AM259" s="454"/>
      <c r="AN259" s="454"/>
      <c r="AO259" s="454"/>
      <c r="AP259" s="454"/>
      <c r="AQ259" s="454"/>
      <c r="AR259" s="454"/>
      <c r="AS259" s="454"/>
      <c r="AT259" s="454"/>
      <c r="AU259" s="454"/>
      <c r="AV259" s="454"/>
      <c r="AW259" s="454"/>
      <c r="AX259" s="457"/>
    </row>
    <row r="260" spans="1:50" s="64" customFormat="1" ht="21.75" customHeight="1" x14ac:dyDescent="0.15">
      <c r="A260" s="1398"/>
      <c r="B260" s="1399"/>
      <c r="C260" s="1552" t="s">
        <v>1935</v>
      </c>
      <c r="D260" s="1553"/>
      <c r="E260" s="1553"/>
      <c r="F260" s="1553"/>
      <c r="G260" s="1553"/>
      <c r="H260" s="1553"/>
      <c r="I260" s="1553"/>
      <c r="J260" s="1553"/>
      <c r="K260" s="1554"/>
      <c r="L260" s="1555">
        <v>235</v>
      </c>
      <c r="M260" s="1555"/>
      <c r="N260" s="1555"/>
      <c r="O260" s="1555"/>
      <c r="P260" s="1555"/>
      <c r="Q260" s="1555"/>
      <c r="R260" s="461"/>
      <c r="S260" s="459"/>
      <c r="T260" s="459"/>
      <c r="U260" s="459"/>
      <c r="V260" s="459"/>
      <c r="W260" s="460"/>
      <c r="X260" s="462"/>
      <c r="Y260" s="463"/>
      <c r="Z260" s="463"/>
      <c r="AA260" s="463"/>
      <c r="AB260" s="463"/>
      <c r="AC260" s="463"/>
      <c r="AD260" s="463"/>
      <c r="AE260" s="463"/>
      <c r="AF260" s="463"/>
      <c r="AG260" s="463"/>
      <c r="AH260" s="463"/>
      <c r="AI260" s="463"/>
      <c r="AJ260" s="463"/>
      <c r="AK260" s="463"/>
      <c r="AL260" s="463"/>
      <c r="AM260" s="463"/>
      <c r="AN260" s="463"/>
      <c r="AO260" s="463"/>
      <c r="AP260" s="463"/>
      <c r="AQ260" s="463"/>
      <c r="AR260" s="463"/>
      <c r="AS260" s="463"/>
      <c r="AT260" s="463"/>
      <c r="AU260" s="463"/>
      <c r="AV260" s="463"/>
      <c r="AW260" s="463"/>
      <c r="AX260" s="464"/>
    </row>
    <row r="261" spans="1:50" s="64" customFormat="1" ht="21.75" customHeight="1" x14ac:dyDescent="0.15">
      <c r="A261" s="1398"/>
      <c r="B261" s="1399"/>
      <c r="C261" s="1556" t="s">
        <v>1936</v>
      </c>
      <c r="D261" s="1557"/>
      <c r="E261" s="1557"/>
      <c r="F261" s="1557"/>
      <c r="G261" s="1557"/>
      <c r="H261" s="1557"/>
      <c r="I261" s="1557"/>
      <c r="J261" s="1557"/>
      <c r="K261" s="1558"/>
      <c r="L261" s="1559">
        <v>10</v>
      </c>
      <c r="M261" s="1559"/>
      <c r="N261" s="1559"/>
      <c r="O261" s="1559"/>
      <c r="P261" s="1559"/>
      <c r="Q261" s="1559"/>
      <c r="R261" s="443"/>
      <c r="S261" s="444"/>
      <c r="T261" s="444"/>
      <c r="U261" s="444"/>
      <c r="V261" s="444"/>
      <c r="W261" s="445"/>
      <c r="X261" s="431"/>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3"/>
    </row>
    <row r="262" spans="1:50" s="64" customFormat="1" ht="21.75" customHeight="1" x14ac:dyDescent="0.15">
      <c r="A262" s="1398"/>
      <c r="B262" s="1399"/>
      <c r="C262" s="446"/>
      <c r="D262" s="444"/>
      <c r="E262" s="444"/>
      <c r="F262" s="444"/>
      <c r="G262" s="444"/>
      <c r="H262" s="444"/>
      <c r="I262" s="444"/>
      <c r="J262" s="444"/>
      <c r="K262" s="445"/>
      <c r="L262" s="443"/>
      <c r="M262" s="444"/>
      <c r="N262" s="444"/>
      <c r="O262" s="444"/>
      <c r="P262" s="444"/>
      <c r="Q262" s="445"/>
      <c r="R262" s="443"/>
      <c r="S262" s="444"/>
      <c r="T262" s="444"/>
      <c r="U262" s="444"/>
      <c r="V262" s="444"/>
      <c r="W262" s="445"/>
      <c r="X262" s="431"/>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3"/>
    </row>
    <row r="263" spans="1:50" s="64" customFormat="1" ht="21.75" customHeight="1" x14ac:dyDescent="0.15">
      <c r="A263" s="1398"/>
      <c r="B263" s="1399"/>
      <c r="C263" s="446"/>
      <c r="D263" s="444"/>
      <c r="E263" s="444"/>
      <c r="F263" s="444"/>
      <c r="G263" s="444"/>
      <c r="H263" s="444"/>
      <c r="I263" s="444"/>
      <c r="J263" s="444"/>
      <c r="K263" s="445"/>
      <c r="L263" s="443"/>
      <c r="M263" s="444"/>
      <c r="N263" s="444"/>
      <c r="O263" s="444"/>
      <c r="P263" s="444"/>
      <c r="Q263" s="445"/>
      <c r="R263" s="443"/>
      <c r="S263" s="444"/>
      <c r="T263" s="444"/>
      <c r="U263" s="444"/>
      <c r="V263" s="444"/>
      <c r="W263" s="445"/>
      <c r="X263" s="431"/>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3"/>
    </row>
    <row r="264" spans="1:50" s="64" customFormat="1" ht="21.75" customHeight="1" x14ac:dyDescent="0.15">
      <c r="A264" s="1398"/>
      <c r="B264" s="1399"/>
      <c r="C264" s="446"/>
      <c r="D264" s="444"/>
      <c r="E264" s="444"/>
      <c r="F264" s="444"/>
      <c r="G264" s="444"/>
      <c r="H264" s="444"/>
      <c r="I264" s="444"/>
      <c r="J264" s="444"/>
      <c r="K264" s="445"/>
      <c r="L264" s="443"/>
      <c r="M264" s="444"/>
      <c r="N264" s="444"/>
      <c r="O264" s="444"/>
      <c r="P264" s="444"/>
      <c r="Q264" s="445"/>
      <c r="R264" s="443"/>
      <c r="S264" s="444"/>
      <c r="T264" s="444"/>
      <c r="U264" s="444"/>
      <c r="V264" s="444"/>
      <c r="W264" s="445"/>
      <c r="X264" s="431"/>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3"/>
    </row>
    <row r="265" spans="1:50" s="64" customFormat="1" ht="21.75" customHeight="1" x14ac:dyDescent="0.15">
      <c r="A265" s="1398"/>
      <c r="B265" s="1399"/>
      <c r="C265" s="427"/>
      <c r="D265" s="428"/>
      <c r="E265" s="428"/>
      <c r="F265" s="428"/>
      <c r="G265" s="428"/>
      <c r="H265" s="428"/>
      <c r="I265" s="428"/>
      <c r="J265" s="428"/>
      <c r="K265" s="429"/>
      <c r="L265" s="430"/>
      <c r="M265" s="428"/>
      <c r="N265" s="428"/>
      <c r="O265" s="428"/>
      <c r="P265" s="428"/>
      <c r="Q265" s="429"/>
      <c r="R265" s="430"/>
      <c r="S265" s="428"/>
      <c r="T265" s="428"/>
      <c r="U265" s="428"/>
      <c r="V265" s="428"/>
      <c r="W265" s="429"/>
      <c r="X265" s="431"/>
      <c r="Y265" s="432"/>
      <c r="Z265" s="432"/>
      <c r="AA265" s="432"/>
      <c r="AB265" s="432"/>
      <c r="AC265" s="432"/>
      <c r="AD265" s="432"/>
      <c r="AE265" s="432"/>
      <c r="AF265" s="432"/>
      <c r="AG265" s="432"/>
      <c r="AH265" s="432"/>
      <c r="AI265" s="432"/>
      <c r="AJ265" s="432"/>
      <c r="AK265" s="432"/>
      <c r="AL265" s="432"/>
      <c r="AM265" s="432"/>
      <c r="AN265" s="432"/>
      <c r="AO265" s="432"/>
      <c r="AP265" s="432"/>
      <c r="AQ265" s="432"/>
      <c r="AR265" s="432"/>
      <c r="AS265" s="432"/>
      <c r="AT265" s="432"/>
      <c r="AU265" s="432"/>
      <c r="AV265" s="432"/>
      <c r="AW265" s="432"/>
      <c r="AX265" s="433"/>
    </row>
    <row r="266" spans="1:50" s="64" customFormat="1" ht="21.75" customHeight="1" thickBot="1" x14ac:dyDescent="0.2">
      <c r="A266" s="1400"/>
      <c r="B266" s="1401"/>
      <c r="C266" s="434" t="s">
        <v>44</v>
      </c>
      <c r="D266" s="435"/>
      <c r="E266" s="435"/>
      <c r="F266" s="435"/>
      <c r="G266" s="435"/>
      <c r="H266" s="435"/>
      <c r="I266" s="435"/>
      <c r="J266" s="435"/>
      <c r="K266" s="436"/>
      <c r="L266" s="437">
        <v>245</v>
      </c>
      <c r="M266" s="438"/>
      <c r="N266" s="438"/>
      <c r="O266" s="438"/>
      <c r="P266" s="438"/>
      <c r="Q266" s="439"/>
      <c r="R266" s="437"/>
      <c r="S266" s="438"/>
      <c r="T266" s="438"/>
      <c r="U266" s="438"/>
      <c r="V266" s="438"/>
      <c r="W266" s="439"/>
      <c r="X266" s="440"/>
      <c r="Y266" s="441"/>
      <c r="Z266" s="441"/>
      <c r="AA266" s="441"/>
      <c r="AB266" s="441"/>
      <c r="AC266" s="441"/>
      <c r="AD266" s="441"/>
      <c r="AE266" s="441"/>
      <c r="AF266" s="441"/>
      <c r="AG266" s="441"/>
      <c r="AH266" s="441"/>
      <c r="AI266" s="441"/>
      <c r="AJ266" s="441"/>
      <c r="AK266" s="441"/>
      <c r="AL266" s="441"/>
      <c r="AM266" s="441"/>
      <c r="AN266" s="441"/>
      <c r="AO266" s="441"/>
      <c r="AP266" s="441"/>
      <c r="AQ266" s="441"/>
      <c r="AR266" s="441"/>
      <c r="AS266" s="441"/>
      <c r="AT266" s="441"/>
      <c r="AU266" s="441"/>
      <c r="AV266" s="441"/>
      <c r="AW266" s="441"/>
      <c r="AX266" s="442"/>
    </row>
  </sheetData>
  <mergeCells count="1104">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G54:S54"/>
    <mergeCell ref="T54:AF54"/>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98:K98"/>
    <mergeCell ref="L98:X98"/>
    <mergeCell ref="Y98:AB98"/>
    <mergeCell ref="AC98:AG98"/>
    <mergeCell ref="AH98:AT98"/>
    <mergeCell ref="AU98:AX98"/>
    <mergeCell ref="AH96:AT96"/>
    <mergeCell ref="AU96:AX96"/>
    <mergeCell ref="G97:K97"/>
    <mergeCell ref="L97:X97"/>
    <mergeCell ref="Y97:AB97"/>
    <mergeCell ref="AC97:AG97"/>
    <mergeCell ref="AH97:AT97"/>
    <mergeCell ref="AU97:AX97"/>
    <mergeCell ref="AI67:AP67"/>
    <mergeCell ref="AQ67:AX67"/>
    <mergeCell ref="A69:F92"/>
    <mergeCell ref="A95:F138"/>
    <mergeCell ref="G95:AB95"/>
    <mergeCell ref="AC95:AX95"/>
    <mergeCell ref="G96:K96"/>
    <mergeCell ref="L96:X96"/>
    <mergeCell ref="Y96:AB96"/>
    <mergeCell ref="AC96:AG96"/>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7:AB117"/>
    <mergeCell ref="AC117:AX117"/>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G138:K138"/>
    <mergeCell ref="L138:X138"/>
    <mergeCell ref="Y138:AB138"/>
    <mergeCell ref="AC138:AG138"/>
    <mergeCell ref="AH138:AT138"/>
    <mergeCell ref="AU138:AX138"/>
    <mergeCell ref="A146:B146"/>
    <mergeCell ref="C146:L146"/>
    <mergeCell ref="M146:AJ146"/>
    <mergeCell ref="AK146:AP146"/>
    <mergeCell ref="AQ146:AT146"/>
    <mergeCell ref="AU146:AX146"/>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8:B168"/>
    <mergeCell ref="C168:L168"/>
    <mergeCell ref="M168:AJ168"/>
    <mergeCell ref="AK168:AP168"/>
    <mergeCell ref="AQ168:AT168"/>
    <mergeCell ref="AU168:AX168"/>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78:B178"/>
    <mergeCell ref="C178:L178"/>
    <mergeCell ref="M178:AJ178"/>
    <mergeCell ref="AK178:AP178"/>
    <mergeCell ref="AQ178:AT178"/>
    <mergeCell ref="AU178:AX178"/>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97:F197"/>
    <mergeCell ref="G197:X197"/>
    <mergeCell ref="Y197:AD197"/>
    <mergeCell ref="AE197:AX197"/>
    <mergeCell ref="A198:F198"/>
    <mergeCell ref="G198:AX198"/>
    <mergeCell ref="A195:F195"/>
    <mergeCell ref="G195:X195"/>
    <mergeCell ref="Y195:AD195"/>
    <mergeCell ref="AE195:AP195"/>
    <mergeCell ref="AQ195:AX195"/>
    <mergeCell ref="A196:F196"/>
    <mergeCell ref="G196:X196"/>
    <mergeCell ref="Y196:AD196"/>
    <mergeCell ref="AE196:AX196"/>
    <mergeCell ref="AQ193:AX193"/>
    <mergeCell ref="A194:F194"/>
    <mergeCell ref="G194:X194"/>
    <mergeCell ref="Y194:AD194"/>
    <mergeCell ref="AE194:AP194"/>
    <mergeCell ref="AQ194:AX194"/>
    <mergeCell ref="AR201:AX201"/>
    <mergeCell ref="G202:H207"/>
    <mergeCell ref="I202:O202"/>
    <mergeCell ref="P202:V202"/>
    <mergeCell ref="W202:AC202"/>
    <mergeCell ref="AD202:AJ202"/>
    <mergeCell ref="AK202:AQ202"/>
    <mergeCell ref="AR202:AX202"/>
    <mergeCell ref="I203:O203"/>
    <mergeCell ref="P203:V203"/>
    <mergeCell ref="A199:F199"/>
    <mergeCell ref="G199:AX199"/>
    <mergeCell ref="A200:F200"/>
    <mergeCell ref="G200:AX200"/>
    <mergeCell ref="A201:F209"/>
    <mergeCell ref="G201:O201"/>
    <mergeCell ref="P201:V201"/>
    <mergeCell ref="W201:AC201"/>
    <mergeCell ref="AD201:AJ201"/>
    <mergeCell ref="AK201:AQ201"/>
    <mergeCell ref="I206:O206"/>
    <mergeCell ref="P206:V206"/>
    <mergeCell ref="W206:AC206"/>
    <mergeCell ref="AD206:AJ206"/>
    <mergeCell ref="AK206:AQ206"/>
    <mergeCell ref="AR206:AX206"/>
    <mergeCell ref="I205:O205"/>
    <mergeCell ref="P205:V205"/>
    <mergeCell ref="W205:AC205"/>
    <mergeCell ref="AD205:AJ205"/>
    <mergeCell ref="AK205:AQ205"/>
    <mergeCell ref="AR205:AX205"/>
    <mergeCell ref="W203:AC203"/>
    <mergeCell ref="AD203:AJ203"/>
    <mergeCell ref="AK203:AQ203"/>
    <mergeCell ref="AR203:AX203"/>
    <mergeCell ref="I204:O204"/>
    <mergeCell ref="P204:V204"/>
    <mergeCell ref="W204:AC204"/>
    <mergeCell ref="AD204:AJ204"/>
    <mergeCell ref="AK204:AQ204"/>
    <mergeCell ref="AR204:AX204"/>
    <mergeCell ref="G209:O209"/>
    <mergeCell ref="P209:V209"/>
    <mergeCell ref="W209:AC209"/>
    <mergeCell ref="AD209:AJ209"/>
    <mergeCell ref="AK209:AQ209"/>
    <mergeCell ref="AR209:AX209"/>
    <mergeCell ref="G208:O208"/>
    <mergeCell ref="P208:V208"/>
    <mergeCell ref="W208:AC208"/>
    <mergeCell ref="AD208:AJ208"/>
    <mergeCell ref="AK208:AQ208"/>
    <mergeCell ref="AR208:AX208"/>
    <mergeCell ref="I207:O207"/>
    <mergeCell ref="P207:V207"/>
    <mergeCell ref="W207:AC207"/>
    <mergeCell ref="AD207:AJ207"/>
    <mergeCell ref="AK207:AQ207"/>
    <mergeCell ref="AR207:AX207"/>
    <mergeCell ref="C214:K214"/>
    <mergeCell ref="L214:Q214"/>
    <mergeCell ref="R214:W214"/>
    <mergeCell ref="X214:AX214"/>
    <mergeCell ref="C215:K215"/>
    <mergeCell ref="L215:Q215"/>
    <mergeCell ref="R215:W215"/>
    <mergeCell ref="X215:AX215"/>
    <mergeCell ref="L212:Q212"/>
    <mergeCell ref="R212:W212"/>
    <mergeCell ref="X212:AX212"/>
    <mergeCell ref="C213:K213"/>
    <mergeCell ref="L213:Q213"/>
    <mergeCell ref="R213:W213"/>
    <mergeCell ref="X213:AX213"/>
    <mergeCell ref="A210:B216"/>
    <mergeCell ref="C210:K210"/>
    <mergeCell ref="L210:Q210"/>
    <mergeCell ref="R210:W210"/>
    <mergeCell ref="X210:AX210"/>
    <mergeCell ref="C211:K211"/>
    <mergeCell ref="L211:Q211"/>
    <mergeCell ref="R211:W211"/>
    <mergeCell ref="X211:AX211"/>
    <mergeCell ref="C212:K212"/>
    <mergeCell ref="A221:F221"/>
    <mergeCell ref="G221:X221"/>
    <mergeCell ref="Y221:AD221"/>
    <mergeCell ref="AE221:AX221"/>
    <mergeCell ref="A222:F222"/>
    <mergeCell ref="G222:AX222"/>
    <mergeCell ref="A219:F219"/>
    <mergeCell ref="G219:X219"/>
    <mergeCell ref="Y219:AD219"/>
    <mergeCell ref="AE219:AP219"/>
    <mergeCell ref="AQ219:AX219"/>
    <mergeCell ref="A220:F220"/>
    <mergeCell ref="G220:X220"/>
    <mergeCell ref="Y220:AD220"/>
    <mergeCell ref="AE220:AX220"/>
    <mergeCell ref="C216:K216"/>
    <mergeCell ref="L216:Q216"/>
    <mergeCell ref="R216:W216"/>
    <mergeCell ref="X216:AX216"/>
    <mergeCell ref="AQ217:AX217"/>
    <mergeCell ref="A218:F218"/>
    <mergeCell ref="G218:X218"/>
    <mergeCell ref="Y218:AD218"/>
    <mergeCell ref="AE218:AP218"/>
    <mergeCell ref="AQ218:AX218"/>
    <mergeCell ref="AR225:AX225"/>
    <mergeCell ref="G226:H231"/>
    <mergeCell ref="I226:O226"/>
    <mergeCell ref="P226:V226"/>
    <mergeCell ref="W226:AC226"/>
    <mergeCell ref="AD226:AJ226"/>
    <mergeCell ref="AK226:AQ226"/>
    <mergeCell ref="AR226:AX226"/>
    <mergeCell ref="I227:O227"/>
    <mergeCell ref="P227:V227"/>
    <mergeCell ref="A223:F223"/>
    <mergeCell ref="G223:AX223"/>
    <mergeCell ref="A224:F224"/>
    <mergeCell ref="G224:AX224"/>
    <mergeCell ref="A225:F233"/>
    <mergeCell ref="G225:O225"/>
    <mergeCell ref="P225:V225"/>
    <mergeCell ref="W225:AC225"/>
    <mergeCell ref="AD225:AJ225"/>
    <mergeCell ref="AK225:AQ225"/>
    <mergeCell ref="I230:O230"/>
    <mergeCell ref="P230:V230"/>
    <mergeCell ref="W230:AC230"/>
    <mergeCell ref="AD230:AJ230"/>
    <mergeCell ref="AK230:AQ230"/>
    <mergeCell ref="AR230:AX230"/>
    <mergeCell ref="I229:O229"/>
    <mergeCell ref="P229:V229"/>
    <mergeCell ref="W229:AC229"/>
    <mergeCell ref="AD229:AJ229"/>
    <mergeCell ref="AK229:AQ229"/>
    <mergeCell ref="AR229:AX229"/>
    <mergeCell ref="W227:AC227"/>
    <mergeCell ref="AD227:AJ227"/>
    <mergeCell ref="AK227:AQ227"/>
    <mergeCell ref="AR227:AX227"/>
    <mergeCell ref="I228:O228"/>
    <mergeCell ref="P228:V228"/>
    <mergeCell ref="W228:AC228"/>
    <mergeCell ref="AD228:AJ228"/>
    <mergeCell ref="AK228:AQ228"/>
    <mergeCell ref="AR228:AX228"/>
    <mergeCell ref="G233:O233"/>
    <mergeCell ref="P233:V233"/>
    <mergeCell ref="W233:AC233"/>
    <mergeCell ref="AD233:AJ233"/>
    <mergeCell ref="AK233:AQ233"/>
    <mergeCell ref="AR233:AX233"/>
    <mergeCell ref="G232:O232"/>
    <mergeCell ref="P232:V232"/>
    <mergeCell ref="W232:AC232"/>
    <mergeCell ref="AD232:AJ232"/>
    <mergeCell ref="AK232:AQ232"/>
    <mergeCell ref="AR232:AX232"/>
    <mergeCell ref="I231:O231"/>
    <mergeCell ref="P231:V231"/>
    <mergeCell ref="W231:AC231"/>
    <mergeCell ref="AD231:AJ231"/>
    <mergeCell ref="AK231:AQ231"/>
    <mergeCell ref="AR231:AX231"/>
    <mergeCell ref="A244:F244"/>
    <mergeCell ref="G244:X244"/>
    <mergeCell ref="Y244:AD244"/>
    <mergeCell ref="AE244:AP244"/>
    <mergeCell ref="AQ244:AX244"/>
    <mergeCell ref="A245:F245"/>
    <mergeCell ref="G245:X245"/>
    <mergeCell ref="Y245:AD245"/>
    <mergeCell ref="L236:Q236"/>
    <mergeCell ref="R236:W236"/>
    <mergeCell ref="X236:AX236"/>
    <mergeCell ref="C237:K237"/>
    <mergeCell ref="L237:Q237"/>
    <mergeCell ref="R237:W237"/>
    <mergeCell ref="X237:AX237"/>
    <mergeCell ref="A234:B240"/>
    <mergeCell ref="C234:K234"/>
    <mergeCell ref="L234:Q234"/>
    <mergeCell ref="R234:W234"/>
    <mergeCell ref="X234:AX234"/>
    <mergeCell ref="C235:K235"/>
    <mergeCell ref="L235:Q235"/>
    <mergeCell ref="R235:W235"/>
    <mergeCell ref="X235:AX235"/>
    <mergeCell ref="C236:K236"/>
    <mergeCell ref="C240:K240"/>
    <mergeCell ref="L240:Q240"/>
    <mergeCell ref="R240:W240"/>
    <mergeCell ref="X240:AX240"/>
    <mergeCell ref="AD255:AJ255"/>
    <mergeCell ref="AK255:AQ255"/>
    <mergeCell ref="AR255:AX255"/>
    <mergeCell ref="I254:O254"/>
    <mergeCell ref="P254:V254"/>
    <mergeCell ref="W254:AC254"/>
    <mergeCell ref="AD254:AJ254"/>
    <mergeCell ref="AK254:AQ254"/>
    <mergeCell ref="AQ242:AX242"/>
    <mergeCell ref="A243:F243"/>
    <mergeCell ref="G243:X243"/>
    <mergeCell ref="Y243:AD243"/>
    <mergeCell ref="AE243:AP243"/>
    <mergeCell ref="AQ243:AX243"/>
    <mergeCell ref="C238:K238"/>
    <mergeCell ref="L238:Q238"/>
    <mergeCell ref="R238:W238"/>
    <mergeCell ref="X238:AX238"/>
    <mergeCell ref="C239:K239"/>
    <mergeCell ref="L239:Q239"/>
    <mergeCell ref="R239:W239"/>
    <mergeCell ref="X239:AX239"/>
    <mergeCell ref="A248:F248"/>
    <mergeCell ref="G248:AX248"/>
    <mergeCell ref="A249:F249"/>
    <mergeCell ref="G249:AX249"/>
    <mergeCell ref="A246:F246"/>
    <mergeCell ref="G246:X246"/>
    <mergeCell ref="Y246:AD246"/>
    <mergeCell ref="AE246:AX246"/>
    <mergeCell ref="A247:F247"/>
    <mergeCell ref="G247:AX247"/>
    <mergeCell ref="AK258:AQ258"/>
    <mergeCell ref="AR258:AX258"/>
    <mergeCell ref="G257:O257"/>
    <mergeCell ref="P257:V257"/>
    <mergeCell ref="W257:AC257"/>
    <mergeCell ref="AD257:AJ257"/>
    <mergeCell ref="AK257:AQ257"/>
    <mergeCell ref="AR257:AX257"/>
    <mergeCell ref="AE245:AX245"/>
    <mergeCell ref="W252:AC252"/>
    <mergeCell ref="AD252:AJ252"/>
    <mergeCell ref="AK252:AQ252"/>
    <mergeCell ref="AR252:AX252"/>
    <mergeCell ref="AR250:AX250"/>
    <mergeCell ref="G251:H256"/>
    <mergeCell ref="I251:O251"/>
    <mergeCell ref="P251:V251"/>
    <mergeCell ref="W251:AC251"/>
    <mergeCell ref="AD251:AJ251"/>
    <mergeCell ref="AK251:AQ251"/>
    <mergeCell ref="AR251:AX251"/>
    <mergeCell ref="I252:O252"/>
    <mergeCell ref="P252:V252"/>
    <mergeCell ref="I256:O256"/>
    <mergeCell ref="P256:V256"/>
    <mergeCell ref="W256:AC256"/>
    <mergeCell ref="AD256:AJ256"/>
    <mergeCell ref="AK256:AQ256"/>
    <mergeCell ref="AR256:AX256"/>
    <mergeCell ref="I255:O255"/>
    <mergeCell ref="P255:V255"/>
    <mergeCell ref="W255:AC255"/>
    <mergeCell ref="A250:F258"/>
    <mergeCell ref="G250:O250"/>
    <mergeCell ref="P250:V250"/>
    <mergeCell ref="W250:AC250"/>
    <mergeCell ref="AD250:AJ250"/>
    <mergeCell ref="AK250:AQ250"/>
    <mergeCell ref="AR253:AX253"/>
    <mergeCell ref="R263:W263"/>
    <mergeCell ref="X263:AX263"/>
    <mergeCell ref="C264:K264"/>
    <mergeCell ref="L264:Q264"/>
    <mergeCell ref="R264:W264"/>
    <mergeCell ref="X264:AX264"/>
    <mergeCell ref="L261:Q261"/>
    <mergeCell ref="R261:W261"/>
    <mergeCell ref="X261:AX261"/>
    <mergeCell ref="C262:K262"/>
    <mergeCell ref="L262:Q262"/>
    <mergeCell ref="R262:W262"/>
    <mergeCell ref="X262:AX262"/>
    <mergeCell ref="A259:B266"/>
    <mergeCell ref="C259:K259"/>
    <mergeCell ref="AR254:AX254"/>
    <mergeCell ref="I253:O253"/>
    <mergeCell ref="P253:V253"/>
    <mergeCell ref="W253:AC253"/>
    <mergeCell ref="AD253:AJ253"/>
    <mergeCell ref="AK253:AQ253"/>
    <mergeCell ref="G258:O258"/>
    <mergeCell ref="P258:V258"/>
    <mergeCell ref="W258:AC258"/>
    <mergeCell ref="AD258:AJ258"/>
    <mergeCell ref="L259:Q259"/>
    <mergeCell ref="R259:W259"/>
    <mergeCell ref="X259:AX259"/>
    <mergeCell ref="C260:K260"/>
    <mergeCell ref="L260:Q260"/>
    <mergeCell ref="R260:W260"/>
    <mergeCell ref="X260:AX260"/>
    <mergeCell ref="C261:K261"/>
    <mergeCell ref="C265:K265"/>
    <mergeCell ref="L265:Q265"/>
    <mergeCell ref="R265:W265"/>
    <mergeCell ref="X265:AX265"/>
    <mergeCell ref="C266:K266"/>
    <mergeCell ref="L266:Q266"/>
    <mergeCell ref="R266:W266"/>
    <mergeCell ref="X266:AX266"/>
    <mergeCell ref="C263:K263"/>
    <mergeCell ref="L263:Q26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6" manualBreakCount="6">
    <brk id="36" max="49" man="1"/>
    <brk id="67" max="49" man="1"/>
    <brk id="93" max="49" man="1"/>
    <brk id="138" max="49" man="1"/>
    <brk id="192" max="49" man="1"/>
    <brk id="241"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6"/>
  <sheetViews>
    <sheetView showGridLines="0" view="pageBreakPreview" zoomScale="70" zoomScaleNormal="110"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533" t="s">
        <v>0</v>
      </c>
      <c r="AK1" s="1533"/>
      <c r="AL1" s="1533"/>
      <c r="AM1" s="1533"/>
      <c r="AN1" s="1533"/>
      <c r="AO1" s="1533"/>
      <c r="AP1" s="1533"/>
      <c r="AQ1" s="1534" t="str">
        <f ca="1">RIGHT(CELL("filename",AQ1),LEN(CELL("filename",AQ1))-FIND("]",CELL("filename",AQ1)))</f>
        <v>083</v>
      </c>
      <c r="AR1" s="1534"/>
      <c r="AS1" s="1534"/>
      <c r="AT1" s="1534"/>
      <c r="AU1" s="1534"/>
      <c r="AV1" s="1534"/>
      <c r="AW1" s="1534"/>
      <c r="AX1" s="1534"/>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ht="25.15" customHeight="1" x14ac:dyDescent="0.15">
      <c r="A3" s="582" t="s">
        <v>3</v>
      </c>
      <c r="B3" s="583"/>
      <c r="C3" s="583"/>
      <c r="D3" s="583"/>
      <c r="E3" s="583"/>
      <c r="F3" s="583"/>
      <c r="G3" s="1539" t="s">
        <v>1703</v>
      </c>
      <c r="H3" s="1540"/>
      <c r="I3" s="1540"/>
      <c r="J3" s="1540"/>
      <c r="K3" s="1540"/>
      <c r="L3" s="1540"/>
      <c r="M3" s="1540"/>
      <c r="N3" s="1540"/>
      <c r="O3" s="1540"/>
      <c r="P3" s="1540"/>
      <c r="Q3" s="1540"/>
      <c r="R3" s="1540"/>
      <c r="S3" s="1540"/>
      <c r="T3" s="1540"/>
      <c r="U3" s="1540"/>
      <c r="V3" s="1540"/>
      <c r="W3" s="1540"/>
      <c r="X3" s="1540"/>
      <c r="Y3" s="588" t="s">
        <v>1704</v>
      </c>
      <c r="Z3" s="1541"/>
      <c r="AA3" s="1541"/>
      <c r="AB3" s="1541"/>
      <c r="AC3" s="1541"/>
      <c r="AD3" s="1542"/>
      <c r="AE3" s="592" t="s">
        <v>1617</v>
      </c>
      <c r="AF3" s="1541"/>
      <c r="AG3" s="1541"/>
      <c r="AH3" s="1541"/>
      <c r="AI3" s="1541"/>
      <c r="AJ3" s="1541"/>
      <c r="AK3" s="1541"/>
      <c r="AL3" s="1541"/>
      <c r="AM3" s="1541"/>
      <c r="AN3" s="1541"/>
      <c r="AO3" s="1541"/>
      <c r="AP3" s="1542"/>
      <c r="AQ3" s="594" t="s">
        <v>7</v>
      </c>
      <c r="AR3" s="1541"/>
      <c r="AS3" s="1541"/>
      <c r="AT3" s="1541"/>
      <c r="AU3" s="1541"/>
      <c r="AV3" s="1541"/>
      <c r="AW3" s="1541"/>
      <c r="AX3" s="1543"/>
    </row>
    <row r="4" spans="1:50" ht="30" customHeight="1" x14ac:dyDescent="0.15">
      <c r="A4" s="554" t="s">
        <v>8</v>
      </c>
      <c r="B4" s="674"/>
      <c r="C4" s="674"/>
      <c r="D4" s="674"/>
      <c r="E4" s="674"/>
      <c r="F4" s="675"/>
      <c r="G4" s="1549"/>
      <c r="H4" s="1550"/>
      <c r="I4" s="1550"/>
      <c r="J4" s="1550"/>
      <c r="K4" s="1550"/>
      <c r="L4" s="1550"/>
      <c r="M4" s="1550"/>
      <c r="N4" s="1550"/>
      <c r="O4" s="1550"/>
      <c r="P4" s="1550"/>
      <c r="Q4" s="1550"/>
      <c r="R4" s="1550"/>
      <c r="S4" s="1550"/>
      <c r="T4" s="1550"/>
      <c r="U4" s="1550"/>
      <c r="V4" s="846"/>
      <c r="W4" s="846"/>
      <c r="X4" s="846"/>
      <c r="Y4" s="560" t="s">
        <v>10</v>
      </c>
      <c r="Z4" s="564"/>
      <c r="AA4" s="564"/>
      <c r="AB4" s="564"/>
      <c r="AC4" s="564"/>
      <c r="AD4" s="565"/>
      <c r="AE4" s="564" t="s">
        <v>1619</v>
      </c>
      <c r="AF4" s="564"/>
      <c r="AG4" s="564"/>
      <c r="AH4" s="564"/>
      <c r="AI4" s="564"/>
      <c r="AJ4" s="564"/>
      <c r="AK4" s="564"/>
      <c r="AL4" s="564"/>
      <c r="AM4" s="564"/>
      <c r="AN4" s="564"/>
      <c r="AO4" s="564"/>
      <c r="AP4" s="565"/>
      <c r="AQ4" s="566" t="s">
        <v>1270</v>
      </c>
      <c r="AR4" s="567"/>
      <c r="AS4" s="567"/>
      <c r="AT4" s="567"/>
      <c r="AU4" s="567"/>
      <c r="AV4" s="567"/>
      <c r="AW4" s="567"/>
      <c r="AX4" s="568"/>
    </row>
    <row r="5" spans="1:50" ht="30" customHeight="1" x14ac:dyDescent="0.15">
      <c r="A5" s="569" t="s">
        <v>13</v>
      </c>
      <c r="B5" s="570"/>
      <c r="C5" s="570"/>
      <c r="D5" s="570"/>
      <c r="E5" s="570"/>
      <c r="F5" s="570"/>
      <c r="G5" s="1551" t="s">
        <v>1271</v>
      </c>
      <c r="H5" s="846"/>
      <c r="I5" s="846"/>
      <c r="J5" s="846"/>
      <c r="K5" s="846"/>
      <c r="L5" s="846"/>
      <c r="M5" s="846"/>
      <c r="N5" s="846"/>
      <c r="O5" s="846"/>
      <c r="P5" s="846"/>
      <c r="Q5" s="846"/>
      <c r="R5" s="846"/>
      <c r="S5" s="846"/>
      <c r="T5" s="846"/>
      <c r="U5" s="846"/>
      <c r="V5" s="846"/>
      <c r="W5" s="846"/>
      <c r="X5" s="846"/>
      <c r="Y5" s="575" t="s">
        <v>15</v>
      </c>
      <c r="Z5" s="576"/>
      <c r="AA5" s="576"/>
      <c r="AB5" s="576"/>
      <c r="AC5" s="576"/>
      <c r="AD5" s="577"/>
      <c r="AE5" s="760" t="s">
        <v>1705</v>
      </c>
      <c r="AF5" s="760"/>
      <c r="AG5" s="760"/>
      <c r="AH5" s="760"/>
      <c r="AI5" s="760"/>
      <c r="AJ5" s="760"/>
      <c r="AK5" s="760"/>
      <c r="AL5" s="760"/>
      <c r="AM5" s="760"/>
      <c r="AN5" s="760"/>
      <c r="AO5" s="760"/>
      <c r="AP5" s="760"/>
      <c r="AQ5" s="846"/>
      <c r="AR5" s="846"/>
      <c r="AS5" s="846"/>
      <c r="AT5" s="846"/>
      <c r="AU5" s="846"/>
      <c r="AV5" s="846"/>
      <c r="AW5" s="846"/>
      <c r="AX5" s="1563"/>
    </row>
    <row r="6" spans="1:50" ht="70.5" customHeight="1" x14ac:dyDescent="0.15">
      <c r="A6" s="660" t="s">
        <v>17</v>
      </c>
      <c r="B6" s="661"/>
      <c r="C6" s="661"/>
      <c r="D6" s="661"/>
      <c r="E6" s="661"/>
      <c r="F6" s="661"/>
      <c r="G6" s="1544" t="s">
        <v>1706</v>
      </c>
      <c r="H6" s="1545"/>
      <c r="I6" s="1545"/>
      <c r="J6" s="1545"/>
      <c r="K6" s="1545"/>
      <c r="L6" s="1545"/>
      <c r="M6" s="1545"/>
      <c r="N6" s="1545"/>
      <c r="O6" s="1545"/>
      <c r="P6" s="1545"/>
      <c r="Q6" s="1545"/>
      <c r="R6" s="1545"/>
      <c r="S6" s="1545"/>
      <c r="T6" s="1545"/>
      <c r="U6" s="1545"/>
      <c r="V6" s="759"/>
      <c r="W6" s="759"/>
      <c r="X6" s="759"/>
      <c r="Y6" s="548" t="s">
        <v>1707</v>
      </c>
      <c r="Z6" s="846"/>
      <c r="AA6" s="846"/>
      <c r="AB6" s="846"/>
      <c r="AC6" s="846"/>
      <c r="AD6" s="847"/>
      <c r="AE6" s="1809" t="s">
        <v>1708</v>
      </c>
      <c r="AF6" s="1810"/>
      <c r="AG6" s="1810"/>
      <c r="AH6" s="1810"/>
      <c r="AI6" s="1810"/>
      <c r="AJ6" s="1810"/>
      <c r="AK6" s="1810"/>
      <c r="AL6" s="1810"/>
      <c r="AM6" s="1810"/>
      <c r="AN6" s="1810"/>
      <c r="AO6" s="1810"/>
      <c r="AP6" s="1810"/>
      <c r="AQ6" s="1810"/>
      <c r="AR6" s="1810"/>
      <c r="AS6" s="1810"/>
      <c r="AT6" s="1810"/>
      <c r="AU6" s="1810"/>
      <c r="AV6" s="1810"/>
      <c r="AW6" s="1810"/>
      <c r="AX6" s="1811"/>
    </row>
    <row r="7" spans="1:50" ht="57.75" customHeight="1" x14ac:dyDescent="0.15">
      <c r="A7" s="520" t="s">
        <v>21</v>
      </c>
      <c r="B7" s="521"/>
      <c r="C7" s="521"/>
      <c r="D7" s="521"/>
      <c r="E7" s="521"/>
      <c r="F7" s="521"/>
      <c r="G7" s="668" t="s">
        <v>1709</v>
      </c>
      <c r="H7" s="1565"/>
      <c r="I7" s="1565"/>
      <c r="J7" s="1565"/>
      <c r="K7" s="1565"/>
      <c r="L7" s="1565"/>
      <c r="M7" s="1565"/>
      <c r="N7" s="1565"/>
      <c r="O7" s="1565"/>
      <c r="P7" s="1565"/>
      <c r="Q7" s="1565"/>
      <c r="R7" s="1565"/>
      <c r="S7" s="1565"/>
      <c r="T7" s="1565"/>
      <c r="U7" s="1565"/>
      <c r="V7" s="1565"/>
      <c r="W7" s="1565"/>
      <c r="X7" s="1565"/>
      <c r="Y7" s="1565"/>
      <c r="Z7" s="1565"/>
      <c r="AA7" s="1565"/>
      <c r="AB7" s="1565"/>
      <c r="AC7" s="1565"/>
      <c r="AD7" s="1565"/>
      <c r="AE7" s="1565"/>
      <c r="AF7" s="1565"/>
      <c r="AG7" s="1565"/>
      <c r="AH7" s="1565"/>
      <c r="AI7" s="1565"/>
      <c r="AJ7" s="1565"/>
      <c r="AK7" s="1565"/>
      <c r="AL7" s="1565"/>
      <c r="AM7" s="1565"/>
      <c r="AN7" s="1565"/>
      <c r="AO7" s="1565"/>
      <c r="AP7" s="1565"/>
      <c r="AQ7" s="1565"/>
      <c r="AR7" s="1565"/>
      <c r="AS7" s="1565"/>
      <c r="AT7" s="1565"/>
      <c r="AU7" s="1565"/>
      <c r="AV7" s="1565"/>
      <c r="AW7" s="1565"/>
      <c r="AX7" s="1566"/>
    </row>
    <row r="8" spans="1:50" ht="106.5" customHeight="1" x14ac:dyDescent="0.15">
      <c r="A8" s="520" t="s">
        <v>23</v>
      </c>
      <c r="B8" s="521"/>
      <c r="C8" s="521"/>
      <c r="D8" s="521"/>
      <c r="E8" s="521"/>
      <c r="F8" s="521"/>
      <c r="G8" s="668" t="s">
        <v>1710</v>
      </c>
      <c r="H8" s="1565"/>
      <c r="I8" s="1565"/>
      <c r="J8" s="1565"/>
      <c r="K8" s="1565"/>
      <c r="L8" s="1565"/>
      <c r="M8" s="1565"/>
      <c r="N8" s="1565"/>
      <c r="O8" s="1565"/>
      <c r="P8" s="1565"/>
      <c r="Q8" s="1565"/>
      <c r="R8" s="1565"/>
      <c r="S8" s="1565"/>
      <c r="T8" s="1565"/>
      <c r="U8" s="1565"/>
      <c r="V8" s="1565"/>
      <c r="W8" s="1565"/>
      <c r="X8" s="1565"/>
      <c r="Y8" s="1565"/>
      <c r="Z8" s="1565"/>
      <c r="AA8" s="1565"/>
      <c r="AB8" s="1565"/>
      <c r="AC8" s="1565"/>
      <c r="AD8" s="1565"/>
      <c r="AE8" s="1565"/>
      <c r="AF8" s="1565"/>
      <c r="AG8" s="1565"/>
      <c r="AH8" s="1565"/>
      <c r="AI8" s="1565"/>
      <c r="AJ8" s="1565"/>
      <c r="AK8" s="1565"/>
      <c r="AL8" s="1565"/>
      <c r="AM8" s="1565"/>
      <c r="AN8" s="1565"/>
      <c r="AO8" s="1565"/>
      <c r="AP8" s="1565"/>
      <c r="AQ8" s="1565"/>
      <c r="AR8" s="1565"/>
      <c r="AS8" s="1565"/>
      <c r="AT8" s="1565"/>
      <c r="AU8" s="1565"/>
      <c r="AV8" s="1565"/>
      <c r="AW8" s="1565"/>
      <c r="AX8" s="1566"/>
    </row>
    <row r="9" spans="1:50" ht="29.25" customHeight="1" x14ac:dyDescent="0.15">
      <c r="A9" s="520" t="s">
        <v>25</v>
      </c>
      <c r="B9" s="521"/>
      <c r="C9" s="521"/>
      <c r="D9" s="521"/>
      <c r="E9" s="521"/>
      <c r="F9" s="522"/>
      <c r="G9" s="644" t="s">
        <v>831</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21" customHeight="1" x14ac:dyDescent="0.15">
      <c r="A10" s="529" t="s">
        <v>27</v>
      </c>
      <c r="B10" s="530"/>
      <c r="C10" s="530"/>
      <c r="D10" s="530"/>
      <c r="E10" s="530"/>
      <c r="F10" s="531"/>
      <c r="G10" s="705"/>
      <c r="H10" s="706"/>
      <c r="I10" s="706"/>
      <c r="J10" s="706"/>
      <c r="K10" s="706"/>
      <c r="L10" s="706"/>
      <c r="M10" s="706"/>
      <c r="N10" s="706"/>
      <c r="O10" s="706"/>
      <c r="P10" s="504" t="s">
        <v>28</v>
      </c>
      <c r="Q10" s="505"/>
      <c r="R10" s="505"/>
      <c r="S10" s="505"/>
      <c r="T10" s="505"/>
      <c r="U10" s="505"/>
      <c r="V10" s="541"/>
      <c r="W10" s="504" t="s">
        <v>29</v>
      </c>
      <c r="X10" s="505"/>
      <c r="Y10" s="505"/>
      <c r="Z10" s="505"/>
      <c r="AA10" s="505"/>
      <c r="AB10" s="505"/>
      <c r="AC10" s="541"/>
      <c r="AD10" s="504" t="s">
        <v>30</v>
      </c>
      <c r="AE10" s="505"/>
      <c r="AF10" s="505"/>
      <c r="AG10" s="505"/>
      <c r="AH10" s="505"/>
      <c r="AI10" s="505"/>
      <c r="AJ10" s="541"/>
      <c r="AK10" s="504" t="s">
        <v>31</v>
      </c>
      <c r="AL10" s="505"/>
      <c r="AM10" s="505"/>
      <c r="AN10" s="505"/>
      <c r="AO10" s="505"/>
      <c r="AP10" s="505"/>
      <c r="AQ10" s="541"/>
      <c r="AR10" s="504" t="s">
        <v>32</v>
      </c>
      <c r="AS10" s="505"/>
      <c r="AT10" s="505"/>
      <c r="AU10" s="505"/>
      <c r="AV10" s="505"/>
      <c r="AW10" s="505"/>
      <c r="AX10" s="506"/>
    </row>
    <row r="11" spans="1:50" ht="21" customHeight="1" x14ac:dyDescent="0.15">
      <c r="A11" s="532"/>
      <c r="B11" s="533"/>
      <c r="C11" s="533"/>
      <c r="D11" s="533"/>
      <c r="E11" s="533"/>
      <c r="F11" s="534"/>
      <c r="G11" s="507" t="s">
        <v>33</v>
      </c>
      <c r="H11" s="1522"/>
      <c r="I11" s="672" t="s">
        <v>34</v>
      </c>
      <c r="J11" s="673"/>
      <c r="K11" s="673"/>
      <c r="L11" s="673"/>
      <c r="M11" s="673"/>
      <c r="N11" s="673"/>
      <c r="O11" s="508"/>
      <c r="P11" s="1806">
        <v>921</v>
      </c>
      <c r="Q11" s="1806"/>
      <c r="R11" s="1806"/>
      <c r="S11" s="1806"/>
      <c r="T11" s="1806"/>
      <c r="U11" s="1806"/>
      <c r="V11" s="1806"/>
      <c r="W11" s="1706">
        <v>1570</v>
      </c>
      <c r="X11" s="1706"/>
      <c r="Y11" s="1706"/>
      <c r="Z11" s="1706"/>
      <c r="AA11" s="1706"/>
      <c r="AB11" s="1706"/>
      <c r="AC11" s="1706"/>
      <c r="AD11" s="1706">
        <v>2100</v>
      </c>
      <c r="AE11" s="1706"/>
      <c r="AF11" s="1706"/>
      <c r="AG11" s="1706"/>
      <c r="AH11" s="1706"/>
      <c r="AI11" s="1706"/>
      <c r="AJ11" s="1706"/>
      <c r="AK11" s="1706">
        <f>L33</f>
        <v>2752</v>
      </c>
      <c r="AL11" s="1806"/>
      <c r="AM11" s="1806"/>
      <c r="AN11" s="1806"/>
      <c r="AO11" s="1806"/>
      <c r="AP11" s="1806"/>
      <c r="AQ11" s="1806"/>
      <c r="AR11" s="1807"/>
      <c r="AS11" s="1807"/>
      <c r="AT11" s="1807"/>
      <c r="AU11" s="1807"/>
      <c r="AV11" s="1807"/>
      <c r="AW11" s="1807"/>
      <c r="AX11" s="1808"/>
    </row>
    <row r="12" spans="1:50" ht="21" customHeight="1" x14ac:dyDescent="0.15">
      <c r="A12" s="532"/>
      <c r="B12" s="533"/>
      <c r="C12" s="533"/>
      <c r="D12" s="533"/>
      <c r="E12" s="533"/>
      <c r="F12" s="534"/>
      <c r="G12" s="1523"/>
      <c r="H12" s="1524"/>
      <c r="I12" s="471" t="s">
        <v>35</v>
      </c>
      <c r="J12" s="472"/>
      <c r="K12" s="472"/>
      <c r="L12" s="472"/>
      <c r="M12" s="472"/>
      <c r="N12" s="472"/>
      <c r="O12" s="473"/>
      <c r="P12" s="1497">
        <v>0</v>
      </c>
      <c r="Q12" s="1497"/>
      <c r="R12" s="1497"/>
      <c r="S12" s="1497"/>
      <c r="T12" s="1497"/>
      <c r="U12" s="1497"/>
      <c r="V12" s="1497"/>
      <c r="W12" s="1497">
        <v>0</v>
      </c>
      <c r="X12" s="1497"/>
      <c r="Y12" s="1497"/>
      <c r="Z12" s="1497"/>
      <c r="AA12" s="1497"/>
      <c r="AB12" s="1497"/>
      <c r="AC12" s="1497"/>
      <c r="AD12" s="1497">
        <v>122</v>
      </c>
      <c r="AE12" s="1497"/>
      <c r="AF12" s="1497"/>
      <c r="AG12" s="1497"/>
      <c r="AH12" s="1497"/>
      <c r="AI12" s="1497"/>
      <c r="AJ12" s="1497"/>
      <c r="AK12" s="1497">
        <v>0</v>
      </c>
      <c r="AL12" s="1497"/>
      <c r="AM12" s="1497"/>
      <c r="AN12" s="1497"/>
      <c r="AO12" s="1497"/>
      <c r="AP12" s="1497"/>
      <c r="AQ12" s="1497"/>
      <c r="AR12" s="1795"/>
      <c r="AS12" s="1795"/>
      <c r="AT12" s="1795"/>
      <c r="AU12" s="1795"/>
      <c r="AV12" s="1795"/>
      <c r="AW12" s="1795"/>
      <c r="AX12" s="1796"/>
    </row>
    <row r="13" spans="1:50" ht="21" customHeight="1" x14ac:dyDescent="0.15">
      <c r="A13" s="532"/>
      <c r="B13" s="533"/>
      <c r="C13" s="533"/>
      <c r="D13" s="533"/>
      <c r="E13" s="533"/>
      <c r="F13" s="534"/>
      <c r="G13" s="1523"/>
      <c r="H13" s="1524"/>
      <c r="I13" s="471" t="s">
        <v>39</v>
      </c>
      <c r="J13" s="1500"/>
      <c r="K13" s="1500"/>
      <c r="L13" s="1500"/>
      <c r="M13" s="1500"/>
      <c r="N13" s="1500"/>
      <c r="O13" s="1501"/>
      <c r="P13" s="465">
        <v>0</v>
      </c>
      <c r="Q13" s="1502"/>
      <c r="R13" s="1502"/>
      <c r="S13" s="1502"/>
      <c r="T13" s="1502"/>
      <c r="U13" s="1502"/>
      <c r="V13" s="1503"/>
      <c r="W13" s="1800">
        <v>-4</v>
      </c>
      <c r="X13" s="1801"/>
      <c r="Y13" s="1801"/>
      <c r="Z13" s="1801"/>
      <c r="AA13" s="1801"/>
      <c r="AB13" s="1801"/>
      <c r="AC13" s="1802"/>
      <c r="AD13" s="465">
        <v>0</v>
      </c>
      <c r="AE13" s="1502"/>
      <c r="AF13" s="1502"/>
      <c r="AG13" s="1502"/>
      <c r="AH13" s="1502"/>
      <c r="AI13" s="1502"/>
      <c r="AJ13" s="1503"/>
      <c r="AK13" s="465">
        <v>84</v>
      </c>
      <c r="AL13" s="1502"/>
      <c r="AM13" s="1502"/>
      <c r="AN13" s="1502"/>
      <c r="AO13" s="1502"/>
      <c r="AP13" s="1502"/>
      <c r="AQ13" s="1503"/>
      <c r="AR13" s="1803"/>
      <c r="AS13" s="1804"/>
      <c r="AT13" s="1804"/>
      <c r="AU13" s="1804"/>
      <c r="AV13" s="1804"/>
      <c r="AW13" s="1804"/>
      <c r="AX13" s="1805"/>
    </row>
    <row r="14" spans="1:50" ht="21" customHeight="1" x14ac:dyDescent="0.15">
      <c r="A14" s="532"/>
      <c r="B14" s="533"/>
      <c r="C14" s="533"/>
      <c r="D14" s="533"/>
      <c r="E14" s="533"/>
      <c r="F14" s="534"/>
      <c r="G14" s="1523"/>
      <c r="H14" s="1524"/>
      <c r="I14" s="471" t="s">
        <v>42</v>
      </c>
      <c r="J14" s="1500"/>
      <c r="K14" s="1500"/>
      <c r="L14" s="1500"/>
      <c r="M14" s="1500"/>
      <c r="N14" s="1500"/>
      <c r="O14" s="1501"/>
      <c r="P14" s="465">
        <v>0</v>
      </c>
      <c r="Q14" s="1502"/>
      <c r="R14" s="1502"/>
      <c r="S14" s="1502"/>
      <c r="T14" s="1502"/>
      <c r="U14" s="1502"/>
      <c r="V14" s="1503"/>
      <c r="W14" s="465">
        <v>0</v>
      </c>
      <c r="X14" s="1502"/>
      <c r="Y14" s="1502"/>
      <c r="Z14" s="1502"/>
      <c r="AA14" s="1502"/>
      <c r="AB14" s="1502"/>
      <c r="AC14" s="1503"/>
      <c r="AD14" s="1800">
        <v>-84</v>
      </c>
      <c r="AE14" s="1801"/>
      <c r="AF14" s="1801"/>
      <c r="AG14" s="1801"/>
      <c r="AH14" s="1801"/>
      <c r="AI14" s="1801"/>
      <c r="AJ14" s="1802"/>
      <c r="AK14" s="465">
        <v>0</v>
      </c>
      <c r="AL14" s="1502"/>
      <c r="AM14" s="1502"/>
      <c r="AN14" s="1502"/>
      <c r="AO14" s="1502"/>
      <c r="AP14" s="1502"/>
      <c r="AQ14" s="1503"/>
      <c r="AR14" s="1797"/>
      <c r="AS14" s="1798"/>
      <c r="AT14" s="1798"/>
      <c r="AU14" s="1798"/>
      <c r="AV14" s="1798"/>
      <c r="AW14" s="1798"/>
      <c r="AX14" s="1799"/>
    </row>
    <row r="15" spans="1:50" ht="24.75" customHeight="1" x14ac:dyDescent="0.15">
      <c r="A15" s="532"/>
      <c r="B15" s="533"/>
      <c r="C15" s="533"/>
      <c r="D15" s="533"/>
      <c r="E15" s="533"/>
      <c r="F15" s="534"/>
      <c r="G15" s="1523"/>
      <c r="H15" s="1524"/>
      <c r="I15" s="471" t="s">
        <v>43</v>
      </c>
      <c r="J15" s="472"/>
      <c r="K15" s="472"/>
      <c r="L15" s="472"/>
      <c r="M15" s="472"/>
      <c r="N15" s="472"/>
      <c r="O15" s="473"/>
      <c r="P15" s="1497">
        <v>0</v>
      </c>
      <c r="Q15" s="1497"/>
      <c r="R15" s="1497"/>
      <c r="S15" s="1497"/>
      <c r="T15" s="1497"/>
      <c r="U15" s="1497"/>
      <c r="V15" s="1497"/>
      <c r="W15" s="1497">
        <v>0</v>
      </c>
      <c r="X15" s="1497"/>
      <c r="Y15" s="1497"/>
      <c r="Z15" s="1497"/>
      <c r="AA15" s="1497"/>
      <c r="AB15" s="1497"/>
      <c r="AC15" s="1497"/>
      <c r="AD15" s="1497">
        <v>0</v>
      </c>
      <c r="AE15" s="1497"/>
      <c r="AF15" s="1497"/>
      <c r="AG15" s="1497"/>
      <c r="AH15" s="1497"/>
      <c r="AI15" s="1497"/>
      <c r="AJ15" s="1497"/>
      <c r="AK15" s="1497">
        <v>0</v>
      </c>
      <c r="AL15" s="1497"/>
      <c r="AM15" s="1497"/>
      <c r="AN15" s="1497"/>
      <c r="AO15" s="1497"/>
      <c r="AP15" s="1497"/>
      <c r="AQ15" s="1497"/>
      <c r="AR15" s="1795"/>
      <c r="AS15" s="1795"/>
      <c r="AT15" s="1795"/>
      <c r="AU15" s="1795"/>
      <c r="AV15" s="1795"/>
      <c r="AW15" s="1795"/>
      <c r="AX15" s="1796"/>
    </row>
    <row r="16" spans="1:50" ht="24.75" customHeight="1" x14ac:dyDescent="0.15">
      <c r="A16" s="532"/>
      <c r="B16" s="533"/>
      <c r="C16" s="533"/>
      <c r="D16" s="533"/>
      <c r="E16" s="533"/>
      <c r="F16" s="534"/>
      <c r="G16" s="1525"/>
      <c r="H16" s="1526"/>
      <c r="I16" s="632" t="s">
        <v>44</v>
      </c>
      <c r="J16" s="633"/>
      <c r="K16" s="633"/>
      <c r="L16" s="633"/>
      <c r="M16" s="633"/>
      <c r="N16" s="633"/>
      <c r="O16" s="512"/>
      <c r="P16" s="1708">
        <f>SUM(P11:V15)</f>
        <v>921</v>
      </c>
      <c r="Q16" s="1708"/>
      <c r="R16" s="1708"/>
      <c r="S16" s="1708"/>
      <c r="T16" s="1708"/>
      <c r="U16" s="1708"/>
      <c r="V16" s="1708"/>
      <c r="W16" s="1708">
        <f t="shared" ref="W16" si="0">SUM(W11:AC15)</f>
        <v>1566</v>
      </c>
      <c r="X16" s="1708"/>
      <c r="Y16" s="1708"/>
      <c r="Z16" s="1708"/>
      <c r="AA16" s="1708"/>
      <c r="AB16" s="1708"/>
      <c r="AC16" s="1708"/>
      <c r="AD16" s="1708">
        <f t="shared" ref="AD16" si="1">SUM(AD11:AJ15)</f>
        <v>2138</v>
      </c>
      <c r="AE16" s="1708"/>
      <c r="AF16" s="1708"/>
      <c r="AG16" s="1708"/>
      <c r="AH16" s="1708"/>
      <c r="AI16" s="1708"/>
      <c r="AJ16" s="1708"/>
      <c r="AK16" s="1708">
        <f t="shared" ref="AK16" si="2">SUM(AK11:AQ15)</f>
        <v>2836</v>
      </c>
      <c r="AL16" s="1708"/>
      <c r="AM16" s="1708"/>
      <c r="AN16" s="1708"/>
      <c r="AO16" s="1708"/>
      <c r="AP16" s="1708"/>
      <c r="AQ16" s="1708"/>
      <c r="AR16" s="1708"/>
      <c r="AS16" s="1708"/>
      <c r="AT16" s="1708"/>
      <c r="AU16" s="1708"/>
      <c r="AV16" s="1708"/>
      <c r="AW16" s="1708"/>
      <c r="AX16" s="1794"/>
    </row>
    <row r="17" spans="1:55" ht="24.75" customHeight="1" x14ac:dyDescent="0.15">
      <c r="A17" s="532"/>
      <c r="B17" s="533"/>
      <c r="C17" s="533"/>
      <c r="D17" s="533"/>
      <c r="E17" s="533"/>
      <c r="F17" s="534"/>
      <c r="G17" s="601" t="s">
        <v>45</v>
      </c>
      <c r="H17" s="602"/>
      <c r="I17" s="602"/>
      <c r="J17" s="602"/>
      <c r="K17" s="602"/>
      <c r="L17" s="602"/>
      <c r="M17" s="602"/>
      <c r="N17" s="602"/>
      <c r="O17" s="602"/>
      <c r="P17" s="1697">
        <v>899</v>
      </c>
      <c r="Q17" s="1697"/>
      <c r="R17" s="1697"/>
      <c r="S17" s="1697"/>
      <c r="T17" s="1697"/>
      <c r="U17" s="1697"/>
      <c r="V17" s="1697"/>
      <c r="W17" s="1697">
        <v>1532</v>
      </c>
      <c r="X17" s="1697"/>
      <c r="Y17" s="1697"/>
      <c r="Z17" s="1697"/>
      <c r="AA17" s="1697"/>
      <c r="AB17" s="1697"/>
      <c r="AC17" s="1697"/>
      <c r="AD17" s="1697">
        <f>2047+AD14</f>
        <v>1963</v>
      </c>
      <c r="AE17" s="1697"/>
      <c r="AF17" s="1697"/>
      <c r="AG17" s="1697"/>
      <c r="AH17" s="1697"/>
      <c r="AI17" s="1697"/>
      <c r="AJ17" s="1697"/>
      <c r="AK17" s="1515"/>
      <c r="AL17" s="1515"/>
      <c r="AM17" s="1515"/>
      <c r="AN17" s="1515"/>
      <c r="AO17" s="1515"/>
      <c r="AP17" s="1515"/>
      <c r="AQ17" s="1515"/>
      <c r="AR17" s="1515"/>
      <c r="AS17" s="1515"/>
      <c r="AT17" s="1515"/>
      <c r="AU17" s="1515"/>
      <c r="AV17" s="1515"/>
      <c r="AW17" s="1515"/>
      <c r="AX17" s="1516"/>
    </row>
    <row r="18" spans="1:55" ht="24.75" customHeight="1" x14ac:dyDescent="0.15">
      <c r="A18" s="535"/>
      <c r="B18" s="536"/>
      <c r="C18" s="536"/>
      <c r="D18" s="536"/>
      <c r="E18" s="536"/>
      <c r="F18" s="537"/>
      <c r="G18" s="601" t="s">
        <v>46</v>
      </c>
      <c r="H18" s="602"/>
      <c r="I18" s="602"/>
      <c r="J18" s="602"/>
      <c r="K18" s="602"/>
      <c r="L18" s="602"/>
      <c r="M18" s="602"/>
      <c r="N18" s="602"/>
      <c r="O18" s="602"/>
      <c r="P18" s="1514">
        <f>P17/P16</f>
        <v>0.97611292073832789</v>
      </c>
      <c r="Q18" s="1514"/>
      <c r="R18" s="1514"/>
      <c r="S18" s="1514"/>
      <c r="T18" s="1514"/>
      <c r="U18" s="1514"/>
      <c r="V18" s="1514"/>
      <c r="W18" s="1514">
        <f>W17/W16</f>
        <v>0.97828863346104722</v>
      </c>
      <c r="X18" s="1514"/>
      <c r="Y18" s="1514"/>
      <c r="Z18" s="1514"/>
      <c r="AA18" s="1514"/>
      <c r="AB18" s="1514"/>
      <c r="AC18" s="1514"/>
      <c r="AD18" s="1514">
        <f>AD17/AD16</f>
        <v>0.9181478016838166</v>
      </c>
      <c r="AE18" s="1514"/>
      <c r="AF18" s="1514"/>
      <c r="AG18" s="1514"/>
      <c r="AH18" s="1514"/>
      <c r="AI18" s="1514"/>
      <c r="AJ18" s="1514"/>
      <c r="AK18" s="1515"/>
      <c r="AL18" s="1515"/>
      <c r="AM18" s="1515"/>
      <c r="AN18" s="1515"/>
      <c r="AO18" s="1515"/>
      <c r="AP18" s="1515"/>
      <c r="AQ18" s="1515"/>
      <c r="AR18" s="1515"/>
      <c r="AS18" s="1515"/>
      <c r="AT18" s="1515"/>
      <c r="AU18" s="1515"/>
      <c r="AV18" s="1515"/>
      <c r="AW18" s="1515"/>
      <c r="AX18" s="1516"/>
    </row>
    <row r="19" spans="1:55" ht="23.25"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28</v>
      </c>
      <c r="AF19" s="828"/>
      <c r="AG19" s="828"/>
      <c r="AH19" s="828"/>
      <c r="AI19" s="828"/>
      <c r="AJ19" s="828" t="s">
        <v>29</v>
      </c>
      <c r="AK19" s="828"/>
      <c r="AL19" s="828"/>
      <c r="AM19" s="828"/>
      <c r="AN19" s="828"/>
      <c r="AO19" s="828" t="s">
        <v>30</v>
      </c>
      <c r="AP19" s="828"/>
      <c r="AQ19" s="828"/>
      <c r="AR19" s="828"/>
      <c r="AS19" s="828"/>
      <c r="AT19" s="829" t="s">
        <v>541</v>
      </c>
      <c r="AU19" s="828"/>
      <c r="AV19" s="828"/>
      <c r="AW19" s="828"/>
      <c r="AX19" s="1476"/>
    </row>
    <row r="20" spans="1:55" ht="45.75" customHeight="1" x14ac:dyDescent="0.15">
      <c r="A20" s="1509"/>
      <c r="B20" s="1507"/>
      <c r="C20" s="1507"/>
      <c r="D20" s="1507"/>
      <c r="E20" s="1507"/>
      <c r="F20" s="1508"/>
      <c r="G20" s="1776" t="s">
        <v>1711</v>
      </c>
      <c r="H20" s="1723"/>
      <c r="I20" s="1723"/>
      <c r="J20" s="1723"/>
      <c r="K20" s="1723"/>
      <c r="L20" s="1723"/>
      <c r="M20" s="1723"/>
      <c r="N20" s="1723"/>
      <c r="O20" s="1723"/>
      <c r="P20" s="1723"/>
      <c r="Q20" s="1723"/>
      <c r="R20" s="1723"/>
      <c r="S20" s="1723"/>
      <c r="T20" s="1723"/>
      <c r="U20" s="1723"/>
      <c r="V20" s="1723"/>
      <c r="W20" s="1723"/>
      <c r="X20" s="1777"/>
      <c r="Y20" s="1417" t="s">
        <v>52</v>
      </c>
      <c r="Z20" s="1483"/>
      <c r="AA20" s="1484"/>
      <c r="AB20" s="1770" t="s">
        <v>1712</v>
      </c>
      <c r="AC20" s="1771"/>
      <c r="AD20" s="1772"/>
      <c r="AE20" s="1662" t="s">
        <v>1713</v>
      </c>
      <c r="AF20" s="1773"/>
      <c r="AG20" s="1773"/>
      <c r="AH20" s="1773"/>
      <c r="AI20" s="1774"/>
      <c r="AJ20" s="1775" t="s">
        <v>1714</v>
      </c>
      <c r="AK20" s="1775"/>
      <c r="AL20" s="1775"/>
      <c r="AM20" s="1775"/>
      <c r="AN20" s="1775"/>
      <c r="AO20" s="1775" t="s">
        <v>1715</v>
      </c>
      <c r="AP20" s="1775"/>
      <c r="AQ20" s="1775"/>
      <c r="AR20" s="1775"/>
      <c r="AS20" s="1775"/>
      <c r="AT20" s="1781"/>
      <c r="AU20" s="1781"/>
      <c r="AV20" s="1781"/>
      <c r="AW20" s="1781"/>
      <c r="AX20" s="1782"/>
    </row>
    <row r="21" spans="1:55" ht="30" customHeight="1" x14ac:dyDescent="0.15">
      <c r="A21" s="1510"/>
      <c r="B21" s="1511"/>
      <c r="C21" s="1511"/>
      <c r="D21" s="1511"/>
      <c r="E21" s="1511"/>
      <c r="F21" s="1512"/>
      <c r="G21" s="1792"/>
      <c r="H21" s="1726"/>
      <c r="I21" s="1726"/>
      <c r="J21" s="1726"/>
      <c r="K21" s="1726"/>
      <c r="L21" s="1726"/>
      <c r="M21" s="1726"/>
      <c r="N21" s="1726"/>
      <c r="O21" s="1726"/>
      <c r="P21" s="1726"/>
      <c r="Q21" s="1726"/>
      <c r="R21" s="1726"/>
      <c r="S21" s="1726"/>
      <c r="T21" s="1726"/>
      <c r="U21" s="1726"/>
      <c r="V21" s="1726"/>
      <c r="W21" s="1726"/>
      <c r="X21" s="1793"/>
      <c r="Y21" s="504" t="s">
        <v>55</v>
      </c>
      <c r="Z21" s="505"/>
      <c r="AA21" s="541"/>
      <c r="AB21" s="1783" t="s">
        <v>1716</v>
      </c>
      <c r="AC21" s="1784"/>
      <c r="AD21" s="1785"/>
      <c r="AE21" s="1786"/>
      <c r="AF21" s="1786"/>
      <c r="AG21" s="1786"/>
      <c r="AH21" s="1786"/>
      <c r="AI21" s="1786"/>
      <c r="AJ21" s="1786"/>
      <c r="AK21" s="1786"/>
      <c r="AL21" s="1786"/>
      <c r="AM21" s="1786"/>
      <c r="AN21" s="1786"/>
      <c r="AO21" s="1786"/>
      <c r="AP21" s="1786"/>
      <c r="AQ21" s="1786"/>
      <c r="AR21" s="1786"/>
      <c r="AS21" s="1786"/>
      <c r="AT21" s="1787" t="s">
        <v>1717</v>
      </c>
      <c r="AU21" s="1788"/>
      <c r="AV21" s="1788"/>
      <c r="AW21" s="1788"/>
      <c r="AX21" s="1789"/>
    </row>
    <row r="22" spans="1:55" ht="30" customHeight="1" x14ac:dyDescent="0.15">
      <c r="A22" s="1510"/>
      <c r="B22" s="1511"/>
      <c r="C22" s="1511"/>
      <c r="D22" s="1511"/>
      <c r="E22" s="1511"/>
      <c r="F22" s="1512"/>
      <c r="G22" s="1778"/>
      <c r="H22" s="1729"/>
      <c r="I22" s="1729"/>
      <c r="J22" s="1729"/>
      <c r="K22" s="1729"/>
      <c r="L22" s="1729"/>
      <c r="M22" s="1729"/>
      <c r="N22" s="1729"/>
      <c r="O22" s="1729"/>
      <c r="P22" s="1729"/>
      <c r="Q22" s="1729"/>
      <c r="R22" s="1729"/>
      <c r="S22" s="1729"/>
      <c r="T22" s="1729"/>
      <c r="U22" s="1729"/>
      <c r="V22" s="1729"/>
      <c r="W22" s="1729"/>
      <c r="X22" s="1779"/>
      <c r="Y22" s="504" t="s">
        <v>57</v>
      </c>
      <c r="Z22" s="505"/>
      <c r="AA22" s="541"/>
      <c r="AB22" s="1490" t="s">
        <v>691</v>
      </c>
      <c r="AC22" s="1490"/>
      <c r="AD22" s="1490"/>
      <c r="AE22" s="1786"/>
      <c r="AF22" s="1786"/>
      <c r="AG22" s="1786"/>
      <c r="AH22" s="1786"/>
      <c r="AI22" s="1786"/>
      <c r="AJ22" s="1786"/>
      <c r="AK22" s="1786"/>
      <c r="AL22" s="1786"/>
      <c r="AM22" s="1786"/>
      <c r="AN22" s="1786"/>
      <c r="AO22" s="1786"/>
      <c r="AP22" s="1786"/>
      <c r="AQ22" s="1786"/>
      <c r="AR22" s="1786"/>
      <c r="AS22" s="1786"/>
      <c r="AT22" s="1790"/>
      <c r="AU22" s="1790"/>
      <c r="AV22" s="1790"/>
      <c r="AW22" s="1790"/>
      <c r="AX22" s="1791"/>
    </row>
    <row r="23" spans="1:55" ht="23.25" customHeight="1" x14ac:dyDescent="0.15">
      <c r="A23" s="1436" t="s">
        <v>58</v>
      </c>
      <c r="B23" s="1467"/>
      <c r="C23" s="1467"/>
      <c r="D23" s="1467"/>
      <c r="E23" s="1467"/>
      <c r="F23" s="1468"/>
      <c r="G23" s="1472" t="s">
        <v>59</v>
      </c>
      <c r="H23" s="505"/>
      <c r="I23" s="505"/>
      <c r="J23" s="505"/>
      <c r="K23" s="505"/>
      <c r="L23" s="505"/>
      <c r="M23" s="505"/>
      <c r="N23" s="505"/>
      <c r="O23" s="505"/>
      <c r="P23" s="505"/>
      <c r="Q23" s="505"/>
      <c r="R23" s="505"/>
      <c r="S23" s="505"/>
      <c r="T23" s="505"/>
      <c r="U23" s="505"/>
      <c r="V23" s="505"/>
      <c r="W23" s="505"/>
      <c r="X23" s="541"/>
      <c r="Y23" s="1473"/>
      <c r="Z23" s="976"/>
      <c r="AA23" s="977"/>
      <c r="AB23" s="504" t="s">
        <v>49</v>
      </c>
      <c r="AC23" s="505"/>
      <c r="AD23" s="541"/>
      <c r="AE23" s="828" t="s">
        <v>28</v>
      </c>
      <c r="AF23" s="828"/>
      <c r="AG23" s="828"/>
      <c r="AH23" s="828"/>
      <c r="AI23" s="828"/>
      <c r="AJ23" s="828" t="s">
        <v>29</v>
      </c>
      <c r="AK23" s="828"/>
      <c r="AL23" s="828"/>
      <c r="AM23" s="828"/>
      <c r="AN23" s="828"/>
      <c r="AO23" s="828" t="s">
        <v>30</v>
      </c>
      <c r="AP23" s="828"/>
      <c r="AQ23" s="828"/>
      <c r="AR23" s="828"/>
      <c r="AS23" s="828"/>
      <c r="AT23" s="1674" t="s">
        <v>60</v>
      </c>
      <c r="AU23" s="1675"/>
      <c r="AV23" s="1675"/>
      <c r="AW23" s="1675"/>
      <c r="AX23" s="1676"/>
    </row>
    <row r="24" spans="1:55" ht="39.950000000000003" customHeight="1" x14ac:dyDescent="0.15">
      <c r="A24" s="1166"/>
      <c r="B24" s="1167"/>
      <c r="C24" s="1167"/>
      <c r="D24" s="1167"/>
      <c r="E24" s="1167"/>
      <c r="F24" s="1168"/>
      <c r="G24" s="1776" t="s">
        <v>1718</v>
      </c>
      <c r="H24" s="1723"/>
      <c r="I24" s="1723"/>
      <c r="J24" s="1723"/>
      <c r="K24" s="1723"/>
      <c r="L24" s="1723"/>
      <c r="M24" s="1723"/>
      <c r="N24" s="1723"/>
      <c r="O24" s="1723"/>
      <c r="P24" s="1723"/>
      <c r="Q24" s="1723"/>
      <c r="R24" s="1723"/>
      <c r="S24" s="1723"/>
      <c r="T24" s="1723"/>
      <c r="U24" s="1723"/>
      <c r="V24" s="1723"/>
      <c r="W24" s="1723"/>
      <c r="X24" s="1777"/>
      <c r="Y24" s="1457" t="s">
        <v>62</v>
      </c>
      <c r="Z24" s="1458"/>
      <c r="AA24" s="1459"/>
      <c r="AB24" s="1460"/>
      <c r="AC24" s="1458"/>
      <c r="AD24" s="1459"/>
      <c r="AE24" s="1780" t="s">
        <v>1719</v>
      </c>
      <c r="AF24" s="1780"/>
      <c r="AG24" s="1780"/>
      <c r="AH24" s="1780"/>
      <c r="AI24" s="1780"/>
      <c r="AJ24" s="1780"/>
      <c r="AK24" s="1780"/>
      <c r="AL24" s="1780"/>
      <c r="AM24" s="1780"/>
      <c r="AN24" s="1780"/>
      <c r="AO24" s="1780"/>
      <c r="AP24" s="1780"/>
      <c r="AQ24" s="1780"/>
      <c r="AR24" s="1780"/>
      <c r="AS24" s="1780"/>
      <c r="AT24" s="845" t="s">
        <v>554</v>
      </c>
      <c r="AU24" s="846"/>
      <c r="AV24" s="846"/>
      <c r="AW24" s="846"/>
      <c r="AX24" s="1563"/>
      <c r="AY24" s="2"/>
      <c r="AZ24" s="3"/>
      <c r="BA24" s="3"/>
      <c r="BB24" s="3"/>
      <c r="BC24" s="3"/>
    </row>
    <row r="25" spans="1:55" ht="32.25" customHeight="1" x14ac:dyDescent="0.15">
      <c r="A25" s="1469"/>
      <c r="B25" s="1470"/>
      <c r="C25" s="1470"/>
      <c r="D25" s="1470"/>
      <c r="E25" s="1470"/>
      <c r="F25" s="1471"/>
      <c r="G25" s="1778"/>
      <c r="H25" s="1729"/>
      <c r="I25" s="1729"/>
      <c r="J25" s="1729"/>
      <c r="K25" s="1729"/>
      <c r="L25" s="1729"/>
      <c r="M25" s="1729"/>
      <c r="N25" s="1729"/>
      <c r="O25" s="1729"/>
      <c r="P25" s="1729"/>
      <c r="Q25" s="1729"/>
      <c r="R25" s="1729"/>
      <c r="S25" s="1729"/>
      <c r="T25" s="1729"/>
      <c r="U25" s="1729"/>
      <c r="V25" s="1729"/>
      <c r="W25" s="1729"/>
      <c r="X25" s="1779"/>
      <c r="Y25" s="1466" t="s">
        <v>555</v>
      </c>
      <c r="Z25" s="1418"/>
      <c r="AA25" s="1419"/>
      <c r="AB25" s="563"/>
      <c r="AC25" s="1418"/>
      <c r="AD25" s="1419"/>
      <c r="AE25" s="1780" t="s">
        <v>1719</v>
      </c>
      <c r="AF25" s="1780"/>
      <c r="AG25" s="1780"/>
      <c r="AH25" s="1780"/>
      <c r="AI25" s="1780"/>
      <c r="AJ25" s="1780"/>
      <c r="AK25" s="1780"/>
      <c r="AL25" s="1780"/>
      <c r="AM25" s="1780"/>
      <c r="AN25" s="1780"/>
      <c r="AO25" s="1780"/>
      <c r="AP25" s="1780"/>
      <c r="AQ25" s="1780"/>
      <c r="AR25" s="1780"/>
      <c r="AS25" s="1780"/>
      <c r="AT25" s="1306"/>
      <c r="AU25" s="1061"/>
      <c r="AV25" s="1061"/>
      <c r="AW25" s="1061"/>
      <c r="AX25" s="1307"/>
      <c r="AY25" s="2"/>
      <c r="AZ25" s="3"/>
      <c r="BA25" s="3"/>
      <c r="BB25" s="3"/>
      <c r="BC25" s="3"/>
    </row>
    <row r="26" spans="1:55" ht="23.25" customHeight="1" x14ac:dyDescent="0.15">
      <c r="A26" s="1436" t="s">
        <v>69</v>
      </c>
      <c r="B26" s="1437"/>
      <c r="C26" s="1437"/>
      <c r="D26" s="1437"/>
      <c r="E26" s="1437"/>
      <c r="F26" s="1438"/>
      <c r="G26" s="505" t="s">
        <v>70</v>
      </c>
      <c r="H26" s="505"/>
      <c r="I26" s="505"/>
      <c r="J26" s="505"/>
      <c r="K26" s="505"/>
      <c r="L26" s="505"/>
      <c r="M26" s="505"/>
      <c r="N26" s="505"/>
      <c r="O26" s="505"/>
      <c r="P26" s="505"/>
      <c r="Q26" s="505"/>
      <c r="R26" s="505"/>
      <c r="S26" s="505"/>
      <c r="T26" s="505"/>
      <c r="U26" s="505"/>
      <c r="V26" s="505"/>
      <c r="W26" s="505"/>
      <c r="X26" s="541"/>
      <c r="Y26" s="1445"/>
      <c r="Z26" s="1446"/>
      <c r="AA26" s="1447"/>
      <c r="AB26" s="504" t="s">
        <v>49</v>
      </c>
      <c r="AC26" s="505"/>
      <c r="AD26" s="541"/>
      <c r="AE26" s="504" t="s">
        <v>28</v>
      </c>
      <c r="AF26" s="505"/>
      <c r="AG26" s="505"/>
      <c r="AH26" s="505"/>
      <c r="AI26" s="541"/>
      <c r="AJ26" s="504" t="s">
        <v>29</v>
      </c>
      <c r="AK26" s="505"/>
      <c r="AL26" s="505"/>
      <c r="AM26" s="505"/>
      <c r="AN26" s="541"/>
      <c r="AO26" s="504" t="s">
        <v>30</v>
      </c>
      <c r="AP26" s="505"/>
      <c r="AQ26" s="505"/>
      <c r="AR26" s="505"/>
      <c r="AS26" s="541"/>
      <c r="AT26" s="1674" t="s">
        <v>71</v>
      </c>
      <c r="AU26" s="1675"/>
      <c r="AV26" s="1675"/>
      <c r="AW26" s="1675"/>
      <c r="AX26" s="1676"/>
      <c r="AY26" s="2"/>
      <c r="AZ26" s="3"/>
      <c r="BA26" s="3"/>
      <c r="BB26" s="3"/>
      <c r="BC26" s="3"/>
    </row>
    <row r="27" spans="1:55" ht="46.5" customHeight="1" x14ac:dyDescent="0.15">
      <c r="A27" s="1439"/>
      <c r="B27" s="1440"/>
      <c r="C27" s="1440"/>
      <c r="D27" s="1440"/>
      <c r="E27" s="1440"/>
      <c r="F27" s="1441"/>
      <c r="G27" s="1764" t="s">
        <v>1720</v>
      </c>
      <c r="H27" s="1765"/>
      <c r="I27" s="1765"/>
      <c r="J27" s="1765"/>
      <c r="K27" s="1765"/>
      <c r="L27" s="1765"/>
      <c r="M27" s="1765"/>
      <c r="N27" s="1765"/>
      <c r="O27" s="1765"/>
      <c r="P27" s="1765"/>
      <c r="Q27" s="1765"/>
      <c r="R27" s="1765"/>
      <c r="S27" s="1765"/>
      <c r="T27" s="1765"/>
      <c r="U27" s="1765"/>
      <c r="V27" s="1765"/>
      <c r="W27" s="1765"/>
      <c r="X27" s="1766"/>
      <c r="Y27" s="1428" t="s">
        <v>69</v>
      </c>
      <c r="Z27" s="1429"/>
      <c r="AA27" s="1430"/>
      <c r="AB27" s="1760"/>
      <c r="AC27" s="1761"/>
      <c r="AD27" s="1762"/>
      <c r="AE27" s="1757" t="s">
        <v>1721</v>
      </c>
      <c r="AF27" s="1758"/>
      <c r="AG27" s="1758"/>
      <c r="AH27" s="1758"/>
      <c r="AI27" s="1759"/>
      <c r="AJ27" s="1757" t="s">
        <v>1722</v>
      </c>
      <c r="AK27" s="1758"/>
      <c r="AL27" s="1758"/>
      <c r="AM27" s="1758"/>
      <c r="AN27" s="1759"/>
      <c r="AO27" s="1757" t="s">
        <v>1723</v>
      </c>
      <c r="AP27" s="1758"/>
      <c r="AQ27" s="1758"/>
      <c r="AR27" s="1758"/>
      <c r="AS27" s="1759"/>
      <c r="AT27" s="1757" t="s">
        <v>1724</v>
      </c>
      <c r="AU27" s="1758"/>
      <c r="AV27" s="1758"/>
      <c r="AW27" s="1758"/>
      <c r="AX27" s="1763"/>
    </row>
    <row r="28" spans="1:55" ht="47.1" customHeight="1" x14ac:dyDescent="0.15">
      <c r="A28" s="1442"/>
      <c r="B28" s="1443"/>
      <c r="C28" s="1443"/>
      <c r="D28" s="1443"/>
      <c r="E28" s="1443"/>
      <c r="F28" s="1444"/>
      <c r="G28" s="1767"/>
      <c r="H28" s="1768"/>
      <c r="I28" s="1768"/>
      <c r="J28" s="1768"/>
      <c r="K28" s="1768"/>
      <c r="L28" s="1768"/>
      <c r="M28" s="1768"/>
      <c r="N28" s="1768"/>
      <c r="O28" s="1768"/>
      <c r="P28" s="1768"/>
      <c r="Q28" s="1768"/>
      <c r="R28" s="1768"/>
      <c r="S28" s="1768"/>
      <c r="T28" s="1768"/>
      <c r="U28" s="1768"/>
      <c r="V28" s="1768"/>
      <c r="W28" s="1768"/>
      <c r="X28" s="1769"/>
      <c r="Y28" s="1417" t="s">
        <v>78</v>
      </c>
      <c r="Z28" s="1418"/>
      <c r="AA28" s="1419"/>
      <c r="AB28" s="1760" t="s">
        <v>562</v>
      </c>
      <c r="AC28" s="1761"/>
      <c r="AD28" s="1762"/>
      <c r="AE28" s="1757" t="s">
        <v>1725</v>
      </c>
      <c r="AF28" s="1758"/>
      <c r="AG28" s="1758"/>
      <c r="AH28" s="1758"/>
      <c r="AI28" s="1759"/>
      <c r="AJ28" s="1757" t="s">
        <v>1726</v>
      </c>
      <c r="AK28" s="1758"/>
      <c r="AL28" s="1758"/>
      <c r="AM28" s="1758"/>
      <c r="AN28" s="1759"/>
      <c r="AO28" s="1757" t="s">
        <v>1727</v>
      </c>
      <c r="AP28" s="1758"/>
      <c r="AQ28" s="1758"/>
      <c r="AR28" s="1758"/>
      <c r="AS28" s="1759"/>
      <c r="AT28" s="1757" t="s">
        <v>1728</v>
      </c>
      <c r="AU28" s="1758"/>
      <c r="AV28" s="1758"/>
      <c r="AW28" s="1758"/>
      <c r="AX28" s="1759"/>
    </row>
    <row r="29" spans="1:55" ht="24" customHeight="1" x14ac:dyDescent="0.15">
      <c r="A29" s="1396" t="s">
        <v>82</v>
      </c>
      <c r="B29" s="1397"/>
      <c r="C29" s="1402" t="s">
        <v>83</v>
      </c>
      <c r="D29" s="1403"/>
      <c r="E29" s="1403"/>
      <c r="F29" s="1403"/>
      <c r="G29" s="1403"/>
      <c r="H29" s="1403"/>
      <c r="I29" s="1403"/>
      <c r="J29" s="1403"/>
      <c r="K29" s="1404"/>
      <c r="L29" s="1405" t="s">
        <v>84</v>
      </c>
      <c r="M29" s="1405"/>
      <c r="N29" s="1405"/>
      <c r="O29" s="1405"/>
      <c r="P29" s="1405"/>
      <c r="Q29" s="1405"/>
      <c r="R29" s="1406" t="s">
        <v>32</v>
      </c>
      <c r="S29" s="1406"/>
      <c r="T29" s="1406"/>
      <c r="U29" s="1406"/>
      <c r="V29" s="1406"/>
      <c r="W29" s="1406"/>
      <c r="X29" s="1407" t="s">
        <v>85</v>
      </c>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8"/>
    </row>
    <row r="30" spans="1:55" ht="24" customHeight="1" x14ac:dyDescent="0.15">
      <c r="A30" s="1398"/>
      <c r="B30" s="1399"/>
      <c r="C30" s="1751" t="s">
        <v>1729</v>
      </c>
      <c r="D30" s="1752"/>
      <c r="E30" s="1752"/>
      <c r="F30" s="1752"/>
      <c r="G30" s="1752"/>
      <c r="H30" s="1752"/>
      <c r="I30" s="1752"/>
      <c r="J30" s="1752"/>
      <c r="K30" s="1753"/>
      <c r="L30" s="1754">
        <v>1143</v>
      </c>
      <c r="M30" s="1755"/>
      <c r="N30" s="1755"/>
      <c r="O30" s="1755"/>
      <c r="P30" s="1755"/>
      <c r="Q30" s="1756"/>
      <c r="R30" s="1413"/>
      <c r="S30" s="1413"/>
      <c r="T30" s="1413"/>
      <c r="U30" s="1413"/>
      <c r="V30" s="1413"/>
      <c r="W30" s="1413"/>
      <c r="X30" s="462"/>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4"/>
    </row>
    <row r="31" spans="1:55" ht="24" customHeight="1" x14ac:dyDescent="0.15">
      <c r="A31" s="1398"/>
      <c r="B31" s="1399"/>
      <c r="C31" s="1748" t="s">
        <v>1730</v>
      </c>
      <c r="D31" s="1749"/>
      <c r="E31" s="1749"/>
      <c r="F31" s="1749"/>
      <c r="G31" s="1749"/>
      <c r="H31" s="1749"/>
      <c r="I31" s="1749"/>
      <c r="J31" s="1749"/>
      <c r="K31" s="1750"/>
      <c r="L31" s="1745">
        <v>1374</v>
      </c>
      <c r="M31" s="1746"/>
      <c r="N31" s="1746"/>
      <c r="O31" s="1746"/>
      <c r="P31" s="1746"/>
      <c r="Q31" s="1747"/>
      <c r="R31" s="1392"/>
      <c r="S31" s="1392"/>
      <c r="T31" s="1392"/>
      <c r="U31" s="1392"/>
      <c r="V31" s="1392"/>
      <c r="W31" s="1392"/>
      <c r="X31" s="431"/>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3"/>
    </row>
    <row r="32" spans="1:55" ht="24" customHeight="1" x14ac:dyDescent="0.15">
      <c r="A32" s="1398"/>
      <c r="B32" s="1399"/>
      <c r="C32" s="1748" t="s">
        <v>1731</v>
      </c>
      <c r="D32" s="1749"/>
      <c r="E32" s="1749"/>
      <c r="F32" s="1749"/>
      <c r="G32" s="1749"/>
      <c r="H32" s="1749"/>
      <c r="I32" s="1749"/>
      <c r="J32" s="1749"/>
      <c r="K32" s="1750"/>
      <c r="L32" s="1745">
        <v>235</v>
      </c>
      <c r="M32" s="1746"/>
      <c r="N32" s="1746"/>
      <c r="O32" s="1746"/>
      <c r="P32" s="1746"/>
      <c r="Q32" s="1747"/>
      <c r="R32" s="1392"/>
      <c r="S32" s="1392"/>
      <c r="T32" s="1392"/>
      <c r="U32" s="1392"/>
      <c r="V32" s="1392"/>
      <c r="W32" s="1392"/>
      <c r="X32" s="72"/>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4"/>
    </row>
    <row r="33" spans="1:50" ht="24" customHeight="1" thickBot="1" x14ac:dyDescent="0.2">
      <c r="A33" s="1400"/>
      <c r="B33" s="1401"/>
      <c r="C33" s="434" t="s">
        <v>44</v>
      </c>
      <c r="D33" s="435"/>
      <c r="E33" s="435"/>
      <c r="F33" s="435"/>
      <c r="G33" s="435"/>
      <c r="H33" s="435"/>
      <c r="I33" s="435"/>
      <c r="J33" s="435"/>
      <c r="K33" s="436"/>
      <c r="L33" s="1742">
        <f>SUM(L30:Q32)</f>
        <v>2752</v>
      </c>
      <c r="M33" s="1743"/>
      <c r="N33" s="1743"/>
      <c r="O33" s="1743"/>
      <c r="P33" s="1743"/>
      <c r="Q33" s="1744"/>
      <c r="R33" s="437"/>
      <c r="S33" s="438"/>
      <c r="T33" s="438"/>
      <c r="U33" s="438"/>
      <c r="V33" s="438"/>
      <c r="W33" s="439"/>
      <c r="X33" s="440"/>
      <c r="Y33" s="441"/>
      <c r="Z33" s="441"/>
      <c r="AA33" s="441"/>
      <c r="AB33" s="441"/>
      <c r="AC33" s="441"/>
      <c r="AD33" s="441"/>
      <c r="AE33" s="441"/>
      <c r="AF33" s="441"/>
      <c r="AG33" s="441"/>
      <c r="AH33" s="441"/>
      <c r="AI33" s="441"/>
      <c r="AJ33" s="441"/>
      <c r="AK33" s="441"/>
      <c r="AL33" s="441"/>
      <c r="AM33" s="441"/>
      <c r="AN33" s="441"/>
      <c r="AO33" s="441"/>
      <c r="AP33" s="441"/>
      <c r="AQ33" s="441"/>
      <c r="AR33" s="441"/>
      <c r="AS33" s="441"/>
      <c r="AT33" s="441"/>
      <c r="AU33" s="441"/>
      <c r="AV33" s="441"/>
      <c r="AW33" s="441"/>
      <c r="AX33" s="442"/>
    </row>
    <row r="34" spans="1:50" ht="24.75" customHeight="1" thickBot="1" x14ac:dyDescent="0.2">
      <c r="A34" s="4"/>
      <c r="B34" s="4"/>
      <c r="C34" s="4"/>
      <c r="D34" s="4"/>
      <c r="E34" s="4"/>
      <c r="F34" s="4"/>
      <c r="G34" s="5"/>
      <c r="H34" s="5"/>
      <c r="I34" s="5"/>
      <c r="J34" s="5"/>
      <c r="K34" s="5"/>
      <c r="L34" s="6"/>
      <c r="M34" s="5"/>
      <c r="N34" s="5"/>
      <c r="O34" s="5"/>
      <c r="P34" s="5"/>
      <c r="Q34" s="5"/>
      <c r="R34" s="5"/>
      <c r="S34" s="5"/>
      <c r="T34" s="5"/>
      <c r="U34" s="5"/>
      <c r="V34" s="5"/>
      <c r="W34" s="5"/>
      <c r="X34" s="5"/>
      <c r="Y34" s="7"/>
      <c r="Z34" s="7"/>
      <c r="AA34" s="7"/>
      <c r="AB34" s="7"/>
      <c r="AC34" s="5"/>
      <c r="AD34" s="5"/>
      <c r="AE34" s="5"/>
      <c r="AF34" s="5"/>
      <c r="AG34" s="5"/>
      <c r="AH34" s="6"/>
      <c r="AI34" s="5"/>
      <c r="AJ34" s="5"/>
      <c r="AK34" s="5"/>
      <c r="AL34" s="5"/>
      <c r="AM34" s="5"/>
      <c r="AN34" s="5"/>
      <c r="AO34" s="5"/>
      <c r="AP34" s="5"/>
      <c r="AQ34" s="5"/>
      <c r="AR34" s="5"/>
      <c r="AS34" s="5"/>
      <c r="AT34" s="5"/>
      <c r="AU34" s="7"/>
      <c r="AV34" s="7"/>
      <c r="AW34" s="7"/>
      <c r="AX34" s="7"/>
    </row>
    <row r="35" spans="1:50" ht="21.75" customHeight="1" x14ac:dyDescent="0.15">
      <c r="A35" s="1258" t="s">
        <v>88</v>
      </c>
      <c r="B35" s="1259"/>
      <c r="C35" s="1259"/>
      <c r="D35" s="1259"/>
      <c r="E35" s="1259"/>
      <c r="F35" s="1259"/>
      <c r="G35" s="1259"/>
      <c r="H35" s="1259"/>
      <c r="I35" s="1259"/>
      <c r="J35" s="1259"/>
      <c r="K35" s="1259"/>
      <c r="L35" s="1259"/>
      <c r="M35" s="1259"/>
      <c r="N35" s="1259"/>
      <c r="O35" s="1259"/>
      <c r="P35" s="1259"/>
      <c r="Q35" s="1259"/>
      <c r="R35" s="1259"/>
      <c r="S35" s="1259"/>
      <c r="T35" s="1259"/>
      <c r="U35" s="1259"/>
      <c r="V35" s="1259"/>
      <c r="W35" s="1259"/>
      <c r="X35" s="1259"/>
      <c r="Y35" s="1259"/>
      <c r="Z35" s="1259"/>
      <c r="AA35" s="1259"/>
      <c r="AB35" s="1259"/>
      <c r="AC35" s="1259"/>
      <c r="AD35" s="1259"/>
      <c r="AE35" s="1259"/>
      <c r="AF35" s="1259"/>
      <c r="AG35" s="1259"/>
      <c r="AH35" s="1259"/>
      <c r="AI35" s="1259"/>
      <c r="AJ35" s="1259"/>
      <c r="AK35" s="1259"/>
      <c r="AL35" s="1259"/>
      <c r="AM35" s="1259"/>
      <c r="AN35" s="1259"/>
      <c r="AO35" s="1259"/>
      <c r="AP35" s="1259"/>
      <c r="AQ35" s="1259"/>
      <c r="AR35" s="1259"/>
      <c r="AS35" s="1259"/>
      <c r="AT35" s="1259"/>
      <c r="AU35" s="1259"/>
      <c r="AV35" s="1259"/>
      <c r="AW35" s="1259"/>
      <c r="AX35" s="1260"/>
    </row>
    <row r="36" spans="1:50" ht="21" customHeight="1" x14ac:dyDescent="0.15">
      <c r="A36" s="8"/>
      <c r="B36" s="9"/>
      <c r="C36" s="1351" t="s">
        <v>89</v>
      </c>
      <c r="D36" s="1352"/>
      <c r="E36" s="1352"/>
      <c r="F36" s="1352"/>
      <c r="G36" s="1352"/>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3"/>
      <c r="AD36" s="1352" t="s">
        <v>90</v>
      </c>
      <c r="AE36" s="1352"/>
      <c r="AF36" s="1352"/>
      <c r="AG36" s="1354" t="s">
        <v>91</v>
      </c>
      <c r="AH36" s="1352"/>
      <c r="AI36" s="1352"/>
      <c r="AJ36" s="1352"/>
      <c r="AK36" s="1352"/>
      <c r="AL36" s="1352"/>
      <c r="AM36" s="1352"/>
      <c r="AN36" s="1352"/>
      <c r="AO36" s="1352"/>
      <c r="AP36" s="1352"/>
      <c r="AQ36" s="1352"/>
      <c r="AR36" s="1352"/>
      <c r="AS36" s="1352"/>
      <c r="AT36" s="1352"/>
      <c r="AU36" s="1352"/>
      <c r="AV36" s="1352"/>
      <c r="AW36" s="1352"/>
      <c r="AX36" s="1355"/>
    </row>
    <row r="37" spans="1:50" ht="26.25" customHeight="1" x14ac:dyDescent="0.15">
      <c r="A37" s="1356" t="s">
        <v>1732</v>
      </c>
      <c r="B37" s="1357"/>
      <c r="C37" s="1358" t="s">
        <v>1733</v>
      </c>
      <c r="D37" s="1359"/>
      <c r="E37" s="1359"/>
      <c r="F37" s="1359"/>
      <c r="G37" s="1359"/>
      <c r="H37" s="1359"/>
      <c r="I37" s="1359"/>
      <c r="J37" s="1359"/>
      <c r="K37" s="1359"/>
      <c r="L37" s="1359"/>
      <c r="M37" s="1359"/>
      <c r="N37" s="1359"/>
      <c r="O37" s="1359"/>
      <c r="P37" s="1359"/>
      <c r="Q37" s="1359"/>
      <c r="R37" s="1359"/>
      <c r="S37" s="1359"/>
      <c r="T37" s="1359"/>
      <c r="U37" s="1359"/>
      <c r="V37" s="1359"/>
      <c r="W37" s="1359"/>
      <c r="X37" s="1359"/>
      <c r="Y37" s="1359"/>
      <c r="Z37" s="1359"/>
      <c r="AA37" s="1359"/>
      <c r="AB37" s="1359"/>
      <c r="AC37" s="1360"/>
      <c r="AD37" s="1361" t="s">
        <v>1734</v>
      </c>
      <c r="AE37" s="1362"/>
      <c r="AF37" s="1362"/>
      <c r="AG37" s="1739" t="s">
        <v>1735</v>
      </c>
      <c r="AH37" s="1740"/>
      <c r="AI37" s="1740"/>
      <c r="AJ37" s="1740"/>
      <c r="AK37" s="1740"/>
      <c r="AL37" s="1740"/>
      <c r="AM37" s="1740"/>
      <c r="AN37" s="1740"/>
      <c r="AO37" s="1740"/>
      <c r="AP37" s="1740"/>
      <c r="AQ37" s="1740"/>
      <c r="AR37" s="1740"/>
      <c r="AS37" s="1740"/>
      <c r="AT37" s="1740"/>
      <c r="AU37" s="1740"/>
      <c r="AV37" s="1740"/>
      <c r="AW37" s="1740"/>
      <c r="AX37" s="1741"/>
    </row>
    <row r="38" spans="1:50" ht="26.25" customHeight="1" x14ac:dyDescent="0.15">
      <c r="A38" s="1293"/>
      <c r="B38" s="1294"/>
      <c r="C38" s="1372" t="s">
        <v>1736</v>
      </c>
      <c r="D38" s="1373"/>
      <c r="E38" s="1373"/>
      <c r="F38" s="1373"/>
      <c r="G38" s="1373"/>
      <c r="H38" s="1373"/>
      <c r="I38" s="1373"/>
      <c r="J38" s="1373"/>
      <c r="K38" s="1373"/>
      <c r="L38" s="1373"/>
      <c r="M38" s="1373"/>
      <c r="N38" s="1373"/>
      <c r="O38" s="1373"/>
      <c r="P38" s="1373"/>
      <c r="Q38" s="1373"/>
      <c r="R38" s="1373"/>
      <c r="S38" s="1373"/>
      <c r="T38" s="1373"/>
      <c r="U38" s="1373"/>
      <c r="V38" s="1373"/>
      <c r="W38" s="1373"/>
      <c r="X38" s="1373"/>
      <c r="Y38" s="1373"/>
      <c r="Z38" s="1373"/>
      <c r="AA38" s="1373"/>
      <c r="AB38" s="1373"/>
      <c r="AC38" s="1318"/>
      <c r="AD38" s="1334" t="s">
        <v>1734</v>
      </c>
      <c r="AE38" s="1048"/>
      <c r="AF38" s="1048"/>
      <c r="AG38" s="1733"/>
      <c r="AH38" s="1734"/>
      <c r="AI38" s="1734"/>
      <c r="AJ38" s="1734"/>
      <c r="AK38" s="1734"/>
      <c r="AL38" s="1734"/>
      <c r="AM38" s="1734"/>
      <c r="AN38" s="1734"/>
      <c r="AO38" s="1734"/>
      <c r="AP38" s="1734"/>
      <c r="AQ38" s="1734"/>
      <c r="AR38" s="1734"/>
      <c r="AS38" s="1734"/>
      <c r="AT38" s="1734"/>
      <c r="AU38" s="1734"/>
      <c r="AV38" s="1734"/>
      <c r="AW38" s="1734"/>
      <c r="AX38" s="1735"/>
    </row>
    <row r="39" spans="1:50" ht="30" customHeight="1" x14ac:dyDescent="0.15">
      <c r="A39" s="1295"/>
      <c r="B39" s="1296"/>
      <c r="C39" s="1339" t="s">
        <v>1737</v>
      </c>
      <c r="D39" s="1340"/>
      <c r="E39" s="1340"/>
      <c r="F39" s="1340"/>
      <c r="G39" s="1340"/>
      <c r="H39" s="1340"/>
      <c r="I39" s="1340"/>
      <c r="J39" s="1340"/>
      <c r="K39" s="1340"/>
      <c r="L39" s="1340"/>
      <c r="M39" s="1340"/>
      <c r="N39" s="1340"/>
      <c r="O39" s="1340"/>
      <c r="P39" s="1340"/>
      <c r="Q39" s="1340"/>
      <c r="R39" s="1340"/>
      <c r="S39" s="1340"/>
      <c r="T39" s="1340"/>
      <c r="U39" s="1340"/>
      <c r="V39" s="1340"/>
      <c r="W39" s="1340"/>
      <c r="X39" s="1340"/>
      <c r="Y39" s="1340"/>
      <c r="Z39" s="1340"/>
      <c r="AA39" s="1340"/>
      <c r="AB39" s="1340"/>
      <c r="AC39" s="1341"/>
      <c r="AD39" s="1337" t="s">
        <v>1738</v>
      </c>
      <c r="AE39" s="1338"/>
      <c r="AF39" s="1338"/>
      <c r="AG39" s="1736"/>
      <c r="AH39" s="1737"/>
      <c r="AI39" s="1737"/>
      <c r="AJ39" s="1737"/>
      <c r="AK39" s="1737"/>
      <c r="AL39" s="1737"/>
      <c r="AM39" s="1737"/>
      <c r="AN39" s="1737"/>
      <c r="AO39" s="1737"/>
      <c r="AP39" s="1737"/>
      <c r="AQ39" s="1737"/>
      <c r="AR39" s="1737"/>
      <c r="AS39" s="1737"/>
      <c r="AT39" s="1737"/>
      <c r="AU39" s="1737"/>
      <c r="AV39" s="1737"/>
      <c r="AW39" s="1737"/>
      <c r="AX39" s="1738"/>
    </row>
    <row r="40" spans="1:50" ht="26.25" customHeight="1" x14ac:dyDescent="0.15">
      <c r="A40" s="1277" t="s">
        <v>1739</v>
      </c>
      <c r="B40" s="1292"/>
      <c r="C40" s="1342" t="s">
        <v>1740</v>
      </c>
      <c r="D40" s="1299"/>
      <c r="E40" s="1299"/>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299"/>
      <c r="AC40" s="1299"/>
      <c r="AD40" s="1300" t="s">
        <v>1734</v>
      </c>
      <c r="AE40" s="985"/>
      <c r="AF40" s="985"/>
      <c r="AG40" s="1722" t="s">
        <v>1741</v>
      </c>
      <c r="AH40" s="1731"/>
      <c r="AI40" s="1731"/>
      <c r="AJ40" s="1731"/>
      <c r="AK40" s="1731"/>
      <c r="AL40" s="1731"/>
      <c r="AM40" s="1731"/>
      <c r="AN40" s="1731"/>
      <c r="AO40" s="1731"/>
      <c r="AP40" s="1731"/>
      <c r="AQ40" s="1731"/>
      <c r="AR40" s="1731"/>
      <c r="AS40" s="1731"/>
      <c r="AT40" s="1731"/>
      <c r="AU40" s="1731"/>
      <c r="AV40" s="1731"/>
      <c r="AW40" s="1731"/>
      <c r="AX40" s="1732"/>
    </row>
    <row r="41" spans="1:50" ht="26.25" customHeight="1" x14ac:dyDescent="0.15">
      <c r="A41" s="1293"/>
      <c r="B41" s="1294"/>
      <c r="C41" s="1333" t="s">
        <v>1742</v>
      </c>
      <c r="D41" s="1318"/>
      <c r="E41" s="1318"/>
      <c r="F41" s="1318"/>
      <c r="G41" s="1318"/>
      <c r="H41" s="1318"/>
      <c r="I41" s="1318"/>
      <c r="J41" s="1318"/>
      <c r="K41" s="1318"/>
      <c r="L41" s="1318"/>
      <c r="M41" s="1318"/>
      <c r="N41" s="1318"/>
      <c r="O41" s="1318"/>
      <c r="P41" s="1318"/>
      <c r="Q41" s="1318"/>
      <c r="R41" s="1318"/>
      <c r="S41" s="1318"/>
      <c r="T41" s="1318"/>
      <c r="U41" s="1318"/>
      <c r="V41" s="1318"/>
      <c r="W41" s="1318"/>
      <c r="X41" s="1318"/>
      <c r="Y41" s="1318"/>
      <c r="Z41" s="1318"/>
      <c r="AA41" s="1318"/>
      <c r="AB41" s="1318"/>
      <c r="AC41" s="1318"/>
      <c r="AD41" s="1334" t="s">
        <v>1743</v>
      </c>
      <c r="AE41" s="1048"/>
      <c r="AF41" s="1048"/>
      <c r="AG41" s="1733"/>
      <c r="AH41" s="1734"/>
      <c r="AI41" s="1734"/>
      <c r="AJ41" s="1734"/>
      <c r="AK41" s="1734"/>
      <c r="AL41" s="1734"/>
      <c r="AM41" s="1734"/>
      <c r="AN41" s="1734"/>
      <c r="AO41" s="1734"/>
      <c r="AP41" s="1734"/>
      <c r="AQ41" s="1734"/>
      <c r="AR41" s="1734"/>
      <c r="AS41" s="1734"/>
      <c r="AT41" s="1734"/>
      <c r="AU41" s="1734"/>
      <c r="AV41" s="1734"/>
      <c r="AW41" s="1734"/>
      <c r="AX41" s="1735"/>
    </row>
    <row r="42" spans="1:50" ht="26.25" customHeight="1" x14ac:dyDescent="0.15">
      <c r="A42" s="1293"/>
      <c r="B42" s="1294"/>
      <c r="C42" s="1333" t="s">
        <v>1744</v>
      </c>
      <c r="D42" s="1318"/>
      <c r="E42" s="1318"/>
      <c r="F42" s="1318"/>
      <c r="G42" s="1318"/>
      <c r="H42" s="1318"/>
      <c r="I42" s="1318"/>
      <c r="J42" s="1318"/>
      <c r="K42" s="1318"/>
      <c r="L42" s="1318"/>
      <c r="M42" s="1318"/>
      <c r="N42" s="1318"/>
      <c r="O42" s="1318"/>
      <c r="P42" s="1318"/>
      <c r="Q42" s="1318"/>
      <c r="R42" s="1318"/>
      <c r="S42" s="1318"/>
      <c r="T42" s="1318"/>
      <c r="U42" s="1318"/>
      <c r="V42" s="1318"/>
      <c r="W42" s="1318"/>
      <c r="X42" s="1318"/>
      <c r="Y42" s="1318"/>
      <c r="Z42" s="1318"/>
      <c r="AA42" s="1318"/>
      <c r="AB42" s="1318"/>
      <c r="AC42" s="1318"/>
      <c r="AD42" s="1334" t="s">
        <v>1734</v>
      </c>
      <c r="AE42" s="1048"/>
      <c r="AF42" s="1048"/>
      <c r="AG42" s="1733"/>
      <c r="AH42" s="1734"/>
      <c r="AI42" s="1734"/>
      <c r="AJ42" s="1734"/>
      <c r="AK42" s="1734"/>
      <c r="AL42" s="1734"/>
      <c r="AM42" s="1734"/>
      <c r="AN42" s="1734"/>
      <c r="AO42" s="1734"/>
      <c r="AP42" s="1734"/>
      <c r="AQ42" s="1734"/>
      <c r="AR42" s="1734"/>
      <c r="AS42" s="1734"/>
      <c r="AT42" s="1734"/>
      <c r="AU42" s="1734"/>
      <c r="AV42" s="1734"/>
      <c r="AW42" s="1734"/>
      <c r="AX42" s="1735"/>
    </row>
    <row r="43" spans="1:50" ht="26.25" customHeight="1" x14ac:dyDescent="0.15">
      <c r="A43" s="1293"/>
      <c r="B43" s="1294"/>
      <c r="C43" s="1333" t="s">
        <v>1745</v>
      </c>
      <c r="D43" s="1318"/>
      <c r="E43" s="1318"/>
      <c r="F43" s="1318"/>
      <c r="G43" s="1318"/>
      <c r="H43" s="1318"/>
      <c r="I43" s="1318"/>
      <c r="J43" s="1318"/>
      <c r="K43" s="1318"/>
      <c r="L43" s="1318"/>
      <c r="M43" s="1318"/>
      <c r="N43" s="1318"/>
      <c r="O43" s="1318"/>
      <c r="P43" s="1318"/>
      <c r="Q43" s="1318"/>
      <c r="R43" s="1318"/>
      <c r="S43" s="1318"/>
      <c r="T43" s="1318"/>
      <c r="U43" s="1318"/>
      <c r="V43" s="1318"/>
      <c r="W43" s="1318"/>
      <c r="X43" s="1318"/>
      <c r="Y43" s="1318"/>
      <c r="Z43" s="1318"/>
      <c r="AA43" s="1318"/>
      <c r="AB43" s="1318"/>
      <c r="AC43" s="1318"/>
      <c r="AD43" s="1334" t="s">
        <v>1743</v>
      </c>
      <c r="AE43" s="1048"/>
      <c r="AF43" s="1048"/>
      <c r="AG43" s="1733"/>
      <c r="AH43" s="1734"/>
      <c r="AI43" s="1734"/>
      <c r="AJ43" s="1734"/>
      <c r="AK43" s="1734"/>
      <c r="AL43" s="1734"/>
      <c r="AM43" s="1734"/>
      <c r="AN43" s="1734"/>
      <c r="AO43" s="1734"/>
      <c r="AP43" s="1734"/>
      <c r="AQ43" s="1734"/>
      <c r="AR43" s="1734"/>
      <c r="AS43" s="1734"/>
      <c r="AT43" s="1734"/>
      <c r="AU43" s="1734"/>
      <c r="AV43" s="1734"/>
      <c r="AW43" s="1734"/>
      <c r="AX43" s="1735"/>
    </row>
    <row r="44" spans="1:50" ht="26.25" customHeight="1" x14ac:dyDescent="0.15">
      <c r="A44" s="1293"/>
      <c r="B44" s="1294"/>
      <c r="C44" s="1333" t="s">
        <v>1746</v>
      </c>
      <c r="D44" s="1318"/>
      <c r="E44" s="1318"/>
      <c r="F44" s="131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35"/>
      <c r="AD44" s="1334" t="s">
        <v>1734</v>
      </c>
      <c r="AE44" s="1048"/>
      <c r="AF44" s="1048"/>
      <c r="AG44" s="1733"/>
      <c r="AH44" s="1734"/>
      <c r="AI44" s="1734"/>
      <c r="AJ44" s="1734"/>
      <c r="AK44" s="1734"/>
      <c r="AL44" s="1734"/>
      <c r="AM44" s="1734"/>
      <c r="AN44" s="1734"/>
      <c r="AO44" s="1734"/>
      <c r="AP44" s="1734"/>
      <c r="AQ44" s="1734"/>
      <c r="AR44" s="1734"/>
      <c r="AS44" s="1734"/>
      <c r="AT44" s="1734"/>
      <c r="AU44" s="1734"/>
      <c r="AV44" s="1734"/>
      <c r="AW44" s="1734"/>
      <c r="AX44" s="1735"/>
    </row>
    <row r="45" spans="1:50" ht="26.25" customHeight="1" x14ac:dyDescent="0.15">
      <c r="A45" s="1293"/>
      <c r="B45" s="1294"/>
      <c r="C45" s="1336" t="s">
        <v>1747</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337" t="s">
        <v>1743</v>
      </c>
      <c r="AE45" s="1338"/>
      <c r="AF45" s="1338"/>
      <c r="AG45" s="1736"/>
      <c r="AH45" s="1737"/>
      <c r="AI45" s="1737"/>
      <c r="AJ45" s="1737"/>
      <c r="AK45" s="1737"/>
      <c r="AL45" s="1737"/>
      <c r="AM45" s="1737"/>
      <c r="AN45" s="1737"/>
      <c r="AO45" s="1737"/>
      <c r="AP45" s="1737"/>
      <c r="AQ45" s="1737"/>
      <c r="AR45" s="1737"/>
      <c r="AS45" s="1737"/>
      <c r="AT45" s="1737"/>
      <c r="AU45" s="1737"/>
      <c r="AV45" s="1737"/>
      <c r="AW45" s="1737"/>
      <c r="AX45" s="1738"/>
    </row>
    <row r="46" spans="1:50" ht="30" customHeight="1" x14ac:dyDescent="0.15">
      <c r="A46" s="1277" t="s">
        <v>108</v>
      </c>
      <c r="B46" s="1292"/>
      <c r="C46" s="1321" t="s">
        <v>109</v>
      </c>
      <c r="D46" s="1322"/>
      <c r="E46" s="1322"/>
      <c r="F46" s="1322"/>
      <c r="G46" s="1322"/>
      <c r="H46" s="1322"/>
      <c r="I46" s="1322"/>
      <c r="J46" s="1322"/>
      <c r="K46" s="1322"/>
      <c r="L46" s="1322"/>
      <c r="M46" s="1322"/>
      <c r="N46" s="1322"/>
      <c r="O46" s="1322"/>
      <c r="P46" s="1322"/>
      <c r="Q46" s="1322"/>
      <c r="R46" s="1322"/>
      <c r="S46" s="1322"/>
      <c r="T46" s="1322"/>
      <c r="U46" s="1322"/>
      <c r="V46" s="1322"/>
      <c r="W46" s="1322"/>
      <c r="X46" s="1322"/>
      <c r="Y46" s="1322"/>
      <c r="Z46" s="1322"/>
      <c r="AA46" s="1322"/>
      <c r="AB46" s="1322"/>
      <c r="AC46" s="1323"/>
      <c r="AD46" s="1300" t="s">
        <v>1734</v>
      </c>
      <c r="AE46" s="985"/>
      <c r="AF46" s="985"/>
      <c r="AG46" s="1722" t="s">
        <v>1748</v>
      </c>
      <c r="AH46" s="1723"/>
      <c r="AI46" s="1723"/>
      <c r="AJ46" s="1723"/>
      <c r="AK46" s="1723"/>
      <c r="AL46" s="1723"/>
      <c r="AM46" s="1723"/>
      <c r="AN46" s="1723"/>
      <c r="AO46" s="1723"/>
      <c r="AP46" s="1723"/>
      <c r="AQ46" s="1723"/>
      <c r="AR46" s="1723"/>
      <c r="AS46" s="1723"/>
      <c r="AT46" s="1723"/>
      <c r="AU46" s="1723"/>
      <c r="AV46" s="1723"/>
      <c r="AW46" s="1723"/>
      <c r="AX46" s="1724"/>
    </row>
    <row r="47" spans="1:50" ht="26.25" customHeight="1" x14ac:dyDescent="0.15">
      <c r="A47" s="1293"/>
      <c r="B47" s="1294"/>
      <c r="C47" s="1333" t="s">
        <v>1749</v>
      </c>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334" t="s">
        <v>1734</v>
      </c>
      <c r="AE47" s="1048"/>
      <c r="AF47" s="1048"/>
      <c r="AG47" s="1725"/>
      <c r="AH47" s="1726"/>
      <c r="AI47" s="1726"/>
      <c r="AJ47" s="1726"/>
      <c r="AK47" s="1726"/>
      <c r="AL47" s="1726"/>
      <c r="AM47" s="1726"/>
      <c r="AN47" s="1726"/>
      <c r="AO47" s="1726"/>
      <c r="AP47" s="1726"/>
      <c r="AQ47" s="1726"/>
      <c r="AR47" s="1726"/>
      <c r="AS47" s="1726"/>
      <c r="AT47" s="1726"/>
      <c r="AU47" s="1726"/>
      <c r="AV47" s="1726"/>
      <c r="AW47" s="1726"/>
      <c r="AX47" s="1727"/>
    </row>
    <row r="48" spans="1:50" ht="26.25" customHeight="1" x14ac:dyDescent="0.15">
      <c r="A48" s="1293"/>
      <c r="B48" s="1294"/>
      <c r="C48" s="1333" t="s">
        <v>1750</v>
      </c>
      <c r="D48" s="1318"/>
      <c r="E48" s="1318"/>
      <c r="F48" s="1318"/>
      <c r="G48" s="1318"/>
      <c r="H48" s="1318"/>
      <c r="I48" s="1318"/>
      <c r="J48" s="1318"/>
      <c r="K48" s="1318"/>
      <c r="L48" s="1318"/>
      <c r="M48" s="1318"/>
      <c r="N48" s="1318"/>
      <c r="O48" s="1318"/>
      <c r="P48" s="1318"/>
      <c r="Q48" s="1318"/>
      <c r="R48" s="1318"/>
      <c r="S48" s="1318"/>
      <c r="T48" s="1318"/>
      <c r="U48" s="1318"/>
      <c r="V48" s="1318"/>
      <c r="W48" s="1318"/>
      <c r="X48" s="1318"/>
      <c r="Y48" s="1318"/>
      <c r="Z48" s="1318"/>
      <c r="AA48" s="1318"/>
      <c r="AB48" s="1318"/>
      <c r="AC48" s="1318"/>
      <c r="AD48" s="1334" t="s">
        <v>1734</v>
      </c>
      <c r="AE48" s="1048"/>
      <c r="AF48" s="1048"/>
      <c r="AG48" s="1728"/>
      <c r="AH48" s="1729"/>
      <c r="AI48" s="1729"/>
      <c r="AJ48" s="1729"/>
      <c r="AK48" s="1729"/>
      <c r="AL48" s="1729"/>
      <c r="AM48" s="1729"/>
      <c r="AN48" s="1729"/>
      <c r="AO48" s="1729"/>
      <c r="AP48" s="1729"/>
      <c r="AQ48" s="1729"/>
      <c r="AR48" s="1729"/>
      <c r="AS48" s="1729"/>
      <c r="AT48" s="1729"/>
      <c r="AU48" s="1729"/>
      <c r="AV48" s="1729"/>
      <c r="AW48" s="1729"/>
      <c r="AX48" s="1730"/>
    </row>
    <row r="49" spans="1:50" ht="33.6" customHeight="1" x14ac:dyDescent="0.15">
      <c r="A49" s="1277" t="s">
        <v>113</v>
      </c>
      <c r="B49" s="1292"/>
      <c r="C49" s="1297" t="s">
        <v>114</v>
      </c>
      <c r="D49" s="1298"/>
      <c r="E49" s="1298"/>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9"/>
      <c r="AD49" s="1300" t="s">
        <v>1743</v>
      </c>
      <c r="AE49" s="985"/>
      <c r="AF49" s="985"/>
      <c r="AG49" s="1301"/>
      <c r="AH49" s="959"/>
      <c r="AI49" s="959"/>
      <c r="AJ49" s="959"/>
      <c r="AK49" s="959"/>
      <c r="AL49" s="959"/>
      <c r="AM49" s="959"/>
      <c r="AN49" s="959"/>
      <c r="AO49" s="959"/>
      <c r="AP49" s="959"/>
      <c r="AQ49" s="959"/>
      <c r="AR49" s="959"/>
      <c r="AS49" s="959"/>
      <c r="AT49" s="959"/>
      <c r="AU49" s="959"/>
      <c r="AV49" s="959"/>
      <c r="AW49" s="959"/>
      <c r="AX49" s="1302"/>
    </row>
    <row r="50" spans="1:50" ht="15.75" customHeight="1" x14ac:dyDescent="0.15">
      <c r="A50" s="1293"/>
      <c r="B50" s="1294"/>
      <c r="C50" s="1308" t="s">
        <v>0</v>
      </c>
      <c r="D50" s="1309"/>
      <c r="E50" s="1309"/>
      <c r="F50" s="1309"/>
      <c r="G50" s="1310" t="s">
        <v>115</v>
      </c>
      <c r="H50" s="1311"/>
      <c r="I50" s="1311"/>
      <c r="J50" s="1311"/>
      <c r="K50" s="1311"/>
      <c r="L50" s="1311"/>
      <c r="M50" s="1311"/>
      <c r="N50" s="1311"/>
      <c r="O50" s="1311"/>
      <c r="P50" s="1311"/>
      <c r="Q50" s="1311"/>
      <c r="R50" s="1311"/>
      <c r="S50" s="1312"/>
      <c r="T50" s="1313" t="s">
        <v>1751</v>
      </c>
      <c r="U50" s="1314"/>
      <c r="V50" s="1314"/>
      <c r="W50" s="1314"/>
      <c r="X50" s="1314"/>
      <c r="Y50" s="1314"/>
      <c r="Z50" s="1314"/>
      <c r="AA50" s="1314"/>
      <c r="AB50" s="1314"/>
      <c r="AC50" s="1314"/>
      <c r="AD50" s="1314"/>
      <c r="AE50" s="1314"/>
      <c r="AF50" s="1314"/>
      <c r="AG50" s="1303"/>
      <c r="AH50" s="1304"/>
      <c r="AI50" s="1304"/>
      <c r="AJ50" s="1304"/>
      <c r="AK50" s="1304"/>
      <c r="AL50" s="1304"/>
      <c r="AM50" s="1304"/>
      <c r="AN50" s="1304"/>
      <c r="AO50" s="1304"/>
      <c r="AP50" s="1304"/>
      <c r="AQ50" s="1304"/>
      <c r="AR50" s="1304"/>
      <c r="AS50" s="1304"/>
      <c r="AT50" s="1304"/>
      <c r="AU50" s="1304"/>
      <c r="AV50" s="1304"/>
      <c r="AW50" s="1304"/>
      <c r="AX50" s="1305"/>
    </row>
    <row r="51" spans="1:50" ht="26.25" customHeight="1" x14ac:dyDescent="0.15">
      <c r="A51" s="1293"/>
      <c r="B51" s="1294"/>
      <c r="C51" s="1315"/>
      <c r="D51" s="1316"/>
      <c r="E51" s="1316"/>
      <c r="F51" s="1316"/>
      <c r="G51" s="1317"/>
      <c r="H51" s="1318"/>
      <c r="I51" s="1318"/>
      <c r="J51" s="1318"/>
      <c r="K51" s="1318"/>
      <c r="L51" s="1318"/>
      <c r="M51" s="1318"/>
      <c r="N51" s="1318"/>
      <c r="O51" s="1318"/>
      <c r="P51" s="1318"/>
      <c r="Q51" s="1318"/>
      <c r="R51" s="1318"/>
      <c r="S51" s="1319"/>
      <c r="T51" s="1320"/>
      <c r="U51" s="1318"/>
      <c r="V51" s="1318"/>
      <c r="W51" s="1318"/>
      <c r="X51" s="1318"/>
      <c r="Y51" s="1318"/>
      <c r="Z51" s="1318"/>
      <c r="AA51" s="1318"/>
      <c r="AB51" s="1318"/>
      <c r="AC51" s="1318"/>
      <c r="AD51" s="1318"/>
      <c r="AE51" s="1318"/>
      <c r="AF51" s="1318"/>
      <c r="AG51" s="1303"/>
      <c r="AH51" s="1304"/>
      <c r="AI51" s="1304"/>
      <c r="AJ51" s="1304"/>
      <c r="AK51" s="1304"/>
      <c r="AL51" s="1304"/>
      <c r="AM51" s="1304"/>
      <c r="AN51" s="1304"/>
      <c r="AO51" s="1304"/>
      <c r="AP51" s="1304"/>
      <c r="AQ51" s="1304"/>
      <c r="AR51" s="1304"/>
      <c r="AS51" s="1304"/>
      <c r="AT51" s="1304"/>
      <c r="AU51" s="1304"/>
      <c r="AV51" s="1304"/>
      <c r="AW51" s="1304"/>
      <c r="AX51" s="1305"/>
    </row>
    <row r="52" spans="1:50" ht="26.25" customHeight="1" x14ac:dyDescent="0.15">
      <c r="A52" s="1295"/>
      <c r="B52" s="1296"/>
      <c r="C52" s="1270"/>
      <c r="D52" s="1271"/>
      <c r="E52" s="1271"/>
      <c r="F52" s="1271"/>
      <c r="G52" s="1272"/>
      <c r="H52" s="1273"/>
      <c r="I52" s="1273"/>
      <c r="J52" s="1273"/>
      <c r="K52" s="1273"/>
      <c r="L52" s="1273"/>
      <c r="M52" s="1273"/>
      <c r="N52" s="1273"/>
      <c r="O52" s="1273"/>
      <c r="P52" s="1273"/>
      <c r="Q52" s="1273"/>
      <c r="R52" s="1273"/>
      <c r="S52" s="1274"/>
      <c r="T52" s="1275"/>
      <c r="U52" s="1276"/>
      <c r="V52" s="1276"/>
      <c r="W52" s="1276"/>
      <c r="X52" s="1276"/>
      <c r="Y52" s="1276"/>
      <c r="Z52" s="1276"/>
      <c r="AA52" s="1276"/>
      <c r="AB52" s="1276"/>
      <c r="AC52" s="1276"/>
      <c r="AD52" s="1276"/>
      <c r="AE52" s="1276"/>
      <c r="AF52" s="1276"/>
      <c r="AG52" s="1306"/>
      <c r="AH52" s="1061"/>
      <c r="AI52" s="1061"/>
      <c r="AJ52" s="1061"/>
      <c r="AK52" s="1061"/>
      <c r="AL52" s="1061"/>
      <c r="AM52" s="1061"/>
      <c r="AN52" s="1061"/>
      <c r="AO52" s="1061"/>
      <c r="AP52" s="1061"/>
      <c r="AQ52" s="1061"/>
      <c r="AR52" s="1061"/>
      <c r="AS52" s="1061"/>
      <c r="AT52" s="1061"/>
      <c r="AU52" s="1061"/>
      <c r="AV52" s="1061"/>
      <c r="AW52" s="1061"/>
      <c r="AX52" s="1307"/>
    </row>
    <row r="53" spans="1:50" ht="57" customHeight="1" x14ac:dyDescent="0.15">
      <c r="A53" s="1277" t="s">
        <v>117</v>
      </c>
      <c r="B53" s="1278"/>
      <c r="C53" s="998" t="s">
        <v>118</v>
      </c>
      <c r="D53" s="1281"/>
      <c r="E53" s="1281"/>
      <c r="F53" s="1282"/>
      <c r="G53" s="1719" t="s">
        <v>1752</v>
      </c>
      <c r="H53" s="1720"/>
      <c r="I53" s="1720"/>
      <c r="J53" s="1720"/>
      <c r="K53" s="1720"/>
      <c r="L53" s="1720"/>
      <c r="M53" s="1720"/>
      <c r="N53" s="1720"/>
      <c r="O53" s="1720"/>
      <c r="P53" s="1720"/>
      <c r="Q53" s="1720"/>
      <c r="R53" s="1720"/>
      <c r="S53" s="1720"/>
      <c r="T53" s="1720"/>
      <c r="U53" s="1720"/>
      <c r="V53" s="1720"/>
      <c r="W53" s="1720"/>
      <c r="X53" s="1720"/>
      <c r="Y53" s="1720"/>
      <c r="Z53" s="1720"/>
      <c r="AA53" s="1720"/>
      <c r="AB53" s="1720"/>
      <c r="AC53" s="1720"/>
      <c r="AD53" s="1720"/>
      <c r="AE53" s="1720"/>
      <c r="AF53" s="1720"/>
      <c r="AG53" s="1720"/>
      <c r="AH53" s="1720"/>
      <c r="AI53" s="1720"/>
      <c r="AJ53" s="1720"/>
      <c r="AK53" s="1720"/>
      <c r="AL53" s="1720"/>
      <c r="AM53" s="1720"/>
      <c r="AN53" s="1720"/>
      <c r="AO53" s="1720"/>
      <c r="AP53" s="1720"/>
      <c r="AQ53" s="1720"/>
      <c r="AR53" s="1720"/>
      <c r="AS53" s="1720"/>
      <c r="AT53" s="1720"/>
      <c r="AU53" s="1720"/>
      <c r="AV53" s="1720"/>
      <c r="AW53" s="1720"/>
      <c r="AX53" s="1721"/>
    </row>
    <row r="54" spans="1:50" ht="66.75" customHeight="1" thickBot="1" x14ac:dyDescent="0.2">
      <c r="A54" s="1279"/>
      <c r="B54" s="1280"/>
      <c r="C54" s="1286" t="s">
        <v>120</v>
      </c>
      <c r="D54" s="1287"/>
      <c r="E54" s="1287"/>
      <c r="F54" s="1288"/>
      <c r="G54" s="1637"/>
      <c r="H54" s="1637"/>
      <c r="I54" s="1637"/>
      <c r="J54" s="1637"/>
      <c r="K54" s="1637"/>
      <c r="L54" s="1637"/>
      <c r="M54" s="1637"/>
      <c r="N54" s="1637"/>
      <c r="O54" s="1637"/>
      <c r="P54" s="1637"/>
      <c r="Q54" s="1637"/>
      <c r="R54" s="1637"/>
      <c r="S54" s="1637"/>
      <c r="T54" s="1637"/>
      <c r="U54" s="1637"/>
      <c r="V54" s="1637"/>
      <c r="W54" s="1637"/>
      <c r="X54" s="1637"/>
      <c r="Y54" s="1637"/>
      <c r="Z54" s="1637"/>
      <c r="AA54" s="1637"/>
      <c r="AB54" s="1637"/>
      <c r="AC54" s="1637"/>
      <c r="AD54" s="1637"/>
      <c r="AE54" s="1637"/>
      <c r="AF54" s="1637"/>
      <c r="AG54" s="1637"/>
      <c r="AH54" s="1637"/>
      <c r="AI54" s="1637"/>
      <c r="AJ54" s="1637"/>
      <c r="AK54" s="1637"/>
      <c r="AL54" s="1637"/>
      <c r="AM54" s="1637"/>
      <c r="AN54" s="1637"/>
      <c r="AO54" s="1637"/>
      <c r="AP54" s="1637"/>
      <c r="AQ54" s="1637"/>
      <c r="AR54" s="1637"/>
      <c r="AS54" s="1637"/>
      <c r="AT54" s="1637"/>
      <c r="AU54" s="1637"/>
      <c r="AV54" s="1637"/>
      <c r="AW54" s="1637"/>
      <c r="AX54" s="1638"/>
    </row>
    <row r="55" spans="1:50" ht="21" customHeight="1" x14ac:dyDescent="0.15">
      <c r="A55" s="1258" t="s">
        <v>122</v>
      </c>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U55" s="1259"/>
      <c r="AV55" s="1259"/>
      <c r="AW55" s="1259"/>
      <c r="AX55" s="1260"/>
    </row>
    <row r="56" spans="1:50" ht="120" customHeight="1" thickBot="1" x14ac:dyDescent="0.2">
      <c r="A56" s="1238"/>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AU56" s="1261"/>
      <c r="AV56" s="1261"/>
      <c r="AW56" s="1261"/>
      <c r="AX56" s="1262"/>
    </row>
    <row r="57" spans="1:50" ht="21" customHeight="1" x14ac:dyDescent="0.15">
      <c r="A57" s="1263" t="s">
        <v>123</v>
      </c>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AU57" s="1264"/>
      <c r="AV57" s="1264"/>
      <c r="AW57" s="1264"/>
      <c r="AX57" s="1265"/>
    </row>
    <row r="58" spans="1:50" ht="120" customHeight="1" thickBot="1" x14ac:dyDescent="0.2">
      <c r="A58" s="1238"/>
      <c r="B58" s="1261"/>
      <c r="C58" s="1261"/>
      <c r="D58" s="1261"/>
      <c r="E58" s="1266"/>
      <c r="F58" s="1267"/>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9"/>
    </row>
    <row r="59" spans="1:50" ht="21" customHeight="1" x14ac:dyDescent="0.15">
      <c r="A59" s="1263" t="s">
        <v>124</v>
      </c>
      <c r="B59" s="1264"/>
      <c r="C59" s="1264"/>
      <c r="D59" s="1264"/>
      <c r="E59" s="1264"/>
      <c r="F59" s="1264"/>
      <c r="G59" s="1264"/>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c r="AM59" s="1264"/>
      <c r="AN59" s="1264"/>
      <c r="AO59" s="1264"/>
      <c r="AP59" s="1264"/>
      <c r="AQ59" s="1264"/>
      <c r="AR59" s="1264"/>
      <c r="AS59" s="1264"/>
      <c r="AT59" s="1264"/>
      <c r="AU59" s="1264"/>
      <c r="AV59" s="1264"/>
      <c r="AW59" s="1264"/>
      <c r="AX59" s="1265"/>
    </row>
    <row r="60" spans="1:50" ht="99.95" customHeight="1" thickBot="1" x14ac:dyDescent="0.2">
      <c r="A60" s="1238"/>
      <c r="B60" s="1239"/>
      <c r="C60" s="1239"/>
      <c r="D60" s="1239"/>
      <c r="E60" s="1240"/>
      <c r="F60" s="1239"/>
      <c r="G60" s="1239"/>
      <c r="H60" s="1239"/>
      <c r="I60" s="1239"/>
      <c r="J60" s="1239"/>
      <c r="K60" s="1239"/>
      <c r="L60" s="1239"/>
      <c r="M60" s="1239"/>
      <c r="N60" s="1239"/>
      <c r="O60" s="1239"/>
      <c r="P60" s="1239"/>
      <c r="Q60" s="1239"/>
      <c r="R60" s="1239"/>
      <c r="S60" s="1239"/>
      <c r="T60" s="1239"/>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41"/>
    </row>
    <row r="61" spans="1:50" ht="21" customHeight="1" x14ac:dyDescent="0.15">
      <c r="A61" s="1242" t="s">
        <v>125</v>
      </c>
      <c r="B61" s="1243"/>
      <c r="C61" s="1243"/>
      <c r="D61" s="1243"/>
      <c r="E61" s="1243"/>
      <c r="F61" s="1243"/>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4"/>
    </row>
    <row r="62" spans="1:50" ht="99.95" customHeight="1" thickBot="1" x14ac:dyDescent="0.2">
      <c r="A62" s="1716"/>
      <c r="B62" s="1717"/>
      <c r="C62" s="1717"/>
      <c r="D62" s="1717"/>
      <c r="E62" s="1717"/>
      <c r="F62" s="1717"/>
      <c r="G62" s="1717"/>
      <c r="H62" s="1717"/>
      <c r="I62" s="1717"/>
      <c r="J62" s="1717"/>
      <c r="K62" s="1717"/>
      <c r="L62" s="1717"/>
      <c r="M62" s="1717"/>
      <c r="N62" s="1717"/>
      <c r="O62" s="1717"/>
      <c r="P62" s="1717"/>
      <c r="Q62" s="1717"/>
      <c r="R62" s="1717"/>
      <c r="S62" s="1717"/>
      <c r="T62" s="1717"/>
      <c r="U62" s="1717"/>
      <c r="V62" s="1717"/>
      <c r="W62" s="1717"/>
      <c r="X62" s="1717"/>
      <c r="Y62" s="1717"/>
      <c r="Z62" s="1717"/>
      <c r="AA62" s="1717"/>
      <c r="AB62" s="1717"/>
      <c r="AC62" s="1717"/>
      <c r="AD62" s="1717"/>
      <c r="AE62" s="1717"/>
      <c r="AF62" s="1717"/>
      <c r="AG62" s="1717"/>
      <c r="AH62" s="1717"/>
      <c r="AI62" s="1717"/>
      <c r="AJ62" s="1717"/>
      <c r="AK62" s="1717"/>
      <c r="AL62" s="1717"/>
      <c r="AM62" s="1717"/>
      <c r="AN62" s="1717"/>
      <c r="AO62" s="1717"/>
      <c r="AP62" s="1717"/>
      <c r="AQ62" s="1717"/>
      <c r="AR62" s="1717"/>
      <c r="AS62" s="1717"/>
      <c r="AT62" s="1717"/>
      <c r="AU62" s="1717"/>
      <c r="AV62" s="1717"/>
      <c r="AW62" s="1717"/>
      <c r="AX62" s="1718"/>
    </row>
    <row r="63" spans="1:50" ht="19.7" customHeight="1" x14ac:dyDescent="0.15">
      <c r="A63" s="1248" t="s">
        <v>126</v>
      </c>
      <c r="B63" s="1249"/>
      <c r="C63" s="1249"/>
      <c r="D63" s="1249"/>
      <c r="E63" s="1249"/>
      <c r="F63" s="1249"/>
      <c r="G63" s="1249"/>
      <c r="H63" s="1249"/>
      <c r="I63" s="1249"/>
      <c r="J63" s="1249"/>
      <c r="K63" s="1249"/>
      <c r="L63" s="1249"/>
      <c r="M63" s="1249"/>
      <c r="N63" s="1249"/>
      <c r="O63" s="1249"/>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50"/>
    </row>
    <row r="64" spans="1:50" ht="19.899999999999999" customHeight="1" thickBot="1" x14ac:dyDescent="0.2">
      <c r="A64" s="1251"/>
      <c r="B64" s="1252"/>
      <c r="C64" s="1224" t="s">
        <v>127</v>
      </c>
      <c r="D64" s="1035"/>
      <c r="E64" s="1035"/>
      <c r="F64" s="1035"/>
      <c r="G64" s="1035"/>
      <c r="H64" s="1035"/>
      <c r="I64" s="1035"/>
      <c r="J64" s="1036"/>
      <c r="K64" s="1632"/>
      <c r="L64" s="1632"/>
      <c r="M64" s="1632"/>
      <c r="N64" s="1632"/>
      <c r="O64" s="1632"/>
      <c r="P64" s="1632"/>
      <c r="Q64" s="1632"/>
      <c r="R64" s="1632"/>
      <c r="S64" s="1224" t="s">
        <v>128</v>
      </c>
      <c r="T64" s="1035"/>
      <c r="U64" s="1035"/>
      <c r="V64" s="1035"/>
      <c r="W64" s="1035"/>
      <c r="X64" s="1035"/>
      <c r="Y64" s="1035"/>
      <c r="Z64" s="1036"/>
      <c r="AA64" s="1633"/>
      <c r="AB64" s="1632"/>
      <c r="AC64" s="1632"/>
      <c r="AD64" s="1632"/>
      <c r="AE64" s="1632"/>
      <c r="AF64" s="1632"/>
      <c r="AG64" s="1632"/>
      <c r="AH64" s="1632"/>
      <c r="AI64" s="1224" t="s">
        <v>129</v>
      </c>
      <c r="AJ64" s="1225"/>
      <c r="AK64" s="1225"/>
      <c r="AL64" s="1225"/>
      <c r="AM64" s="1225"/>
      <c r="AN64" s="1225"/>
      <c r="AO64" s="1225"/>
      <c r="AP64" s="1226"/>
      <c r="AQ64" s="1227"/>
      <c r="AR64" s="1227"/>
      <c r="AS64" s="1227"/>
      <c r="AT64" s="1227"/>
      <c r="AU64" s="1227"/>
      <c r="AV64" s="1227"/>
      <c r="AW64" s="1227"/>
      <c r="AX64" s="1228"/>
    </row>
    <row r="65" spans="1:50" ht="24.75" customHeight="1" thickBot="1" x14ac:dyDescent="0.2">
      <c r="A65" s="4"/>
      <c r="B65" s="4"/>
      <c r="C65" s="4"/>
      <c r="D65" s="4"/>
      <c r="E65" s="4"/>
      <c r="F65" s="4"/>
      <c r="G65" s="5"/>
      <c r="H65" s="5"/>
      <c r="I65" s="5"/>
      <c r="J65" s="5"/>
      <c r="K65" s="5"/>
      <c r="L65" s="6"/>
      <c r="M65" s="5"/>
      <c r="N65" s="5"/>
      <c r="O65" s="5"/>
      <c r="P65" s="5"/>
      <c r="Q65" s="5"/>
      <c r="R65" s="5"/>
      <c r="S65" s="5"/>
      <c r="T65" s="5"/>
      <c r="U65" s="5"/>
      <c r="V65" s="5"/>
      <c r="W65" s="5"/>
      <c r="X65" s="5"/>
      <c r="Y65" s="7"/>
      <c r="Z65" s="7"/>
      <c r="AA65" s="7"/>
      <c r="AB65" s="7"/>
      <c r="AC65" s="5"/>
      <c r="AD65" s="5"/>
      <c r="AE65" s="5"/>
      <c r="AF65" s="5"/>
      <c r="AG65" s="5"/>
      <c r="AH65" s="6"/>
      <c r="AI65" s="5"/>
      <c r="AJ65" s="5"/>
      <c r="AK65" s="5"/>
      <c r="AL65" s="5"/>
      <c r="AM65" s="5"/>
      <c r="AN65" s="5"/>
      <c r="AO65" s="5"/>
      <c r="AP65" s="5"/>
      <c r="AQ65" s="5"/>
      <c r="AR65" s="5"/>
      <c r="AS65" s="5"/>
      <c r="AT65" s="5"/>
      <c r="AU65" s="7"/>
      <c r="AV65" s="7"/>
      <c r="AW65" s="7"/>
      <c r="AX65" s="7"/>
    </row>
    <row r="66" spans="1:50" ht="15" customHeight="1" x14ac:dyDescent="0.15">
      <c r="A66" s="1229" t="s">
        <v>131</v>
      </c>
      <c r="B66" s="1230"/>
      <c r="C66" s="1230"/>
      <c r="D66" s="1230"/>
      <c r="E66" s="1230"/>
      <c r="F66" s="1231"/>
      <c r="G66" s="10" t="s">
        <v>132</v>
      </c>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2"/>
    </row>
    <row r="67" spans="1:50" ht="38.65" customHeight="1" x14ac:dyDescent="0.15">
      <c r="A67" s="532"/>
      <c r="B67" s="533"/>
      <c r="C67" s="533"/>
      <c r="D67" s="533"/>
      <c r="E67" s="533"/>
      <c r="F67" s="534"/>
      <c r="G67" s="13"/>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5"/>
    </row>
    <row r="68" spans="1:50" ht="41.25" customHeight="1" x14ac:dyDescent="0.15">
      <c r="A68" s="532"/>
      <c r="B68" s="533"/>
      <c r="C68" s="533"/>
      <c r="D68" s="533"/>
      <c r="E68" s="533"/>
      <c r="F68" s="534"/>
      <c r="G68" s="13"/>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5"/>
    </row>
    <row r="69" spans="1:50" ht="52.35" customHeight="1" x14ac:dyDescent="0.15">
      <c r="A69" s="532"/>
      <c r="B69" s="533"/>
      <c r="C69" s="533"/>
      <c r="D69" s="533"/>
      <c r="E69" s="533"/>
      <c r="F69" s="534"/>
      <c r="G69" s="13"/>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5"/>
    </row>
    <row r="70" spans="1:50" ht="52.35" customHeight="1" x14ac:dyDescent="0.15">
      <c r="A70" s="532"/>
      <c r="B70" s="533"/>
      <c r="C70" s="533"/>
      <c r="D70" s="533"/>
      <c r="E70" s="533"/>
      <c r="F70" s="534"/>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52.35" customHeight="1" x14ac:dyDescent="0.15">
      <c r="A71" s="532"/>
      <c r="B71" s="533"/>
      <c r="C71" s="533"/>
      <c r="D71" s="533"/>
      <c r="E71" s="533"/>
      <c r="F71" s="534"/>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532"/>
      <c r="B72" s="533"/>
      <c r="C72" s="533"/>
      <c r="D72" s="533"/>
      <c r="E72" s="533"/>
      <c r="F72" s="534"/>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5" customHeight="1" x14ac:dyDescent="0.15">
      <c r="A73" s="532"/>
      <c r="B73" s="533"/>
      <c r="C73" s="533"/>
      <c r="D73" s="533"/>
      <c r="E73" s="533"/>
      <c r="F73" s="534"/>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5" customHeight="1" x14ac:dyDescent="0.15">
      <c r="A74" s="532"/>
      <c r="B74" s="533"/>
      <c r="C74" s="533"/>
      <c r="D74" s="533"/>
      <c r="E74" s="533"/>
      <c r="F74" s="534"/>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52.5" customHeight="1" x14ac:dyDescent="0.15">
      <c r="A75" s="532"/>
      <c r="B75" s="533"/>
      <c r="C75" s="533"/>
      <c r="D75" s="533"/>
      <c r="E75" s="533"/>
      <c r="F75" s="534"/>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532"/>
      <c r="B78" s="533"/>
      <c r="C78" s="533"/>
      <c r="D78" s="533"/>
      <c r="E78" s="533"/>
      <c r="F78" s="534"/>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532"/>
      <c r="B79" s="533"/>
      <c r="C79" s="533"/>
      <c r="D79" s="533"/>
      <c r="E79" s="533"/>
      <c r="F79" s="534"/>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532"/>
      <c r="B80" s="533"/>
      <c r="C80" s="533"/>
      <c r="D80" s="533"/>
      <c r="E80" s="533"/>
      <c r="F80" s="534"/>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42.6"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52.5"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532"/>
      <c r="B87" s="533"/>
      <c r="C87" s="533"/>
      <c r="D87" s="533"/>
      <c r="E87" s="533"/>
      <c r="F87" s="53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47.85" customHeight="1" x14ac:dyDescent="0.15">
      <c r="A88" s="532"/>
      <c r="B88" s="533"/>
      <c r="C88" s="533"/>
      <c r="D88" s="533"/>
      <c r="E88" s="533"/>
      <c r="F88" s="53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14.25" thickBot="1" x14ac:dyDescent="0.2">
      <c r="A89" s="1232"/>
      <c r="B89" s="1233"/>
      <c r="C89" s="1233"/>
      <c r="D89" s="1233"/>
      <c r="E89" s="1233"/>
      <c r="F89" s="1234"/>
      <c r="G89" s="16" t="s">
        <v>306</v>
      </c>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8"/>
    </row>
    <row r="90" spans="1:50" ht="14.25" thickBot="1" x14ac:dyDescent="0.2">
      <c r="A90" s="4"/>
      <c r="B90" s="4"/>
      <c r="C90" s="4"/>
      <c r="D90" s="4"/>
      <c r="E90" s="4"/>
      <c r="F90" s="4"/>
      <c r="G90" s="5"/>
      <c r="H90" s="5"/>
      <c r="I90" s="5"/>
      <c r="J90" s="5"/>
      <c r="K90" s="5"/>
      <c r="L90" s="6"/>
      <c r="M90" s="5"/>
      <c r="N90" s="5"/>
      <c r="O90" s="5"/>
      <c r="P90" s="5"/>
      <c r="Q90" s="5"/>
      <c r="R90" s="5"/>
      <c r="S90" s="5"/>
      <c r="T90" s="5"/>
      <c r="U90" s="5"/>
      <c r="V90" s="5"/>
      <c r="W90" s="5"/>
      <c r="X90" s="5"/>
      <c r="Y90" s="7"/>
      <c r="Z90" s="7"/>
      <c r="AA90" s="7"/>
      <c r="AB90" s="7"/>
      <c r="AC90" s="5"/>
      <c r="AD90" s="5"/>
      <c r="AE90" s="5"/>
      <c r="AF90" s="5"/>
      <c r="AG90" s="5"/>
      <c r="AH90" s="6"/>
      <c r="AI90" s="5"/>
      <c r="AJ90" s="5"/>
      <c r="AK90" s="5"/>
      <c r="AL90" s="5"/>
      <c r="AM90" s="5"/>
      <c r="AN90" s="5"/>
      <c r="AO90" s="5"/>
      <c r="AP90" s="5"/>
      <c r="AQ90" s="5"/>
      <c r="AR90" s="5"/>
      <c r="AS90" s="5"/>
      <c r="AT90" s="5"/>
      <c r="AU90" s="7"/>
      <c r="AV90" s="7"/>
      <c r="AW90" s="7"/>
      <c r="AX90" s="7"/>
    </row>
    <row r="91" spans="1:50" ht="50.25" customHeight="1" x14ac:dyDescent="0.15">
      <c r="A91" s="1229" t="s">
        <v>131</v>
      </c>
      <c r="B91" s="1230"/>
      <c r="C91" s="1230"/>
      <c r="D91" s="1230"/>
      <c r="E91" s="1230"/>
      <c r="F91" s="1231"/>
      <c r="G91" s="10" t="s">
        <v>132</v>
      </c>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2"/>
    </row>
    <row r="92" spans="1:50" ht="50.25" customHeight="1" x14ac:dyDescent="0.15">
      <c r="A92" s="532"/>
      <c r="B92" s="533"/>
      <c r="C92" s="533"/>
      <c r="D92" s="533"/>
      <c r="E92" s="533"/>
      <c r="F92" s="534"/>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50.25" customHeight="1" x14ac:dyDescent="0.15">
      <c r="A93" s="532"/>
      <c r="B93" s="533"/>
      <c r="C93" s="533"/>
      <c r="D93" s="533"/>
      <c r="E93" s="533"/>
      <c r="F93" s="534"/>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50.25" customHeight="1" x14ac:dyDescent="0.15">
      <c r="A94" s="532"/>
      <c r="B94" s="533"/>
      <c r="C94" s="533"/>
      <c r="D94" s="533"/>
      <c r="E94" s="533"/>
      <c r="F94" s="534"/>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50.25" customHeight="1" x14ac:dyDescent="0.15">
      <c r="A95" s="532"/>
      <c r="B95" s="533"/>
      <c r="C95" s="533"/>
      <c r="D95" s="533"/>
      <c r="E95" s="533"/>
      <c r="F95" s="534"/>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50.25" customHeight="1" x14ac:dyDescent="0.15">
      <c r="A96" s="532"/>
      <c r="B96" s="533"/>
      <c r="C96" s="533"/>
      <c r="D96" s="533"/>
      <c r="E96" s="533"/>
      <c r="F96" s="534"/>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ht="50.25" customHeight="1" x14ac:dyDescent="0.15">
      <c r="A97" s="532"/>
      <c r="B97" s="533"/>
      <c r="C97" s="533"/>
      <c r="D97" s="533"/>
      <c r="E97" s="533"/>
      <c r="F97" s="534"/>
      <c r="G97" s="13"/>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5"/>
    </row>
    <row r="98" spans="1:50" ht="50.25" customHeight="1" x14ac:dyDescent="0.15">
      <c r="A98" s="532"/>
      <c r="B98" s="533"/>
      <c r="C98" s="533"/>
      <c r="D98" s="533"/>
      <c r="E98" s="533"/>
      <c r="F98" s="534"/>
      <c r="G98" s="13"/>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50.25" customHeight="1" x14ac:dyDescent="0.15">
      <c r="A99" s="532"/>
      <c r="B99" s="533"/>
      <c r="C99" s="533"/>
      <c r="D99" s="533"/>
      <c r="E99" s="533"/>
      <c r="F99" s="534"/>
      <c r="G99" s="13"/>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5"/>
    </row>
    <row r="100" spans="1:50" ht="50.25" customHeight="1" x14ac:dyDescent="0.15">
      <c r="A100" s="532"/>
      <c r="B100" s="533"/>
      <c r="C100" s="533"/>
      <c r="D100" s="533"/>
      <c r="E100" s="533"/>
      <c r="F100" s="534"/>
      <c r="G100" s="13"/>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50.25" customHeight="1" x14ac:dyDescent="0.15">
      <c r="A101" s="532"/>
      <c r="B101" s="533"/>
      <c r="C101" s="533"/>
      <c r="D101" s="533"/>
      <c r="E101" s="533"/>
      <c r="F101" s="534"/>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50.25" customHeight="1" x14ac:dyDescent="0.15">
      <c r="A102" s="532"/>
      <c r="B102" s="533"/>
      <c r="C102" s="533"/>
      <c r="D102" s="533"/>
      <c r="E102" s="533"/>
      <c r="F102" s="534"/>
      <c r="G102" s="13"/>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5"/>
    </row>
    <row r="103" spans="1:50" ht="50.25" customHeight="1" x14ac:dyDescent="0.15">
      <c r="A103" s="532"/>
      <c r="B103" s="533"/>
      <c r="C103" s="533"/>
      <c r="D103" s="533"/>
      <c r="E103" s="533"/>
      <c r="F103" s="534"/>
      <c r="G103" s="1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5"/>
    </row>
    <row r="104" spans="1:50" ht="50.25" customHeight="1" x14ac:dyDescent="0.15">
      <c r="A104" s="532"/>
      <c r="B104" s="533"/>
      <c r="C104" s="533"/>
      <c r="D104" s="533"/>
      <c r="E104" s="533"/>
      <c r="F104" s="534"/>
      <c r="G104" s="1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50.25" customHeight="1" x14ac:dyDescent="0.15">
      <c r="A105" s="532"/>
      <c r="B105" s="533"/>
      <c r="C105" s="533"/>
      <c r="D105" s="533"/>
      <c r="E105" s="533"/>
      <c r="F105" s="534"/>
      <c r="G105" s="13"/>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ht="50.25" customHeight="1" x14ac:dyDescent="0.15">
      <c r="A106" s="532"/>
      <c r="B106" s="533"/>
      <c r="C106" s="533"/>
      <c r="D106" s="533"/>
      <c r="E106" s="533"/>
      <c r="F106" s="534"/>
      <c r="G106" s="1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50.25" customHeight="1" x14ac:dyDescent="0.15">
      <c r="A107" s="532"/>
      <c r="B107" s="533"/>
      <c r="C107" s="533"/>
      <c r="D107" s="533"/>
      <c r="E107" s="533"/>
      <c r="F107" s="534"/>
      <c r="G107" s="13"/>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50.25" customHeight="1" x14ac:dyDescent="0.15">
      <c r="A108" s="532"/>
      <c r="B108" s="533"/>
      <c r="C108" s="533"/>
      <c r="D108" s="533"/>
      <c r="E108" s="533"/>
      <c r="F108" s="534"/>
      <c r="G108" s="1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ht="50.25" customHeight="1" x14ac:dyDescent="0.15">
      <c r="A109" s="532"/>
      <c r="B109" s="533"/>
      <c r="C109" s="533"/>
      <c r="D109" s="533"/>
      <c r="E109" s="533"/>
      <c r="F109" s="534"/>
      <c r="G109" s="1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50" ht="50.25" customHeight="1" x14ac:dyDescent="0.15">
      <c r="A110" s="532"/>
      <c r="B110" s="533"/>
      <c r="C110" s="533"/>
      <c r="D110" s="533"/>
      <c r="E110" s="533"/>
      <c r="F110" s="534"/>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50.25" customHeight="1" x14ac:dyDescent="0.15">
      <c r="A111" s="532"/>
      <c r="B111" s="533"/>
      <c r="C111" s="533"/>
      <c r="D111" s="533"/>
      <c r="E111" s="533"/>
      <c r="F111" s="534"/>
      <c r="G111" s="1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ht="50.25" customHeight="1" x14ac:dyDescent="0.15">
      <c r="A112" s="532"/>
      <c r="B112" s="533"/>
      <c r="C112" s="533"/>
      <c r="D112" s="533"/>
      <c r="E112" s="533"/>
      <c r="F112" s="534"/>
      <c r="G112" s="1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50.25" customHeight="1" x14ac:dyDescent="0.15">
      <c r="A113" s="532"/>
      <c r="B113" s="533"/>
      <c r="C113" s="533"/>
      <c r="D113" s="533"/>
      <c r="E113" s="533"/>
      <c r="F113" s="534"/>
      <c r="G113" s="1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ht="25.5" customHeight="1" thickBot="1" x14ac:dyDescent="0.2">
      <c r="A114" s="1232"/>
      <c r="B114" s="1233"/>
      <c r="C114" s="1233"/>
      <c r="D114" s="1233"/>
      <c r="E114" s="1233"/>
      <c r="F114" s="1234"/>
      <c r="G114" s="16" t="s">
        <v>306</v>
      </c>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8"/>
    </row>
    <row r="115" spans="1:50" x14ac:dyDescent="0.15">
      <c r="A115" s="109"/>
      <c r="B115" s="109"/>
      <c r="C115" s="109"/>
      <c r="D115" s="109"/>
      <c r="E115" s="109"/>
      <c r="F115" s="109"/>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row>
    <row r="116" spans="1:50" s="3" customFormat="1" ht="14.25" thickBot="1" x14ac:dyDescent="0.2">
      <c r="A116" s="20"/>
      <c r="B116" s="20"/>
      <c r="C116" s="20"/>
      <c r="D116" s="20"/>
      <c r="E116" s="20"/>
      <c r="F116" s="20"/>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row>
    <row r="117" spans="1:50" ht="27" customHeight="1" x14ac:dyDescent="0.15">
      <c r="A117" s="1163" t="s">
        <v>579</v>
      </c>
      <c r="B117" s="1164"/>
      <c r="C117" s="1164"/>
      <c r="D117" s="1164"/>
      <c r="E117" s="1164"/>
      <c r="F117" s="1165"/>
      <c r="G117" s="1043" t="s">
        <v>1187</v>
      </c>
      <c r="H117" s="1625"/>
      <c r="I117" s="1625"/>
      <c r="J117" s="1625"/>
      <c r="K117" s="1625"/>
      <c r="L117" s="1625"/>
      <c r="M117" s="1625"/>
      <c r="N117" s="1625"/>
      <c r="O117" s="1625"/>
      <c r="P117" s="1625"/>
      <c r="Q117" s="1625"/>
      <c r="R117" s="1625"/>
      <c r="S117" s="1625"/>
      <c r="T117" s="1625"/>
      <c r="U117" s="1625"/>
      <c r="V117" s="1625"/>
      <c r="W117" s="1625"/>
      <c r="X117" s="1625"/>
      <c r="Y117" s="1625"/>
      <c r="Z117" s="1625"/>
      <c r="AA117" s="1625"/>
      <c r="AB117" s="1626"/>
      <c r="AC117" s="1043" t="s">
        <v>1753</v>
      </c>
      <c r="AD117" s="1625"/>
      <c r="AE117" s="1625"/>
      <c r="AF117" s="1625"/>
      <c r="AG117" s="1625"/>
      <c r="AH117" s="1625"/>
      <c r="AI117" s="1625"/>
      <c r="AJ117" s="1625"/>
      <c r="AK117" s="1625"/>
      <c r="AL117" s="1625"/>
      <c r="AM117" s="1625"/>
      <c r="AN117" s="1625"/>
      <c r="AO117" s="1625"/>
      <c r="AP117" s="1625"/>
      <c r="AQ117" s="1625"/>
      <c r="AR117" s="1625"/>
      <c r="AS117" s="1625"/>
      <c r="AT117" s="1625"/>
      <c r="AU117" s="1625"/>
      <c r="AV117" s="1625"/>
      <c r="AW117" s="1625"/>
      <c r="AX117" s="1627"/>
    </row>
    <row r="118" spans="1:50" ht="27" customHeight="1" x14ac:dyDescent="0.15">
      <c r="A118" s="1166"/>
      <c r="B118" s="1167"/>
      <c r="C118" s="1167"/>
      <c r="D118" s="1167"/>
      <c r="E118" s="1167"/>
      <c r="F118" s="1168"/>
      <c r="G118" s="998" t="s">
        <v>83</v>
      </c>
      <c r="H118" s="959"/>
      <c r="I118" s="959"/>
      <c r="J118" s="959"/>
      <c r="K118" s="959"/>
      <c r="L118" s="483" t="s">
        <v>137</v>
      </c>
      <c r="M118" s="846"/>
      <c r="N118" s="846"/>
      <c r="O118" s="846"/>
      <c r="P118" s="846"/>
      <c r="Q118" s="846"/>
      <c r="R118" s="846"/>
      <c r="S118" s="846"/>
      <c r="T118" s="846"/>
      <c r="U118" s="846"/>
      <c r="V118" s="846"/>
      <c r="W118" s="846"/>
      <c r="X118" s="847"/>
      <c r="Y118" s="981" t="s">
        <v>138</v>
      </c>
      <c r="Z118" s="999"/>
      <c r="AA118" s="999"/>
      <c r="AB118" s="1602"/>
      <c r="AC118" s="998" t="s">
        <v>83</v>
      </c>
      <c r="AD118" s="959"/>
      <c r="AE118" s="959"/>
      <c r="AF118" s="959"/>
      <c r="AG118" s="959"/>
      <c r="AH118" s="483" t="s">
        <v>137</v>
      </c>
      <c r="AI118" s="846"/>
      <c r="AJ118" s="846"/>
      <c r="AK118" s="846"/>
      <c r="AL118" s="846"/>
      <c r="AM118" s="846"/>
      <c r="AN118" s="846"/>
      <c r="AO118" s="846"/>
      <c r="AP118" s="846"/>
      <c r="AQ118" s="846"/>
      <c r="AR118" s="846"/>
      <c r="AS118" s="846"/>
      <c r="AT118" s="847"/>
      <c r="AU118" s="981" t="s">
        <v>138</v>
      </c>
      <c r="AV118" s="999"/>
      <c r="AW118" s="999"/>
      <c r="AX118" s="1006"/>
    </row>
    <row r="119" spans="1:50" ht="27" customHeight="1" x14ac:dyDescent="0.15">
      <c r="A119" s="1166"/>
      <c r="B119" s="1167"/>
      <c r="C119" s="1167"/>
      <c r="D119" s="1167"/>
      <c r="E119" s="1167"/>
      <c r="F119" s="1168"/>
      <c r="G119" s="984" t="s">
        <v>741</v>
      </c>
      <c r="H119" s="985"/>
      <c r="I119" s="985"/>
      <c r="J119" s="985"/>
      <c r="K119" s="986"/>
      <c r="L119" s="987" t="s">
        <v>1754</v>
      </c>
      <c r="M119" s="988"/>
      <c r="N119" s="988"/>
      <c r="O119" s="988"/>
      <c r="P119" s="988"/>
      <c r="Q119" s="988"/>
      <c r="R119" s="988"/>
      <c r="S119" s="988"/>
      <c r="T119" s="988"/>
      <c r="U119" s="988"/>
      <c r="V119" s="988"/>
      <c r="W119" s="988"/>
      <c r="X119" s="989"/>
      <c r="Y119" s="990">
        <v>74</v>
      </c>
      <c r="Z119" s="991"/>
      <c r="AA119" s="991"/>
      <c r="AB119" s="1599"/>
      <c r="AC119" s="984" t="s">
        <v>741</v>
      </c>
      <c r="AD119" s="985"/>
      <c r="AE119" s="985"/>
      <c r="AF119" s="985"/>
      <c r="AG119" s="986"/>
      <c r="AH119" s="987" t="s">
        <v>1755</v>
      </c>
      <c r="AI119" s="988"/>
      <c r="AJ119" s="988"/>
      <c r="AK119" s="988"/>
      <c r="AL119" s="988"/>
      <c r="AM119" s="988"/>
      <c r="AN119" s="988"/>
      <c r="AO119" s="988"/>
      <c r="AP119" s="988"/>
      <c r="AQ119" s="988"/>
      <c r="AR119" s="988"/>
      <c r="AS119" s="988"/>
      <c r="AT119" s="989"/>
      <c r="AU119" s="990">
        <v>174</v>
      </c>
      <c r="AV119" s="991"/>
      <c r="AW119" s="991"/>
      <c r="AX119" s="1004"/>
    </row>
    <row r="120" spans="1:50" ht="27" customHeight="1" x14ac:dyDescent="0.15">
      <c r="A120" s="1166"/>
      <c r="B120" s="1167"/>
      <c r="C120" s="1167"/>
      <c r="D120" s="1167"/>
      <c r="E120" s="1167"/>
      <c r="F120" s="1168"/>
      <c r="G120" s="1588"/>
      <c r="H120" s="1338"/>
      <c r="I120" s="1338"/>
      <c r="J120" s="1338"/>
      <c r="K120" s="1589"/>
      <c r="L120" s="1590"/>
      <c r="M120" s="1591"/>
      <c r="N120" s="1591"/>
      <c r="O120" s="1591"/>
      <c r="P120" s="1591"/>
      <c r="Q120" s="1591"/>
      <c r="R120" s="1591"/>
      <c r="S120" s="1591"/>
      <c r="T120" s="1591"/>
      <c r="U120" s="1591"/>
      <c r="V120" s="1591"/>
      <c r="W120" s="1591"/>
      <c r="X120" s="1592"/>
      <c r="Y120" s="1593"/>
      <c r="Z120" s="1594"/>
      <c r="AA120" s="1594"/>
      <c r="AB120" s="1594"/>
      <c r="AC120" s="1588"/>
      <c r="AD120" s="1338"/>
      <c r="AE120" s="1338"/>
      <c r="AF120" s="1338"/>
      <c r="AG120" s="1589"/>
      <c r="AH120" s="1590"/>
      <c r="AI120" s="1591"/>
      <c r="AJ120" s="1591"/>
      <c r="AK120" s="1591"/>
      <c r="AL120" s="1591"/>
      <c r="AM120" s="1591"/>
      <c r="AN120" s="1591"/>
      <c r="AO120" s="1591"/>
      <c r="AP120" s="1591"/>
      <c r="AQ120" s="1591"/>
      <c r="AR120" s="1591"/>
      <c r="AS120" s="1591"/>
      <c r="AT120" s="1592"/>
      <c r="AU120" s="1593"/>
      <c r="AV120" s="1594"/>
      <c r="AW120" s="1594"/>
      <c r="AX120" s="1595"/>
    </row>
    <row r="121" spans="1:50" ht="27" customHeight="1" thickBot="1" x14ac:dyDescent="0.2">
      <c r="A121" s="1166"/>
      <c r="B121" s="1167"/>
      <c r="C121" s="1167"/>
      <c r="D121" s="1167"/>
      <c r="E121" s="1167"/>
      <c r="F121" s="1168"/>
      <c r="G121" s="974" t="s">
        <v>44</v>
      </c>
      <c r="H121" s="846"/>
      <c r="I121" s="846"/>
      <c r="J121" s="846"/>
      <c r="K121" s="846"/>
      <c r="L121" s="975"/>
      <c r="M121" s="976"/>
      <c r="N121" s="976"/>
      <c r="O121" s="976"/>
      <c r="P121" s="976"/>
      <c r="Q121" s="976"/>
      <c r="R121" s="976"/>
      <c r="S121" s="976"/>
      <c r="T121" s="976"/>
      <c r="U121" s="976"/>
      <c r="V121" s="976"/>
      <c r="W121" s="976"/>
      <c r="X121" s="977"/>
      <c r="Y121" s="978">
        <f>SUM(Y119:AB120)</f>
        <v>74</v>
      </c>
      <c r="Z121" s="979"/>
      <c r="AA121" s="979"/>
      <c r="AB121" s="1603"/>
      <c r="AC121" s="1070" t="s">
        <v>44</v>
      </c>
      <c r="AD121" s="1035"/>
      <c r="AE121" s="1035"/>
      <c r="AF121" s="1035"/>
      <c r="AG121" s="1035"/>
      <c r="AH121" s="1037"/>
      <c r="AI121" s="1585"/>
      <c r="AJ121" s="1585"/>
      <c r="AK121" s="1585"/>
      <c r="AL121" s="1585"/>
      <c r="AM121" s="1585"/>
      <c r="AN121" s="1585"/>
      <c r="AO121" s="1585"/>
      <c r="AP121" s="1585"/>
      <c r="AQ121" s="1585"/>
      <c r="AR121" s="1585"/>
      <c r="AS121" s="1585"/>
      <c r="AT121" s="1586"/>
      <c r="AU121" s="1040">
        <f>SUM(AU119:AX120)</f>
        <v>174</v>
      </c>
      <c r="AV121" s="1041"/>
      <c r="AW121" s="1041"/>
      <c r="AX121" s="1042"/>
    </row>
    <row r="122" spans="1:50" ht="27" customHeight="1" x14ac:dyDescent="0.15">
      <c r="A122" s="1166"/>
      <c r="B122" s="1167"/>
      <c r="C122" s="1167"/>
      <c r="D122" s="1167"/>
      <c r="E122" s="1167"/>
      <c r="F122" s="1168"/>
      <c r="G122" s="994" t="s">
        <v>369</v>
      </c>
      <c r="H122" s="995"/>
      <c r="I122" s="995"/>
      <c r="J122" s="995"/>
      <c r="K122" s="995"/>
      <c r="L122" s="995"/>
      <c r="M122" s="995"/>
      <c r="N122" s="995"/>
      <c r="O122" s="995"/>
      <c r="P122" s="995"/>
      <c r="Q122" s="995"/>
      <c r="R122" s="995"/>
      <c r="S122" s="995"/>
      <c r="T122" s="995"/>
      <c r="U122" s="995"/>
      <c r="V122" s="995"/>
      <c r="W122" s="995"/>
      <c r="X122" s="995"/>
      <c r="Y122" s="995"/>
      <c r="Z122" s="995"/>
      <c r="AA122" s="995"/>
      <c r="AB122" s="1600"/>
      <c r="AC122" s="994" t="s">
        <v>952</v>
      </c>
      <c r="AD122" s="995"/>
      <c r="AE122" s="995"/>
      <c r="AF122" s="995"/>
      <c r="AG122" s="995"/>
      <c r="AH122" s="995"/>
      <c r="AI122" s="995"/>
      <c r="AJ122" s="995"/>
      <c r="AK122" s="995"/>
      <c r="AL122" s="995"/>
      <c r="AM122" s="995"/>
      <c r="AN122" s="995"/>
      <c r="AO122" s="995"/>
      <c r="AP122" s="995"/>
      <c r="AQ122" s="995"/>
      <c r="AR122" s="995"/>
      <c r="AS122" s="995"/>
      <c r="AT122" s="995"/>
      <c r="AU122" s="995"/>
      <c r="AV122" s="995"/>
      <c r="AW122" s="995"/>
      <c r="AX122" s="1601"/>
    </row>
    <row r="123" spans="1:50" ht="27" customHeight="1" x14ac:dyDescent="0.15">
      <c r="A123" s="1166"/>
      <c r="B123" s="1167"/>
      <c r="C123" s="1167"/>
      <c r="D123" s="1167"/>
      <c r="E123" s="1167"/>
      <c r="F123" s="1168"/>
      <c r="G123" s="998" t="s">
        <v>83</v>
      </c>
      <c r="H123" s="959"/>
      <c r="I123" s="959"/>
      <c r="J123" s="959"/>
      <c r="K123" s="959"/>
      <c r="L123" s="483" t="s">
        <v>137</v>
      </c>
      <c r="M123" s="846"/>
      <c r="N123" s="846"/>
      <c r="O123" s="846"/>
      <c r="P123" s="846"/>
      <c r="Q123" s="846"/>
      <c r="R123" s="846"/>
      <c r="S123" s="846"/>
      <c r="T123" s="846"/>
      <c r="U123" s="846"/>
      <c r="V123" s="846"/>
      <c r="W123" s="846"/>
      <c r="X123" s="847"/>
      <c r="Y123" s="981" t="s">
        <v>138</v>
      </c>
      <c r="Z123" s="999"/>
      <c r="AA123" s="999"/>
      <c r="AB123" s="1602"/>
      <c r="AC123" s="998" t="s">
        <v>83</v>
      </c>
      <c r="AD123" s="959"/>
      <c r="AE123" s="959"/>
      <c r="AF123" s="959"/>
      <c r="AG123" s="959"/>
      <c r="AH123" s="483" t="s">
        <v>137</v>
      </c>
      <c r="AI123" s="846"/>
      <c r="AJ123" s="846"/>
      <c r="AK123" s="846"/>
      <c r="AL123" s="846"/>
      <c r="AM123" s="846"/>
      <c r="AN123" s="846"/>
      <c r="AO123" s="846"/>
      <c r="AP123" s="846"/>
      <c r="AQ123" s="846"/>
      <c r="AR123" s="846"/>
      <c r="AS123" s="846"/>
      <c r="AT123" s="847"/>
      <c r="AU123" s="981" t="s">
        <v>138</v>
      </c>
      <c r="AV123" s="999"/>
      <c r="AW123" s="999"/>
      <c r="AX123" s="1006"/>
    </row>
    <row r="124" spans="1:50" ht="27" customHeight="1" x14ac:dyDescent="0.15">
      <c r="A124" s="1166"/>
      <c r="B124" s="1167"/>
      <c r="C124" s="1167"/>
      <c r="D124" s="1167"/>
      <c r="E124" s="1167"/>
      <c r="F124" s="1168"/>
      <c r="G124" s="984" t="s">
        <v>1756</v>
      </c>
      <c r="H124" s="985"/>
      <c r="I124" s="985"/>
      <c r="J124" s="985"/>
      <c r="K124" s="986"/>
      <c r="L124" s="987" t="s">
        <v>1757</v>
      </c>
      <c r="M124" s="988"/>
      <c r="N124" s="988"/>
      <c r="O124" s="988"/>
      <c r="P124" s="988"/>
      <c r="Q124" s="988"/>
      <c r="R124" s="988"/>
      <c r="S124" s="988"/>
      <c r="T124" s="988"/>
      <c r="U124" s="988"/>
      <c r="V124" s="988"/>
      <c r="W124" s="988"/>
      <c r="X124" s="989"/>
      <c r="Y124" s="990">
        <v>44</v>
      </c>
      <c r="Z124" s="991"/>
      <c r="AA124" s="991"/>
      <c r="AB124" s="1599"/>
      <c r="AC124" s="984" t="s">
        <v>741</v>
      </c>
      <c r="AD124" s="985"/>
      <c r="AE124" s="985"/>
      <c r="AF124" s="985"/>
      <c r="AG124" s="986"/>
      <c r="AH124" s="987" t="s">
        <v>1758</v>
      </c>
      <c r="AI124" s="988"/>
      <c r="AJ124" s="988"/>
      <c r="AK124" s="988"/>
      <c r="AL124" s="988"/>
      <c r="AM124" s="988"/>
      <c r="AN124" s="988"/>
      <c r="AO124" s="988"/>
      <c r="AP124" s="988"/>
      <c r="AQ124" s="988"/>
      <c r="AR124" s="988"/>
      <c r="AS124" s="988"/>
      <c r="AT124" s="989"/>
      <c r="AU124" s="990">
        <v>389</v>
      </c>
      <c r="AV124" s="991"/>
      <c r="AW124" s="991"/>
      <c r="AX124" s="1004"/>
    </row>
    <row r="125" spans="1:50" ht="27" customHeight="1" x14ac:dyDescent="0.15">
      <c r="A125" s="1166"/>
      <c r="B125" s="1167"/>
      <c r="C125" s="1167"/>
      <c r="D125" s="1167"/>
      <c r="E125" s="1167"/>
      <c r="F125" s="1168"/>
      <c r="G125" s="1588"/>
      <c r="H125" s="1338"/>
      <c r="I125" s="1338"/>
      <c r="J125" s="1338"/>
      <c r="K125" s="1589"/>
      <c r="L125" s="1590"/>
      <c r="M125" s="1591"/>
      <c r="N125" s="1591"/>
      <c r="O125" s="1591"/>
      <c r="P125" s="1591"/>
      <c r="Q125" s="1591"/>
      <c r="R125" s="1591"/>
      <c r="S125" s="1591"/>
      <c r="T125" s="1591"/>
      <c r="U125" s="1591"/>
      <c r="V125" s="1591"/>
      <c r="W125" s="1591"/>
      <c r="X125" s="1592"/>
      <c r="Y125" s="1593"/>
      <c r="Z125" s="1594"/>
      <c r="AA125" s="1594"/>
      <c r="AB125" s="1594"/>
      <c r="AC125" s="1588"/>
      <c r="AD125" s="1338"/>
      <c r="AE125" s="1338"/>
      <c r="AF125" s="1338"/>
      <c r="AG125" s="1589"/>
      <c r="AH125" s="1590"/>
      <c r="AI125" s="1591"/>
      <c r="AJ125" s="1591"/>
      <c r="AK125" s="1591"/>
      <c r="AL125" s="1591"/>
      <c r="AM125" s="1591"/>
      <c r="AN125" s="1591"/>
      <c r="AO125" s="1591"/>
      <c r="AP125" s="1591"/>
      <c r="AQ125" s="1591"/>
      <c r="AR125" s="1591"/>
      <c r="AS125" s="1591"/>
      <c r="AT125" s="1592"/>
      <c r="AU125" s="1593"/>
      <c r="AV125" s="1594"/>
      <c r="AW125" s="1594"/>
      <c r="AX125" s="1595"/>
    </row>
    <row r="126" spans="1:50" ht="27" customHeight="1" thickBot="1" x14ac:dyDescent="0.2">
      <c r="A126" s="1166"/>
      <c r="B126" s="1167"/>
      <c r="C126" s="1167"/>
      <c r="D126" s="1167"/>
      <c r="E126" s="1167"/>
      <c r="F126" s="1168"/>
      <c r="G126" s="974" t="s">
        <v>44</v>
      </c>
      <c r="H126" s="846"/>
      <c r="I126" s="846"/>
      <c r="J126" s="846"/>
      <c r="K126" s="846"/>
      <c r="L126" s="975"/>
      <c r="M126" s="976"/>
      <c r="N126" s="976"/>
      <c r="O126" s="976"/>
      <c r="P126" s="976"/>
      <c r="Q126" s="976"/>
      <c r="R126" s="976"/>
      <c r="S126" s="976"/>
      <c r="T126" s="976"/>
      <c r="U126" s="976"/>
      <c r="V126" s="976"/>
      <c r="W126" s="976"/>
      <c r="X126" s="977"/>
      <c r="Y126" s="978">
        <f>SUM(Y124:AB125)</f>
        <v>44</v>
      </c>
      <c r="Z126" s="979"/>
      <c r="AA126" s="979"/>
      <c r="AB126" s="1603"/>
      <c r="AC126" s="1070" t="s">
        <v>44</v>
      </c>
      <c r="AD126" s="1035"/>
      <c r="AE126" s="1035"/>
      <c r="AF126" s="1035"/>
      <c r="AG126" s="1035"/>
      <c r="AH126" s="1037"/>
      <c r="AI126" s="1585"/>
      <c r="AJ126" s="1585"/>
      <c r="AK126" s="1585"/>
      <c r="AL126" s="1585"/>
      <c r="AM126" s="1585"/>
      <c r="AN126" s="1585"/>
      <c r="AO126" s="1585"/>
      <c r="AP126" s="1585"/>
      <c r="AQ126" s="1585"/>
      <c r="AR126" s="1585"/>
      <c r="AS126" s="1585"/>
      <c r="AT126" s="1586"/>
      <c r="AU126" s="1040">
        <f>SUM(AU124:AX125)</f>
        <v>389</v>
      </c>
      <c r="AV126" s="1041"/>
      <c r="AW126" s="1041"/>
      <c r="AX126" s="1042"/>
    </row>
    <row r="127" spans="1:50" ht="27" customHeight="1" x14ac:dyDescent="0.15">
      <c r="A127" s="1166"/>
      <c r="B127" s="1167"/>
      <c r="C127" s="1167"/>
      <c r="D127" s="1167"/>
      <c r="E127" s="1167"/>
      <c r="F127" s="1168"/>
      <c r="G127" s="994" t="s">
        <v>371</v>
      </c>
      <c r="H127" s="995"/>
      <c r="I127" s="995"/>
      <c r="J127" s="995"/>
      <c r="K127" s="995"/>
      <c r="L127" s="995"/>
      <c r="M127" s="995"/>
      <c r="N127" s="995"/>
      <c r="O127" s="995"/>
      <c r="P127" s="995"/>
      <c r="Q127" s="995"/>
      <c r="R127" s="995"/>
      <c r="S127" s="995"/>
      <c r="T127" s="995"/>
      <c r="U127" s="995"/>
      <c r="V127" s="995"/>
      <c r="W127" s="995"/>
      <c r="X127" s="995"/>
      <c r="Y127" s="995"/>
      <c r="Z127" s="995"/>
      <c r="AA127" s="995"/>
      <c r="AB127" s="1600"/>
      <c r="AC127" s="994" t="s">
        <v>915</v>
      </c>
      <c r="AD127" s="995"/>
      <c r="AE127" s="995"/>
      <c r="AF127" s="995"/>
      <c r="AG127" s="995"/>
      <c r="AH127" s="995"/>
      <c r="AI127" s="995"/>
      <c r="AJ127" s="995"/>
      <c r="AK127" s="995"/>
      <c r="AL127" s="995"/>
      <c r="AM127" s="995"/>
      <c r="AN127" s="995"/>
      <c r="AO127" s="995"/>
      <c r="AP127" s="995"/>
      <c r="AQ127" s="995"/>
      <c r="AR127" s="995"/>
      <c r="AS127" s="995"/>
      <c r="AT127" s="995"/>
      <c r="AU127" s="995"/>
      <c r="AV127" s="995"/>
      <c r="AW127" s="995"/>
      <c r="AX127" s="1601"/>
    </row>
    <row r="128" spans="1:50" ht="27" customHeight="1" x14ac:dyDescent="0.15">
      <c r="A128" s="1166"/>
      <c r="B128" s="1167"/>
      <c r="C128" s="1167"/>
      <c r="D128" s="1167"/>
      <c r="E128" s="1167"/>
      <c r="F128" s="1168"/>
      <c r="G128" s="998" t="s">
        <v>83</v>
      </c>
      <c r="H128" s="959"/>
      <c r="I128" s="959"/>
      <c r="J128" s="959"/>
      <c r="K128" s="959"/>
      <c r="L128" s="483" t="s">
        <v>137</v>
      </c>
      <c r="M128" s="846"/>
      <c r="N128" s="846"/>
      <c r="O128" s="846"/>
      <c r="P128" s="846"/>
      <c r="Q128" s="846"/>
      <c r="R128" s="846"/>
      <c r="S128" s="846"/>
      <c r="T128" s="846"/>
      <c r="U128" s="846"/>
      <c r="V128" s="846"/>
      <c r="W128" s="846"/>
      <c r="X128" s="847"/>
      <c r="Y128" s="981" t="s">
        <v>138</v>
      </c>
      <c r="Z128" s="999"/>
      <c r="AA128" s="999"/>
      <c r="AB128" s="1602"/>
      <c r="AC128" s="998" t="s">
        <v>83</v>
      </c>
      <c r="AD128" s="959"/>
      <c r="AE128" s="959"/>
      <c r="AF128" s="959"/>
      <c r="AG128" s="959"/>
      <c r="AH128" s="483" t="s">
        <v>137</v>
      </c>
      <c r="AI128" s="846"/>
      <c r="AJ128" s="846"/>
      <c r="AK128" s="846"/>
      <c r="AL128" s="846"/>
      <c r="AM128" s="846"/>
      <c r="AN128" s="846"/>
      <c r="AO128" s="846"/>
      <c r="AP128" s="846"/>
      <c r="AQ128" s="846"/>
      <c r="AR128" s="846"/>
      <c r="AS128" s="846"/>
      <c r="AT128" s="847"/>
      <c r="AU128" s="981" t="s">
        <v>138</v>
      </c>
      <c r="AV128" s="999"/>
      <c r="AW128" s="999"/>
      <c r="AX128" s="1006"/>
    </row>
    <row r="129" spans="1:50" ht="27" customHeight="1" x14ac:dyDescent="0.15">
      <c r="A129" s="1166"/>
      <c r="B129" s="1167"/>
      <c r="C129" s="1167"/>
      <c r="D129" s="1167"/>
      <c r="E129" s="1167"/>
      <c r="F129" s="1168"/>
      <c r="G129" s="984" t="s">
        <v>1756</v>
      </c>
      <c r="H129" s="985"/>
      <c r="I129" s="985"/>
      <c r="J129" s="985"/>
      <c r="K129" s="986"/>
      <c r="L129" s="987" t="s">
        <v>1759</v>
      </c>
      <c r="M129" s="988"/>
      <c r="N129" s="988"/>
      <c r="O129" s="988"/>
      <c r="P129" s="988"/>
      <c r="Q129" s="988"/>
      <c r="R129" s="988"/>
      <c r="S129" s="988"/>
      <c r="T129" s="988"/>
      <c r="U129" s="988"/>
      <c r="V129" s="988"/>
      <c r="W129" s="988"/>
      <c r="X129" s="989"/>
      <c r="Y129" s="990">
        <v>9</v>
      </c>
      <c r="Z129" s="991"/>
      <c r="AA129" s="991"/>
      <c r="AB129" s="1599"/>
      <c r="AC129" s="984" t="s">
        <v>741</v>
      </c>
      <c r="AD129" s="985"/>
      <c r="AE129" s="985"/>
      <c r="AF129" s="985"/>
      <c r="AG129" s="986"/>
      <c r="AH129" s="987" t="s">
        <v>1760</v>
      </c>
      <c r="AI129" s="988"/>
      <c r="AJ129" s="988"/>
      <c r="AK129" s="988"/>
      <c r="AL129" s="988"/>
      <c r="AM129" s="988"/>
      <c r="AN129" s="988"/>
      <c r="AO129" s="988"/>
      <c r="AP129" s="988"/>
      <c r="AQ129" s="988"/>
      <c r="AR129" s="988"/>
      <c r="AS129" s="988"/>
      <c r="AT129" s="989"/>
      <c r="AU129" s="990">
        <v>66</v>
      </c>
      <c r="AV129" s="991"/>
      <c r="AW129" s="991"/>
      <c r="AX129" s="1004"/>
    </row>
    <row r="130" spans="1:50" ht="27" customHeight="1" x14ac:dyDescent="0.15">
      <c r="A130" s="1166"/>
      <c r="B130" s="1167"/>
      <c r="C130" s="1167"/>
      <c r="D130" s="1167"/>
      <c r="E130" s="1167"/>
      <c r="F130" s="1168"/>
      <c r="G130" s="1588"/>
      <c r="H130" s="1338"/>
      <c r="I130" s="1338"/>
      <c r="J130" s="1338"/>
      <c r="K130" s="1589"/>
      <c r="L130" s="1590"/>
      <c r="M130" s="1591"/>
      <c r="N130" s="1591"/>
      <c r="O130" s="1591"/>
      <c r="P130" s="1591"/>
      <c r="Q130" s="1591"/>
      <c r="R130" s="1591"/>
      <c r="S130" s="1591"/>
      <c r="T130" s="1591"/>
      <c r="U130" s="1591"/>
      <c r="V130" s="1591"/>
      <c r="W130" s="1591"/>
      <c r="X130" s="1592"/>
      <c r="Y130" s="1593"/>
      <c r="Z130" s="1594"/>
      <c r="AA130" s="1594"/>
      <c r="AB130" s="1594"/>
      <c r="AC130" s="1588"/>
      <c r="AD130" s="1338"/>
      <c r="AE130" s="1338"/>
      <c r="AF130" s="1338"/>
      <c r="AG130" s="1589"/>
      <c r="AH130" s="1590"/>
      <c r="AI130" s="1591"/>
      <c r="AJ130" s="1591"/>
      <c r="AK130" s="1591"/>
      <c r="AL130" s="1591"/>
      <c r="AM130" s="1591"/>
      <c r="AN130" s="1591"/>
      <c r="AO130" s="1591"/>
      <c r="AP130" s="1591"/>
      <c r="AQ130" s="1591"/>
      <c r="AR130" s="1591"/>
      <c r="AS130" s="1591"/>
      <c r="AT130" s="1592"/>
      <c r="AU130" s="1593"/>
      <c r="AV130" s="1594"/>
      <c r="AW130" s="1594"/>
      <c r="AX130" s="1595"/>
    </row>
    <row r="131" spans="1:50" ht="27" customHeight="1" x14ac:dyDescent="0.15">
      <c r="A131" s="1166"/>
      <c r="B131" s="1167"/>
      <c r="C131" s="1167"/>
      <c r="D131" s="1167"/>
      <c r="E131" s="1167"/>
      <c r="F131" s="1168"/>
      <c r="G131" s="974" t="s">
        <v>44</v>
      </c>
      <c r="H131" s="846"/>
      <c r="I131" s="846"/>
      <c r="J131" s="846"/>
      <c r="K131" s="846"/>
      <c r="L131" s="975"/>
      <c r="M131" s="976"/>
      <c r="N131" s="976"/>
      <c r="O131" s="976"/>
      <c r="P131" s="976"/>
      <c r="Q131" s="976"/>
      <c r="R131" s="976"/>
      <c r="S131" s="976"/>
      <c r="T131" s="976"/>
      <c r="U131" s="976"/>
      <c r="V131" s="976"/>
      <c r="W131" s="976"/>
      <c r="X131" s="977"/>
      <c r="Y131" s="978">
        <f>SUM(Y129:AB130)</f>
        <v>9</v>
      </c>
      <c r="Z131" s="979"/>
      <c r="AA131" s="979"/>
      <c r="AB131" s="1603"/>
      <c r="AC131" s="974" t="s">
        <v>44</v>
      </c>
      <c r="AD131" s="846"/>
      <c r="AE131" s="846"/>
      <c r="AF131" s="846"/>
      <c r="AG131" s="846"/>
      <c r="AH131" s="975"/>
      <c r="AI131" s="976"/>
      <c r="AJ131" s="976"/>
      <c r="AK131" s="976"/>
      <c r="AL131" s="976"/>
      <c r="AM131" s="976"/>
      <c r="AN131" s="976"/>
      <c r="AO131" s="976"/>
      <c r="AP131" s="976"/>
      <c r="AQ131" s="976"/>
      <c r="AR131" s="976"/>
      <c r="AS131" s="976"/>
      <c r="AT131" s="977"/>
      <c r="AU131" s="978">
        <f>SUM(AU129:AX130)</f>
        <v>66</v>
      </c>
      <c r="AV131" s="979"/>
      <c r="AW131" s="979"/>
      <c r="AX131" s="1003"/>
    </row>
    <row r="132" spans="1:50" ht="27" customHeight="1" x14ac:dyDescent="0.15">
      <c r="A132" s="1166"/>
      <c r="B132" s="1167"/>
      <c r="C132" s="1167"/>
      <c r="D132" s="1167"/>
      <c r="E132" s="1167"/>
      <c r="F132" s="1168"/>
      <c r="G132" s="994" t="s">
        <v>373</v>
      </c>
      <c r="H132" s="995"/>
      <c r="I132" s="995"/>
      <c r="J132" s="995"/>
      <c r="K132" s="995"/>
      <c r="L132" s="995"/>
      <c r="M132" s="995"/>
      <c r="N132" s="995"/>
      <c r="O132" s="995"/>
      <c r="P132" s="995"/>
      <c r="Q132" s="995"/>
      <c r="R132" s="995"/>
      <c r="S132" s="995"/>
      <c r="T132" s="995"/>
      <c r="U132" s="995"/>
      <c r="V132" s="995"/>
      <c r="W132" s="995"/>
      <c r="X132" s="995"/>
      <c r="Y132" s="995"/>
      <c r="Z132" s="995"/>
      <c r="AA132" s="995"/>
      <c r="AB132" s="1600"/>
      <c r="AC132" s="994" t="s">
        <v>918</v>
      </c>
      <c r="AD132" s="995"/>
      <c r="AE132" s="995"/>
      <c r="AF132" s="995"/>
      <c r="AG132" s="995"/>
      <c r="AH132" s="995"/>
      <c r="AI132" s="995"/>
      <c r="AJ132" s="995"/>
      <c r="AK132" s="995"/>
      <c r="AL132" s="995"/>
      <c r="AM132" s="995"/>
      <c r="AN132" s="995"/>
      <c r="AO132" s="995"/>
      <c r="AP132" s="995"/>
      <c r="AQ132" s="995"/>
      <c r="AR132" s="995"/>
      <c r="AS132" s="995"/>
      <c r="AT132" s="995"/>
      <c r="AU132" s="995"/>
      <c r="AV132" s="995"/>
      <c r="AW132" s="995"/>
      <c r="AX132" s="1601"/>
    </row>
    <row r="133" spans="1:50" ht="27" customHeight="1" x14ac:dyDescent="0.15">
      <c r="A133" s="1166"/>
      <c r="B133" s="1167"/>
      <c r="C133" s="1167"/>
      <c r="D133" s="1167"/>
      <c r="E133" s="1167"/>
      <c r="F133" s="1168"/>
      <c r="G133" s="998" t="s">
        <v>83</v>
      </c>
      <c r="H133" s="959"/>
      <c r="I133" s="959"/>
      <c r="J133" s="959"/>
      <c r="K133" s="959"/>
      <c r="L133" s="483" t="s">
        <v>137</v>
      </c>
      <c r="M133" s="846"/>
      <c r="N133" s="846"/>
      <c r="O133" s="846"/>
      <c r="P133" s="846"/>
      <c r="Q133" s="846"/>
      <c r="R133" s="846"/>
      <c r="S133" s="846"/>
      <c r="T133" s="846"/>
      <c r="U133" s="846"/>
      <c r="V133" s="846"/>
      <c r="W133" s="846"/>
      <c r="X133" s="847"/>
      <c r="Y133" s="981" t="s">
        <v>138</v>
      </c>
      <c r="Z133" s="999"/>
      <c r="AA133" s="999"/>
      <c r="AB133" s="1602"/>
      <c r="AC133" s="998" t="s">
        <v>83</v>
      </c>
      <c r="AD133" s="959"/>
      <c r="AE133" s="959"/>
      <c r="AF133" s="959"/>
      <c r="AG133" s="959"/>
      <c r="AH133" s="483" t="s">
        <v>137</v>
      </c>
      <c r="AI133" s="846"/>
      <c r="AJ133" s="846"/>
      <c r="AK133" s="846"/>
      <c r="AL133" s="846"/>
      <c r="AM133" s="846"/>
      <c r="AN133" s="846"/>
      <c r="AO133" s="846"/>
      <c r="AP133" s="846"/>
      <c r="AQ133" s="846"/>
      <c r="AR133" s="846"/>
      <c r="AS133" s="846"/>
      <c r="AT133" s="847"/>
      <c r="AU133" s="981" t="s">
        <v>138</v>
      </c>
      <c r="AV133" s="999"/>
      <c r="AW133" s="999"/>
      <c r="AX133" s="1006"/>
    </row>
    <row r="134" spans="1:50" ht="27" customHeight="1" x14ac:dyDescent="0.15">
      <c r="A134" s="1166"/>
      <c r="B134" s="1167"/>
      <c r="C134" s="1167"/>
      <c r="D134" s="1167"/>
      <c r="E134" s="1167"/>
      <c r="F134" s="1168"/>
      <c r="G134" s="984" t="s">
        <v>1756</v>
      </c>
      <c r="H134" s="985"/>
      <c r="I134" s="985"/>
      <c r="J134" s="985"/>
      <c r="K134" s="986"/>
      <c r="L134" s="987" t="s">
        <v>1761</v>
      </c>
      <c r="M134" s="988"/>
      <c r="N134" s="988"/>
      <c r="O134" s="988"/>
      <c r="P134" s="988"/>
      <c r="Q134" s="988"/>
      <c r="R134" s="988"/>
      <c r="S134" s="988"/>
      <c r="T134" s="988"/>
      <c r="U134" s="988"/>
      <c r="V134" s="988"/>
      <c r="W134" s="988"/>
      <c r="X134" s="989"/>
      <c r="Y134" s="990">
        <v>7</v>
      </c>
      <c r="Z134" s="991"/>
      <c r="AA134" s="991"/>
      <c r="AB134" s="1599"/>
      <c r="AC134" s="984" t="s">
        <v>741</v>
      </c>
      <c r="AD134" s="985"/>
      <c r="AE134" s="985"/>
      <c r="AF134" s="985"/>
      <c r="AG134" s="986"/>
      <c r="AH134" s="987" t="s">
        <v>1762</v>
      </c>
      <c r="AI134" s="988"/>
      <c r="AJ134" s="988"/>
      <c r="AK134" s="988"/>
      <c r="AL134" s="988"/>
      <c r="AM134" s="988"/>
      <c r="AN134" s="988"/>
      <c r="AO134" s="988"/>
      <c r="AP134" s="988"/>
      <c r="AQ134" s="988"/>
      <c r="AR134" s="988"/>
      <c r="AS134" s="988"/>
      <c r="AT134" s="989"/>
      <c r="AU134" s="990">
        <v>233</v>
      </c>
      <c r="AV134" s="991"/>
      <c r="AW134" s="991"/>
      <c r="AX134" s="1004"/>
    </row>
    <row r="135" spans="1:50" ht="27" customHeight="1" x14ac:dyDescent="0.15">
      <c r="A135" s="1166"/>
      <c r="B135" s="1167"/>
      <c r="C135" s="1167"/>
      <c r="D135" s="1167"/>
      <c r="E135" s="1167"/>
      <c r="F135" s="1168"/>
      <c r="G135" s="1588"/>
      <c r="H135" s="1338"/>
      <c r="I135" s="1338"/>
      <c r="J135" s="1338"/>
      <c r="K135" s="1589"/>
      <c r="L135" s="1590"/>
      <c r="M135" s="1591"/>
      <c r="N135" s="1591"/>
      <c r="O135" s="1591"/>
      <c r="P135" s="1591"/>
      <c r="Q135" s="1591"/>
      <c r="R135" s="1591"/>
      <c r="S135" s="1591"/>
      <c r="T135" s="1591"/>
      <c r="U135" s="1591"/>
      <c r="V135" s="1591"/>
      <c r="W135" s="1591"/>
      <c r="X135" s="1592"/>
      <c r="Y135" s="1593"/>
      <c r="Z135" s="1594"/>
      <c r="AA135" s="1594"/>
      <c r="AB135" s="1594"/>
      <c r="AC135" s="1588"/>
      <c r="AD135" s="1338"/>
      <c r="AE135" s="1338"/>
      <c r="AF135" s="1338"/>
      <c r="AG135" s="1589"/>
      <c r="AH135" s="1590"/>
      <c r="AI135" s="1591"/>
      <c r="AJ135" s="1591"/>
      <c r="AK135" s="1591"/>
      <c r="AL135" s="1591"/>
      <c r="AM135" s="1591"/>
      <c r="AN135" s="1591"/>
      <c r="AO135" s="1591"/>
      <c r="AP135" s="1591"/>
      <c r="AQ135" s="1591"/>
      <c r="AR135" s="1591"/>
      <c r="AS135" s="1591"/>
      <c r="AT135" s="1592"/>
      <c r="AU135" s="1593"/>
      <c r="AV135" s="1594"/>
      <c r="AW135" s="1594"/>
      <c r="AX135" s="1595"/>
    </row>
    <row r="136" spans="1:50" ht="27" customHeight="1" thickBot="1" x14ac:dyDescent="0.2">
      <c r="A136" s="1166"/>
      <c r="B136" s="1167"/>
      <c r="C136" s="1167"/>
      <c r="D136" s="1167"/>
      <c r="E136" s="1167"/>
      <c r="F136" s="1168"/>
      <c r="G136" s="1070" t="s">
        <v>44</v>
      </c>
      <c r="H136" s="1035"/>
      <c r="I136" s="1035"/>
      <c r="J136" s="1035"/>
      <c r="K136" s="1035"/>
      <c r="L136" s="1037"/>
      <c r="M136" s="1585"/>
      <c r="N136" s="1585"/>
      <c r="O136" s="1585"/>
      <c r="P136" s="1585"/>
      <c r="Q136" s="1585"/>
      <c r="R136" s="1585"/>
      <c r="S136" s="1585"/>
      <c r="T136" s="1585"/>
      <c r="U136" s="1585"/>
      <c r="V136" s="1585"/>
      <c r="W136" s="1585"/>
      <c r="X136" s="1586"/>
      <c r="Y136" s="1040">
        <f>SUM(Y134:AB135)</f>
        <v>7</v>
      </c>
      <c r="Z136" s="1041"/>
      <c r="AA136" s="1041"/>
      <c r="AB136" s="1587"/>
      <c r="AC136" s="1070" t="s">
        <v>44</v>
      </c>
      <c r="AD136" s="1035"/>
      <c r="AE136" s="1035"/>
      <c r="AF136" s="1035"/>
      <c r="AG136" s="1035"/>
      <c r="AH136" s="1037"/>
      <c r="AI136" s="1585"/>
      <c r="AJ136" s="1585"/>
      <c r="AK136" s="1585"/>
      <c r="AL136" s="1585"/>
      <c r="AM136" s="1585"/>
      <c r="AN136" s="1585"/>
      <c r="AO136" s="1585"/>
      <c r="AP136" s="1585"/>
      <c r="AQ136" s="1585"/>
      <c r="AR136" s="1585"/>
      <c r="AS136" s="1585"/>
      <c r="AT136" s="1586"/>
      <c r="AU136" s="1040">
        <f>SUM(AU134:AX135)</f>
        <v>233</v>
      </c>
      <c r="AV136" s="1041"/>
      <c r="AW136" s="1041"/>
      <c r="AX136" s="1042"/>
    </row>
    <row r="137" spans="1:50" ht="27" customHeight="1" x14ac:dyDescent="0.15">
      <c r="A137" s="1166"/>
      <c r="B137" s="1167"/>
      <c r="C137" s="1167"/>
      <c r="D137" s="1167"/>
      <c r="E137" s="1167"/>
      <c r="F137" s="1168"/>
      <c r="G137" s="1043" t="s">
        <v>375</v>
      </c>
      <c r="H137" s="1625"/>
      <c r="I137" s="1625"/>
      <c r="J137" s="1625"/>
      <c r="K137" s="1625"/>
      <c r="L137" s="1625"/>
      <c r="M137" s="1625"/>
      <c r="N137" s="1625"/>
      <c r="O137" s="1625"/>
      <c r="P137" s="1625"/>
      <c r="Q137" s="1625"/>
      <c r="R137" s="1625"/>
      <c r="S137" s="1625"/>
      <c r="T137" s="1625"/>
      <c r="U137" s="1625"/>
      <c r="V137" s="1625"/>
      <c r="W137" s="1625"/>
      <c r="X137" s="1625"/>
      <c r="Y137" s="1625"/>
      <c r="Z137" s="1625"/>
      <c r="AA137" s="1625"/>
      <c r="AB137" s="1627"/>
      <c r="AC137" s="994" t="s">
        <v>921</v>
      </c>
      <c r="AD137" s="995"/>
      <c r="AE137" s="995"/>
      <c r="AF137" s="995"/>
      <c r="AG137" s="995"/>
      <c r="AH137" s="995"/>
      <c r="AI137" s="995"/>
      <c r="AJ137" s="995"/>
      <c r="AK137" s="995"/>
      <c r="AL137" s="995"/>
      <c r="AM137" s="995"/>
      <c r="AN137" s="995"/>
      <c r="AO137" s="995"/>
      <c r="AP137" s="995"/>
      <c r="AQ137" s="995"/>
      <c r="AR137" s="995"/>
      <c r="AS137" s="995"/>
      <c r="AT137" s="995"/>
      <c r="AU137" s="995"/>
      <c r="AV137" s="995"/>
      <c r="AW137" s="995"/>
      <c r="AX137" s="1601"/>
    </row>
    <row r="138" spans="1:50" ht="27" customHeight="1" x14ac:dyDescent="0.15">
      <c r="A138" s="1166"/>
      <c r="B138" s="1167"/>
      <c r="C138" s="1167"/>
      <c r="D138" s="1167"/>
      <c r="E138" s="1167"/>
      <c r="F138" s="1168"/>
      <c r="G138" s="998" t="s">
        <v>83</v>
      </c>
      <c r="H138" s="959"/>
      <c r="I138" s="959"/>
      <c r="J138" s="959"/>
      <c r="K138" s="959"/>
      <c r="L138" s="483" t="s">
        <v>137</v>
      </c>
      <c r="M138" s="846"/>
      <c r="N138" s="846"/>
      <c r="O138" s="846"/>
      <c r="P138" s="846"/>
      <c r="Q138" s="846"/>
      <c r="R138" s="846"/>
      <c r="S138" s="846"/>
      <c r="T138" s="846"/>
      <c r="U138" s="846"/>
      <c r="V138" s="846"/>
      <c r="W138" s="846"/>
      <c r="X138" s="847"/>
      <c r="Y138" s="981" t="s">
        <v>138</v>
      </c>
      <c r="Z138" s="999"/>
      <c r="AA138" s="999"/>
      <c r="AB138" s="1006"/>
      <c r="AC138" s="998" t="s">
        <v>83</v>
      </c>
      <c r="AD138" s="959"/>
      <c r="AE138" s="959"/>
      <c r="AF138" s="959"/>
      <c r="AG138" s="959"/>
      <c r="AH138" s="483" t="s">
        <v>137</v>
      </c>
      <c r="AI138" s="846"/>
      <c r="AJ138" s="846"/>
      <c r="AK138" s="846"/>
      <c r="AL138" s="846"/>
      <c r="AM138" s="846"/>
      <c r="AN138" s="846"/>
      <c r="AO138" s="846"/>
      <c r="AP138" s="846"/>
      <c r="AQ138" s="846"/>
      <c r="AR138" s="846"/>
      <c r="AS138" s="846"/>
      <c r="AT138" s="847"/>
      <c r="AU138" s="981" t="s">
        <v>138</v>
      </c>
      <c r="AV138" s="999"/>
      <c r="AW138" s="999"/>
      <c r="AX138" s="1006"/>
    </row>
    <row r="139" spans="1:50" ht="27" customHeight="1" x14ac:dyDescent="0.15">
      <c r="A139" s="1166"/>
      <c r="B139" s="1167"/>
      <c r="C139" s="1167"/>
      <c r="D139" s="1167"/>
      <c r="E139" s="1167"/>
      <c r="F139" s="1168"/>
      <c r="G139" s="984" t="s">
        <v>1025</v>
      </c>
      <c r="H139" s="985"/>
      <c r="I139" s="985"/>
      <c r="J139" s="985"/>
      <c r="K139" s="986"/>
      <c r="L139" s="987" t="s">
        <v>1763</v>
      </c>
      <c r="M139" s="988"/>
      <c r="N139" s="988"/>
      <c r="O139" s="988"/>
      <c r="P139" s="988"/>
      <c r="Q139" s="988"/>
      <c r="R139" s="988"/>
      <c r="S139" s="988"/>
      <c r="T139" s="988"/>
      <c r="U139" s="988"/>
      <c r="V139" s="988"/>
      <c r="W139" s="988"/>
      <c r="X139" s="989"/>
      <c r="Y139" s="990"/>
      <c r="Z139" s="991"/>
      <c r="AA139" s="991"/>
      <c r="AB139" s="1004"/>
      <c r="AC139" s="984" t="s">
        <v>1756</v>
      </c>
      <c r="AD139" s="985"/>
      <c r="AE139" s="985"/>
      <c r="AF139" s="985"/>
      <c r="AG139" s="986"/>
      <c r="AH139" s="987" t="s">
        <v>1764</v>
      </c>
      <c r="AI139" s="988"/>
      <c r="AJ139" s="988"/>
      <c r="AK139" s="988"/>
      <c r="AL139" s="988"/>
      <c r="AM139" s="988"/>
      <c r="AN139" s="988"/>
      <c r="AO139" s="988"/>
      <c r="AP139" s="988"/>
      <c r="AQ139" s="988"/>
      <c r="AR139" s="988"/>
      <c r="AS139" s="988"/>
      <c r="AT139" s="989"/>
      <c r="AU139" s="990">
        <v>961</v>
      </c>
      <c r="AV139" s="991"/>
      <c r="AW139" s="991"/>
      <c r="AX139" s="1004"/>
    </row>
    <row r="140" spans="1:50" ht="27" customHeight="1" x14ac:dyDescent="0.15">
      <c r="A140" s="1166"/>
      <c r="B140" s="1167"/>
      <c r="C140" s="1167"/>
      <c r="D140" s="1167"/>
      <c r="E140" s="1167"/>
      <c r="F140" s="1168"/>
      <c r="G140" s="1588"/>
      <c r="H140" s="1338"/>
      <c r="I140" s="1338"/>
      <c r="J140" s="1338"/>
      <c r="K140" s="1589"/>
      <c r="L140" s="1590"/>
      <c r="M140" s="1591"/>
      <c r="N140" s="1591"/>
      <c r="O140" s="1591"/>
      <c r="P140" s="1591"/>
      <c r="Q140" s="1591"/>
      <c r="R140" s="1591"/>
      <c r="S140" s="1591"/>
      <c r="T140" s="1591"/>
      <c r="U140" s="1591"/>
      <c r="V140" s="1591"/>
      <c r="W140" s="1591"/>
      <c r="X140" s="1592"/>
      <c r="Y140" s="1593"/>
      <c r="Z140" s="1594"/>
      <c r="AA140" s="1594"/>
      <c r="AB140" s="1595"/>
      <c r="AC140" s="1588"/>
      <c r="AD140" s="1338"/>
      <c r="AE140" s="1338"/>
      <c r="AF140" s="1338"/>
      <c r="AG140" s="1589"/>
      <c r="AH140" s="1590"/>
      <c r="AI140" s="1591"/>
      <c r="AJ140" s="1591"/>
      <c r="AK140" s="1591"/>
      <c r="AL140" s="1591"/>
      <c r="AM140" s="1591"/>
      <c r="AN140" s="1591"/>
      <c r="AO140" s="1591"/>
      <c r="AP140" s="1591"/>
      <c r="AQ140" s="1591"/>
      <c r="AR140" s="1591"/>
      <c r="AS140" s="1591"/>
      <c r="AT140" s="1592"/>
      <c r="AU140" s="1593"/>
      <c r="AV140" s="1594"/>
      <c r="AW140" s="1594"/>
      <c r="AX140" s="1595"/>
    </row>
    <row r="141" spans="1:50" ht="27" customHeight="1" x14ac:dyDescent="0.15">
      <c r="A141" s="1166"/>
      <c r="B141" s="1167"/>
      <c r="C141" s="1167"/>
      <c r="D141" s="1167"/>
      <c r="E141" s="1167"/>
      <c r="F141" s="1168"/>
      <c r="G141" s="974" t="s">
        <v>44</v>
      </c>
      <c r="H141" s="846"/>
      <c r="I141" s="846"/>
      <c r="J141" s="846"/>
      <c r="K141" s="846"/>
      <c r="L141" s="975"/>
      <c r="M141" s="976"/>
      <c r="N141" s="976"/>
      <c r="O141" s="976"/>
      <c r="P141" s="976"/>
      <c r="Q141" s="976"/>
      <c r="R141" s="976"/>
      <c r="S141" s="976"/>
      <c r="T141" s="976"/>
      <c r="U141" s="976"/>
      <c r="V141" s="976"/>
      <c r="W141" s="976"/>
      <c r="X141" s="977"/>
      <c r="Y141" s="978">
        <f>SUM(Y139:AB140)</f>
        <v>0</v>
      </c>
      <c r="Z141" s="979"/>
      <c r="AA141" s="979"/>
      <c r="AB141" s="1003"/>
      <c r="AC141" s="974" t="s">
        <v>44</v>
      </c>
      <c r="AD141" s="846"/>
      <c r="AE141" s="846"/>
      <c r="AF141" s="846"/>
      <c r="AG141" s="846"/>
      <c r="AH141" s="975"/>
      <c r="AI141" s="976"/>
      <c r="AJ141" s="976"/>
      <c r="AK141" s="976"/>
      <c r="AL141" s="976"/>
      <c r="AM141" s="976"/>
      <c r="AN141" s="976"/>
      <c r="AO141" s="976"/>
      <c r="AP141" s="976"/>
      <c r="AQ141" s="976"/>
      <c r="AR141" s="976"/>
      <c r="AS141" s="976"/>
      <c r="AT141" s="977"/>
      <c r="AU141" s="978">
        <f>SUM(AU139:AX140)</f>
        <v>961</v>
      </c>
      <c r="AV141" s="979"/>
      <c r="AW141" s="979"/>
      <c r="AX141" s="1003"/>
    </row>
    <row r="142" spans="1:50" ht="27" customHeight="1" x14ac:dyDescent="0.15">
      <c r="A142" s="1166"/>
      <c r="B142" s="1167"/>
      <c r="C142" s="1167"/>
      <c r="D142" s="1167"/>
      <c r="E142" s="1167"/>
      <c r="F142" s="1168"/>
      <c r="G142" s="994" t="s">
        <v>377</v>
      </c>
      <c r="H142" s="995"/>
      <c r="I142" s="995"/>
      <c r="J142" s="995"/>
      <c r="K142" s="995"/>
      <c r="L142" s="995"/>
      <c r="M142" s="995"/>
      <c r="N142" s="995"/>
      <c r="O142" s="995"/>
      <c r="P142" s="995"/>
      <c r="Q142" s="995"/>
      <c r="R142" s="995"/>
      <c r="S142" s="995"/>
      <c r="T142" s="995"/>
      <c r="U142" s="995"/>
      <c r="V142" s="995"/>
      <c r="W142" s="995"/>
      <c r="X142" s="995"/>
      <c r="Y142" s="995"/>
      <c r="Z142" s="995"/>
      <c r="AA142" s="995"/>
      <c r="AB142" s="1601"/>
      <c r="AC142" s="994" t="s">
        <v>923</v>
      </c>
      <c r="AD142" s="995"/>
      <c r="AE142" s="995"/>
      <c r="AF142" s="995"/>
      <c r="AG142" s="995"/>
      <c r="AH142" s="995"/>
      <c r="AI142" s="995"/>
      <c r="AJ142" s="995"/>
      <c r="AK142" s="995"/>
      <c r="AL142" s="995"/>
      <c r="AM142" s="995"/>
      <c r="AN142" s="995"/>
      <c r="AO142" s="995"/>
      <c r="AP142" s="995"/>
      <c r="AQ142" s="995"/>
      <c r="AR142" s="995"/>
      <c r="AS142" s="995"/>
      <c r="AT142" s="995"/>
      <c r="AU142" s="995"/>
      <c r="AV142" s="995"/>
      <c r="AW142" s="995"/>
      <c r="AX142" s="1601"/>
    </row>
    <row r="143" spans="1:50" ht="27" customHeight="1" x14ac:dyDescent="0.15">
      <c r="A143" s="1166"/>
      <c r="B143" s="1167"/>
      <c r="C143" s="1167"/>
      <c r="D143" s="1167"/>
      <c r="E143" s="1167"/>
      <c r="F143" s="1168"/>
      <c r="G143" s="998" t="s">
        <v>83</v>
      </c>
      <c r="H143" s="959"/>
      <c r="I143" s="959"/>
      <c r="J143" s="959"/>
      <c r="K143" s="959"/>
      <c r="L143" s="483" t="s">
        <v>137</v>
      </c>
      <c r="M143" s="846"/>
      <c r="N143" s="846"/>
      <c r="O143" s="846"/>
      <c r="P143" s="846"/>
      <c r="Q143" s="846"/>
      <c r="R143" s="846"/>
      <c r="S143" s="846"/>
      <c r="T143" s="846"/>
      <c r="U143" s="846"/>
      <c r="V143" s="846"/>
      <c r="W143" s="846"/>
      <c r="X143" s="847"/>
      <c r="Y143" s="981" t="s">
        <v>138</v>
      </c>
      <c r="Z143" s="999"/>
      <c r="AA143" s="999"/>
      <c r="AB143" s="1006"/>
      <c r="AC143" s="998" t="s">
        <v>83</v>
      </c>
      <c r="AD143" s="959"/>
      <c r="AE143" s="959"/>
      <c r="AF143" s="959"/>
      <c r="AG143" s="959"/>
      <c r="AH143" s="483" t="s">
        <v>137</v>
      </c>
      <c r="AI143" s="846"/>
      <c r="AJ143" s="846"/>
      <c r="AK143" s="846"/>
      <c r="AL143" s="846"/>
      <c r="AM143" s="846"/>
      <c r="AN143" s="846"/>
      <c r="AO143" s="846"/>
      <c r="AP143" s="846"/>
      <c r="AQ143" s="846"/>
      <c r="AR143" s="846"/>
      <c r="AS143" s="846"/>
      <c r="AT143" s="847"/>
      <c r="AU143" s="981" t="s">
        <v>138</v>
      </c>
      <c r="AV143" s="999"/>
      <c r="AW143" s="999"/>
      <c r="AX143" s="1006"/>
    </row>
    <row r="144" spans="1:50" ht="27" customHeight="1" x14ac:dyDescent="0.15">
      <c r="A144" s="1166"/>
      <c r="B144" s="1167"/>
      <c r="C144" s="1167"/>
      <c r="D144" s="1167"/>
      <c r="E144" s="1167"/>
      <c r="F144" s="1168"/>
      <c r="G144" s="984" t="s">
        <v>741</v>
      </c>
      <c r="H144" s="985"/>
      <c r="I144" s="985"/>
      <c r="J144" s="985"/>
      <c r="K144" s="986"/>
      <c r="L144" s="987" t="s">
        <v>1765</v>
      </c>
      <c r="M144" s="988"/>
      <c r="N144" s="988"/>
      <c r="O144" s="988"/>
      <c r="P144" s="988"/>
      <c r="Q144" s="988"/>
      <c r="R144" s="988"/>
      <c r="S144" s="988"/>
      <c r="T144" s="988"/>
      <c r="U144" s="988"/>
      <c r="V144" s="988"/>
      <c r="W144" s="988"/>
      <c r="X144" s="989"/>
      <c r="Y144" s="990">
        <v>30</v>
      </c>
      <c r="Z144" s="991"/>
      <c r="AA144" s="991"/>
      <c r="AB144" s="1004"/>
      <c r="AC144" s="984" t="s">
        <v>1025</v>
      </c>
      <c r="AD144" s="985"/>
      <c r="AE144" s="985"/>
      <c r="AF144" s="985"/>
      <c r="AG144" s="986"/>
      <c r="AH144" s="987" t="s">
        <v>1766</v>
      </c>
      <c r="AI144" s="988"/>
      <c r="AJ144" s="988"/>
      <c r="AK144" s="988"/>
      <c r="AL144" s="988"/>
      <c r="AM144" s="988"/>
      <c r="AN144" s="988"/>
      <c r="AO144" s="988"/>
      <c r="AP144" s="988"/>
      <c r="AQ144" s="988"/>
      <c r="AR144" s="988"/>
      <c r="AS144" s="988"/>
      <c r="AT144" s="989"/>
      <c r="AU144" s="990">
        <v>15</v>
      </c>
      <c r="AV144" s="991"/>
      <c r="AW144" s="991"/>
      <c r="AX144" s="1004"/>
    </row>
    <row r="145" spans="1:50" ht="27" customHeight="1" x14ac:dyDescent="0.15">
      <c r="A145" s="1166"/>
      <c r="B145" s="1167"/>
      <c r="C145" s="1167"/>
      <c r="D145" s="1167"/>
      <c r="E145" s="1167"/>
      <c r="F145" s="1168"/>
      <c r="G145" s="1588"/>
      <c r="H145" s="1338"/>
      <c r="I145" s="1338"/>
      <c r="J145" s="1338"/>
      <c r="K145" s="1589"/>
      <c r="L145" s="1590"/>
      <c r="M145" s="1591"/>
      <c r="N145" s="1591"/>
      <c r="O145" s="1591"/>
      <c r="P145" s="1591"/>
      <c r="Q145" s="1591"/>
      <c r="R145" s="1591"/>
      <c r="S145" s="1591"/>
      <c r="T145" s="1591"/>
      <c r="U145" s="1591"/>
      <c r="V145" s="1591"/>
      <c r="W145" s="1591"/>
      <c r="X145" s="1592"/>
      <c r="Y145" s="1593"/>
      <c r="Z145" s="1594"/>
      <c r="AA145" s="1594"/>
      <c r="AB145" s="1595"/>
      <c r="AC145" s="1588"/>
      <c r="AD145" s="1338"/>
      <c r="AE145" s="1338"/>
      <c r="AF145" s="1338"/>
      <c r="AG145" s="1589"/>
      <c r="AH145" s="1590"/>
      <c r="AI145" s="1591"/>
      <c r="AJ145" s="1591"/>
      <c r="AK145" s="1591"/>
      <c r="AL145" s="1591"/>
      <c r="AM145" s="1591"/>
      <c r="AN145" s="1591"/>
      <c r="AO145" s="1591"/>
      <c r="AP145" s="1591"/>
      <c r="AQ145" s="1591"/>
      <c r="AR145" s="1591"/>
      <c r="AS145" s="1591"/>
      <c r="AT145" s="1592"/>
      <c r="AU145" s="1593"/>
      <c r="AV145" s="1594"/>
      <c r="AW145" s="1594"/>
      <c r="AX145" s="1595"/>
    </row>
    <row r="146" spans="1:50" ht="27" customHeight="1" thickBot="1" x14ac:dyDescent="0.2">
      <c r="A146" s="1166"/>
      <c r="B146" s="1167"/>
      <c r="C146" s="1167"/>
      <c r="D146" s="1167"/>
      <c r="E146" s="1167"/>
      <c r="F146" s="1168"/>
      <c r="G146" s="974" t="s">
        <v>44</v>
      </c>
      <c r="H146" s="846"/>
      <c r="I146" s="846"/>
      <c r="J146" s="846"/>
      <c r="K146" s="846"/>
      <c r="L146" s="975"/>
      <c r="M146" s="976"/>
      <c r="N146" s="976"/>
      <c r="O146" s="976"/>
      <c r="P146" s="976"/>
      <c r="Q146" s="976"/>
      <c r="R146" s="976"/>
      <c r="S146" s="976"/>
      <c r="T146" s="976"/>
      <c r="U146" s="976"/>
      <c r="V146" s="976"/>
      <c r="W146" s="976"/>
      <c r="X146" s="977"/>
      <c r="Y146" s="978">
        <f>SUM(Y144:AB145)</f>
        <v>30</v>
      </c>
      <c r="Z146" s="979"/>
      <c r="AA146" s="979"/>
      <c r="AB146" s="1003"/>
      <c r="AC146" s="1070" t="s">
        <v>44</v>
      </c>
      <c r="AD146" s="1035"/>
      <c r="AE146" s="1035"/>
      <c r="AF146" s="1035"/>
      <c r="AG146" s="1035"/>
      <c r="AH146" s="1037"/>
      <c r="AI146" s="1585"/>
      <c r="AJ146" s="1585"/>
      <c r="AK146" s="1585"/>
      <c r="AL146" s="1585"/>
      <c r="AM146" s="1585"/>
      <c r="AN146" s="1585"/>
      <c r="AO146" s="1585"/>
      <c r="AP146" s="1585"/>
      <c r="AQ146" s="1585"/>
      <c r="AR146" s="1585"/>
      <c r="AS146" s="1585"/>
      <c r="AT146" s="1586"/>
      <c r="AU146" s="1040">
        <f>SUM(AU144:AX145)</f>
        <v>15</v>
      </c>
      <c r="AV146" s="1041"/>
      <c r="AW146" s="1041"/>
      <c r="AX146" s="1042"/>
    </row>
    <row r="147" spans="1:50" ht="27" customHeight="1" x14ac:dyDescent="0.15">
      <c r="A147" s="1166"/>
      <c r="B147" s="1167"/>
      <c r="C147" s="1167"/>
      <c r="D147" s="1167"/>
      <c r="E147" s="1167"/>
      <c r="F147" s="1168"/>
      <c r="G147" s="994" t="s">
        <v>379</v>
      </c>
      <c r="H147" s="995"/>
      <c r="I147" s="995"/>
      <c r="J147" s="995"/>
      <c r="K147" s="995"/>
      <c r="L147" s="995"/>
      <c r="M147" s="995"/>
      <c r="N147" s="995"/>
      <c r="O147" s="995"/>
      <c r="P147" s="995"/>
      <c r="Q147" s="995"/>
      <c r="R147" s="995"/>
      <c r="S147" s="995"/>
      <c r="T147" s="995"/>
      <c r="U147" s="995"/>
      <c r="V147" s="995"/>
      <c r="W147" s="995"/>
      <c r="X147" s="995"/>
      <c r="Y147" s="995"/>
      <c r="Z147" s="995"/>
      <c r="AA147" s="995"/>
      <c r="AB147" s="1601"/>
      <c r="AC147" s="994" t="s">
        <v>925</v>
      </c>
      <c r="AD147" s="995"/>
      <c r="AE147" s="995"/>
      <c r="AF147" s="995"/>
      <c r="AG147" s="995"/>
      <c r="AH147" s="995"/>
      <c r="AI147" s="995"/>
      <c r="AJ147" s="995"/>
      <c r="AK147" s="995"/>
      <c r="AL147" s="995"/>
      <c r="AM147" s="995"/>
      <c r="AN147" s="995"/>
      <c r="AO147" s="995"/>
      <c r="AP147" s="995"/>
      <c r="AQ147" s="995"/>
      <c r="AR147" s="995"/>
      <c r="AS147" s="995"/>
      <c r="AT147" s="995"/>
      <c r="AU147" s="995"/>
      <c r="AV147" s="995"/>
      <c r="AW147" s="995"/>
      <c r="AX147" s="1601"/>
    </row>
    <row r="148" spans="1:50" ht="27" customHeight="1" x14ac:dyDescent="0.15">
      <c r="A148" s="1166"/>
      <c r="B148" s="1167"/>
      <c r="C148" s="1167"/>
      <c r="D148" s="1167"/>
      <c r="E148" s="1167"/>
      <c r="F148" s="1168"/>
      <c r="G148" s="998" t="s">
        <v>83</v>
      </c>
      <c r="H148" s="959"/>
      <c r="I148" s="959"/>
      <c r="J148" s="959"/>
      <c r="K148" s="959"/>
      <c r="L148" s="483" t="s">
        <v>137</v>
      </c>
      <c r="M148" s="846"/>
      <c r="N148" s="846"/>
      <c r="O148" s="846"/>
      <c r="P148" s="846"/>
      <c r="Q148" s="846"/>
      <c r="R148" s="846"/>
      <c r="S148" s="846"/>
      <c r="T148" s="846"/>
      <c r="U148" s="846"/>
      <c r="V148" s="846"/>
      <c r="W148" s="846"/>
      <c r="X148" s="847"/>
      <c r="Y148" s="981" t="s">
        <v>138</v>
      </c>
      <c r="Z148" s="999"/>
      <c r="AA148" s="999"/>
      <c r="AB148" s="1006"/>
      <c r="AC148" s="998" t="s">
        <v>83</v>
      </c>
      <c r="AD148" s="959"/>
      <c r="AE148" s="959"/>
      <c r="AF148" s="959"/>
      <c r="AG148" s="959"/>
      <c r="AH148" s="483" t="s">
        <v>137</v>
      </c>
      <c r="AI148" s="846"/>
      <c r="AJ148" s="846"/>
      <c r="AK148" s="846"/>
      <c r="AL148" s="846"/>
      <c r="AM148" s="846"/>
      <c r="AN148" s="846"/>
      <c r="AO148" s="846"/>
      <c r="AP148" s="846"/>
      <c r="AQ148" s="846"/>
      <c r="AR148" s="846"/>
      <c r="AS148" s="846"/>
      <c r="AT148" s="847"/>
      <c r="AU148" s="981" t="s">
        <v>138</v>
      </c>
      <c r="AV148" s="999"/>
      <c r="AW148" s="999"/>
      <c r="AX148" s="1006"/>
    </row>
    <row r="149" spans="1:50" ht="27" customHeight="1" x14ac:dyDescent="0.15">
      <c r="A149" s="1166"/>
      <c r="B149" s="1167"/>
      <c r="C149" s="1167"/>
      <c r="D149" s="1167"/>
      <c r="E149" s="1167"/>
      <c r="F149" s="1168"/>
      <c r="G149" s="984" t="s">
        <v>1767</v>
      </c>
      <c r="H149" s="985"/>
      <c r="I149" s="985"/>
      <c r="J149" s="985"/>
      <c r="K149" s="986"/>
      <c r="L149" s="987" t="s">
        <v>1768</v>
      </c>
      <c r="M149" s="988"/>
      <c r="N149" s="988"/>
      <c r="O149" s="988"/>
      <c r="P149" s="988"/>
      <c r="Q149" s="988"/>
      <c r="R149" s="988"/>
      <c r="S149" s="988"/>
      <c r="T149" s="988"/>
      <c r="U149" s="988"/>
      <c r="V149" s="988"/>
      <c r="W149" s="988"/>
      <c r="X149" s="989"/>
      <c r="Y149" s="990"/>
      <c r="Z149" s="991"/>
      <c r="AA149" s="991"/>
      <c r="AB149" s="1004"/>
      <c r="AC149" s="984" t="s">
        <v>741</v>
      </c>
      <c r="AD149" s="985"/>
      <c r="AE149" s="985"/>
      <c r="AF149" s="985"/>
      <c r="AG149" s="986"/>
      <c r="AH149" s="987" t="s">
        <v>1769</v>
      </c>
      <c r="AI149" s="988"/>
      <c r="AJ149" s="988"/>
      <c r="AK149" s="988"/>
      <c r="AL149" s="988"/>
      <c r="AM149" s="988"/>
      <c r="AN149" s="988"/>
      <c r="AO149" s="988"/>
      <c r="AP149" s="988"/>
      <c r="AQ149" s="988"/>
      <c r="AR149" s="988"/>
      <c r="AS149" s="988"/>
      <c r="AT149" s="989"/>
      <c r="AU149" s="990">
        <v>9</v>
      </c>
      <c r="AV149" s="991"/>
      <c r="AW149" s="991"/>
      <c r="AX149" s="1004"/>
    </row>
    <row r="150" spans="1:50" ht="27" customHeight="1" x14ac:dyDescent="0.15">
      <c r="A150" s="1166"/>
      <c r="B150" s="1167"/>
      <c r="C150" s="1167"/>
      <c r="D150" s="1167"/>
      <c r="E150" s="1167"/>
      <c r="F150" s="1168"/>
      <c r="G150" s="1588"/>
      <c r="H150" s="1338"/>
      <c r="I150" s="1338"/>
      <c r="J150" s="1338"/>
      <c r="K150" s="1589"/>
      <c r="L150" s="1590"/>
      <c r="M150" s="1591"/>
      <c r="N150" s="1591"/>
      <c r="O150" s="1591"/>
      <c r="P150" s="1591"/>
      <c r="Q150" s="1591"/>
      <c r="R150" s="1591"/>
      <c r="S150" s="1591"/>
      <c r="T150" s="1591"/>
      <c r="U150" s="1591"/>
      <c r="V150" s="1591"/>
      <c r="W150" s="1591"/>
      <c r="X150" s="1592"/>
      <c r="Y150" s="1593"/>
      <c r="Z150" s="1594"/>
      <c r="AA150" s="1594"/>
      <c r="AB150" s="1595"/>
      <c r="AC150" s="1588"/>
      <c r="AD150" s="1338"/>
      <c r="AE150" s="1338"/>
      <c r="AF150" s="1338"/>
      <c r="AG150" s="1589"/>
      <c r="AH150" s="1590"/>
      <c r="AI150" s="1591"/>
      <c r="AJ150" s="1591"/>
      <c r="AK150" s="1591"/>
      <c r="AL150" s="1591"/>
      <c r="AM150" s="1591"/>
      <c r="AN150" s="1591"/>
      <c r="AO150" s="1591"/>
      <c r="AP150" s="1591"/>
      <c r="AQ150" s="1591"/>
      <c r="AR150" s="1591"/>
      <c r="AS150" s="1591"/>
      <c r="AT150" s="1592"/>
      <c r="AU150" s="1593"/>
      <c r="AV150" s="1594"/>
      <c r="AW150" s="1594"/>
      <c r="AX150" s="1595"/>
    </row>
    <row r="151" spans="1:50" ht="27" customHeight="1" thickBot="1" x14ac:dyDescent="0.2">
      <c r="A151" s="1166"/>
      <c r="B151" s="1167"/>
      <c r="C151" s="1167"/>
      <c r="D151" s="1167"/>
      <c r="E151" s="1167"/>
      <c r="F151" s="1168"/>
      <c r="G151" s="974" t="s">
        <v>44</v>
      </c>
      <c r="H151" s="846"/>
      <c r="I151" s="846"/>
      <c r="J151" s="846"/>
      <c r="K151" s="846"/>
      <c r="L151" s="975"/>
      <c r="M151" s="976"/>
      <c r="N151" s="976"/>
      <c r="O151" s="976"/>
      <c r="P151" s="976"/>
      <c r="Q151" s="976"/>
      <c r="R151" s="976"/>
      <c r="S151" s="976"/>
      <c r="T151" s="976"/>
      <c r="U151" s="976"/>
      <c r="V151" s="976"/>
      <c r="W151" s="976"/>
      <c r="X151" s="977"/>
      <c r="Y151" s="978">
        <f>SUM(Y149:AB150)</f>
        <v>0</v>
      </c>
      <c r="Z151" s="979"/>
      <c r="AA151" s="979"/>
      <c r="AB151" s="1003"/>
      <c r="AC151" s="1070" t="s">
        <v>44</v>
      </c>
      <c r="AD151" s="1035"/>
      <c r="AE151" s="1035"/>
      <c r="AF151" s="1035"/>
      <c r="AG151" s="1035"/>
      <c r="AH151" s="1037"/>
      <c r="AI151" s="1585"/>
      <c r="AJ151" s="1585"/>
      <c r="AK151" s="1585"/>
      <c r="AL151" s="1585"/>
      <c r="AM151" s="1585"/>
      <c r="AN151" s="1585"/>
      <c r="AO151" s="1585"/>
      <c r="AP151" s="1585"/>
      <c r="AQ151" s="1585"/>
      <c r="AR151" s="1585"/>
      <c r="AS151" s="1585"/>
      <c r="AT151" s="1586"/>
      <c r="AU151" s="1040">
        <f>SUM(AU149:AX150)</f>
        <v>9</v>
      </c>
      <c r="AV151" s="1041"/>
      <c r="AW151" s="1041"/>
      <c r="AX151" s="1042"/>
    </row>
    <row r="152" spans="1:50" ht="27" customHeight="1" x14ac:dyDescent="0.15">
      <c r="A152" s="1166"/>
      <c r="B152" s="1167"/>
      <c r="C152" s="1167"/>
      <c r="D152" s="1167"/>
      <c r="E152" s="1167"/>
      <c r="F152" s="1168"/>
      <c r="G152" s="994"/>
      <c r="H152" s="995"/>
      <c r="I152" s="995"/>
      <c r="J152" s="995"/>
      <c r="K152" s="995"/>
      <c r="L152" s="995"/>
      <c r="M152" s="995"/>
      <c r="N152" s="995"/>
      <c r="O152" s="995"/>
      <c r="P152" s="995"/>
      <c r="Q152" s="995"/>
      <c r="R152" s="995"/>
      <c r="S152" s="995"/>
      <c r="T152" s="995"/>
      <c r="U152" s="995"/>
      <c r="V152" s="995"/>
      <c r="W152" s="995"/>
      <c r="X152" s="995"/>
      <c r="Y152" s="995"/>
      <c r="Z152" s="995"/>
      <c r="AA152" s="995"/>
      <c r="AB152" s="1601"/>
      <c r="AC152" s="994" t="s">
        <v>427</v>
      </c>
      <c r="AD152" s="995"/>
      <c r="AE152" s="995"/>
      <c r="AF152" s="995"/>
      <c r="AG152" s="995"/>
      <c r="AH152" s="995"/>
      <c r="AI152" s="995"/>
      <c r="AJ152" s="995"/>
      <c r="AK152" s="995"/>
      <c r="AL152" s="995"/>
      <c r="AM152" s="995"/>
      <c r="AN152" s="995"/>
      <c r="AO152" s="995"/>
      <c r="AP152" s="995"/>
      <c r="AQ152" s="995"/>
      <c r="AR152" s="995"/>
      <c r="AS152" s="995"/>
      <c r="AT152" s="995"/>
      <c r="AU152" s="995"/>
      <c r="AV152" s="995"/>
      <c r="AW152" s="995"/>
      <c r="AX152" s="1601"/>
    </row>
    <row r="153" spans="1:50" ht="27" customHeight="1" x14ac:dyDescent="0.15">
      <c r="A153" s="1166"/>
      <c r="B153" s="1167"/>
      <c r="C153" s="1167"/>
      <c r="D153" s="1167"/>
      <c r="E153" s="1167"/>
      <c r="F153" s="1168"/>
      <c r="G153" s="998" t="s">
        <v>83</v>
      </c>
      <c r="H153" s="959"/>
      <c r="I153" s="959"/>
      <c r="J153" s="959"/>
      <c r="K153" s="959"/>
      <c r="L153" s="483" t="s">
        <v>137</v>
      </c>
      <c r="M153" s="846"/>
      <c r="N153" s="846"/>
      <c r="O153" s="846"/>
      <c r="P153" s="846"/>
      <c r="Q153" s="846"/>
      <c r="R153" s="846"/>
      <c r="S153" s="846"/>
      <c r="T153" s="846"/>
      <c r="U153" s="846"/>
      <c r="V153" s="846"/>
      <c r="W153" s="846"/>
      <c r="X153" s="847"/>
      <c r="Y153" s="981" t="s">
        <v>138</v>
      </c>
      <c r="Z153" s="999"/>
      <c r="AA153" s="999"/>
      <c r="AB153" s="1006"/>
      <c r="AC153" s="998" t="s">
        <v>83</v>
      </c>
      <c r="AD153" s="959"/>
      <c r="AE153" s="959"/>
      <c r="AF153" s="959"/>
      <c r="AG153" s="959"/>
      <c r="AH153" s="483" t="s">
        <v>137</v>
      </c>
      <c r="AI153" s="846"/>
      <c r="AJ153" s="846"/>
      <c r="AK153" s="846"/>
      <c r="AL153" s="846"/>
      <c r="AM153" s="846"/>
      <c r="AN153" s="846"/>
      <c r="AO153" s="846"/>
      <c r="AP153" s="846"/>
      <c r="AQ153" s="846"/>
      <c r="AR153" s="846"/>
      <c r="AS153" s="846"/>
      <c r="AT153" s="847"/>
      <c r="AU153" s="981" t="s">
        <v>138</v>
      </c>
      <c r="AV153" s="999"/>
      <c r="AW153" s="999"/>
      <c r="AX153" s="1006"/>
    </row>
    <row r="154" spans="1:50" ht="27" customHeight="1" x14ac:dyDescent="0.15">
      <c r="A154" s="1166"/>
      <c r="B154" s="1167"/>
      <c r="C154" s="1167"/>
      <c r="D154" s="1167"/>
      <c r="E154" s="1167"/>
      <c r="F154" s="1168"/>
      <c r="G154" s="984"/>
      <c r="H154" s="985"/>
      <c r="I154" s="985"/>
      <c r="J154" s="985"/>
      <c r="K154" s="986"/>
      <c r="L154" s="987"/>
      <c r="M154" s="988"/>
      <c r="N154" s="988"/>
      <c r="O154" s="988"/>
      <c r="P154" s="988"/>
      <c r="Q154" s="988"/>
      <c r="R154" s="988"/>
      <c r="S154" s="988"/>
      <c r="T154" s="988"/>
      <c r="U154" s="988"/>
      <c r="V154" s="988"/>
      <c r="W154" s="988"/>
      <c r="X154" s="989"/>
      <c r="Y154" s="990"/>
      <c r="Z154" s="991"/>
      <c r="AA154" s="991"/>
      <c r="AB154" s="1004"/>
      <c r="AC154" s="984" t="s">
        <v>741</v>
      </c>
      <c r="AD154" s="985"/>
      <c r="AE154" s="985"/>
      <c r="AF154" s="985"/>
      <c r="AG154" s="986"/>
      <c r="AH154" s="987" t="s">
        <v>1770</v>
      </c>
      <c r="AI154" s="988"/>
      <c r="AJ154" s="988"/>
      <c r="AK154" s="988"/>
      <c r="AL154" s="988"/>
      <c r="AM154" s="988"/>
      <c r="AN154" s="988"/>
      <c r="AO154" s="988"/>
      <c r="AP154" s="988"/>
      <c r="AQ154" s="988"/>
      <c r="AR154" s="988"/>
      <c r="AS154" s="988"/>
      <c r="AT154" s="989"/>
      <c r="AU154" s="990">
        <v>5</v>
      </c>
      <c r="AV154" s="991"/>
      <c r="AW154" s="991"/>
      <c r="AX154" s="1004"/>
    </row>
    <row r="155" spans="1:50" ht="27" customHeight="1" x14ac:dyDescent="0.15">
      <c r="A155" s="1166"/>
      <c r="B155" s="1167"/>
      <c r="C155" s="1167"/>
      <c r="D155" s="1167"/>
      <c r="E155" s="1167"/>
      <c r="F155" s="1168"/>
      <c r="G155" s="1588"/>
      <c r="H155" s="1338"/>
      <c r="I155" s="1338"/>
      <c r="J155" s="1338"/>
      <c r="K155" s="1589"/>
      <c r="L155" s="1590"/>
      <c r="M155" s="1591"/>
      <c r="N155" s="1591"/>
      <c r="O155" s="1591"/>
      <c r="P155" s="1591"/>
      <c r="Q155" s="1591"/>
      <c r="R155" s="1591"/>
      <c r="S155" s="1591"/>
      <c r="T155" s="1591"/>
      <c r="U155" s="1591"/>
      <c r="V155" s="1591"/>
      <c r="W155" s="1591"/>
      <c r="X155" s="1592"/>
      <c r="Y155" s="1593"/>
      <c r="Z155" s="1594"/>
      <c r="AA155" s="1594"/>
      <c r="AB155" s="1595"/>
      <c r="AC155" s="1588"/>
      <c r="AD155" s="1338"/>
      <c r="AE155" s="1338"/>
      <c r="AF155" s="1338"/>
      <c r="AG155" s="1589"/>
      <c r="AH155" s="1590"/>
      <c r="AI155" s="1591"/>
      <c r="AJ155" s="1591"/>
      <c r="AK155" s="1591"/>
      <c r="AL155" s="1591"/>
      <c r="AM155" s="1591"/>
      <c r="AN155" s="1591"/>
      <c r="AO155" s="1591"/>
      <c r="AP155" s="1591"/>
      <c r="AQ155" s="1591"/>
      <c r="AR155" s="1591"/>
      <c r="AS155" s="1591"/>
      <c r="AT155" s="1592"/>
      <c r="AU155" s="1593"/>
      <c r="AV155" s="1594"/>
      <c r="AW155" s="1594"/>
      <c r="AX155" s="1595"/>
    </row>
    <row r="156" spans="1:50" ht="27" customHeight="1" thickBot="1" x14ac:dyDescent="0.2">
      <c r="A156" s="1169"/>
      <c r="B156" s="1170"/>
      <c r="C156" s="1170"/>
      <c r="D156" s="1170"/>
      <c r="E156" s="1170"/>
      <c r="F156" s="1171"/>
      <c r="G156" s="1070" t="s">
        <v>44</v>
      </c>
      <c r="H156" s="1035"/>
      <c r="I156" s="1035"/>
      <c r="J156" s="1035"/>
      <c r="K156" s="1035"/>
      <c r="L156" s="1037"/>
      <c r="M156" s="1585"/>
      <c r="N156" s="1585"/>
      <c r="O156" s="1585"/>
      <c r="P156" s="1585"/>
      <c r="Q156" s="1585"/>
      <c r="R156" s="1585"/>
      <c r="S156" s="1585"/>
      <c r="T156" s="1585"/>
      <c r="U156" s="1585"/>
      <c r="V156" s="1585"/>
      <c r="W156" s="1585"/>
      <c r="X156" s="1586"/>
      <c r="Y156" s="1040">
        <f>SUM(Y154:AB155)</f>
        <v>0</v>
      </c>
      <c r="Z156" s="1041"/>
      <c r="AA156" s="1041"/>
      <c r="AB156" s="1042"/>
      <c r="AC156" s="1070" t="s">
        <v>44</v>
      </c>
      <c r="AD156" s="1035"/>
      <c r="AE156" s="1035"/>
      <c r="AF156" s="1035"/>
      <c r="AG156" s="1035"/>
      <c r="AH156" s="1037"/>
      <c r="AI156" s="1585"/>
      <c r="AJ156" s="1585"/>
      <c r="AK156" s="1585"/>
      <c r="AL156" s="1585"/>
      <c r="AM156" s="1585"/>
      <c r="AN156" s="1585"/>
      <c r="AO156" s="1585"/>
      <c r="AP156" s="1585"/>
      <c r="AQ156" s="1585"/>
      <c r="AR156" s="1585"/>
      <c r="AS156" s="1585"/>
      <c r="AT156" s="1586"/>
      <c r="AU156" s="1040">
        <f>SUM(AU154:AX155)</f>
        <v>5</v>
      </c>
      <c r="AV156" s="1041"/>
      <c r="AW156" s="1041"/>
      <c r="AX156" s="1042"/>
    </row>
    <row r="157" spans="1:50" x14ac:dyDescent="0.15">
      <c r="A157" s="4"/>
      <c r="B157" s="4"/>
      <c r="C157" s="4"/>
      <c r="D157" s="4"/>
      <c r="E157" s="4"/>
      <c r="F157" s="4"/>
      <c r="G157" s="5"/>
      <c r="H157" s="5"/>
      <c r="I157" s="5"/>
      <c r="J157" s="5"/>
      <c r="K157" s="5"/>
      <c r="L157" s="6"/>
      <c r="M157" s="5"/>
      <c r="N157" s="5"/>
      <c r="O157" s="5"/>
      <c r="P157" s="5"/>
      <c r="Q157" s="5"/>
      <c r="R157" s="5"/>
      <c r="S157" s="5"/>
      <c r="T157" s="5"/>
      <c r="U157" s="5"/>
      <c r="V157" s="5"/>
      <c r="W157" s="5"/>
      <c r="X157" s="5"/>
      <c r="Y157" s="7"/>
      <c r="Z157" s="7"/>
      <c r="AA157" s="7"/>
      <c r="AB157" s="7"/>
      <c r="AC157" s="5"/>
      <c r="AD157" s="5"/>
      <c r="AE157" s="5"/>
      <c r="AF157" s="5"/>
      <c r="AG157" s="5"/>
      <c r="AH157" s="6"/>
      <c r="AI157" s="5"/>
      <c r="AJ157" s="5"/>
      <c r="AK157" s="5"/>
      <c r="AL157" s="5"/>
      <c r="AM157" s="5"/>
      <c r="AN157" s="5"/>
      <c r="AO157" s="5"/>
      <c r="AP157" s="5"/>
      <c r="AQ157" s="5"/>
      <c r="AR157" s="5"/>
      <c r="AS157" s="5"/>
      <c r="AT157" s="5"/>
      <c r="AU157" s="7"/>
      <c r="AV157" s="7"/>
      <c r="AW157" s="7"/>
      <c r="AX157" s="7"/>
    </row>
    <row r="158" spans="1:50" ht="14.25" x14ac:dyDescent="0.15">
      <c r="A158" s="21"/>
      <c r="B158" s="22" t="s">
        <v>361</v>
      </c>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row>
    <row r="159" spans="1:50" x14ac:dyDescent="0.15">
      <c r="A159" s="21"/>
      <c r="B159" s="21" t="s">
        <v>362</v>
      </c>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row>
    <row r="160" spans="1:50" ht="24" customHeight="1" x14ac:dyDescent="0.15">
      <c r="A160" s="834"/>
      <c r="B160" s="834"/>
      <c r="C160" s="828" t="s">
        <v>364</v>
      </c>
      <c r="D160" s="828"/>
      <c r="E160" s="828"/>
      <c r="F160" s="828"/>
      <c r="G160" s="828"/>
      <c r="H160" s="828"/>
      <c r="I160" s="828"/>
      <c r="J160" s="828"/>
      <c r="K160" s="828"/>
      <c r="L160" s="828"/>
      <c r="M160" s="828" t="s">
        <v>365</v>
      </c>
      <c r="N160" s="828"/>
      <c r="O160" s="828"/>
      <c r="P160" s="828"/>
      <c r="Q160" s="828"/>
      <c r="R160" s="828"/>
      <c r="S160" s="828"/>
      <c r="T160" s="828"/>
      <c r="U160" s="828"/>
      <c r="V160" s="828"/>
      <c r="W160" s="828"/>
      <c r="X160" s="828"/>
      <c r="Y160" s="828"/>
      <c r="Z160" s="828"/>
      <c r="AA160" s="828"/>
      <c r="AB160" s="828"/>
      <c r="AC160" s="828"/>
      <c r="AD160" s="828"/>
      <c r="AE160" s="828"/>
      <c r="AF160" s="828"/>
      <c r="AG160" s="828"/>
      <c r="AH160" s="828"/>
      <c r="AI160" s="828"/>
      <c r="AJ160" s="828"/>
      <c r="AK160" s="829" t="s">
        <v>366</v>
      </c>
      <c r="AL160" s="828"/>
      <c r="AM160" s="828"/>
      <c r="AN160" s="828"/>
      <c r="AO160" s="828"/>
      <c r="AP160" s="828"/>
      <c r="AQ160" s="828" t="s">
        <v>151</v>
      </c>
      <c r="AR160" s="828"/>
      <c r="AS160" s="828"/>
      <c r="AT160" s="828"/>
      <c r="AU160" s="504" t="s">
        <v>152</v>
      </c>
      <c r="AV160" s="505"/>
      <c r="AW160" s="505"/>
      <c r="AX160" s="793"/>
    </row>
    <row r="161" spans="1:50" ht="24" customHeight="1" x14ac:dyDescent="0.15">
      <c r="A161" s="834">
        <v>1</v>
      </c>
      <c r="B161" s="834">
        <v>1</v>
      </c>
      <c r="C161" s="824" t="s">
        <v>1771</v>
      </c>
      <c r="D161" s="824"/>
      <c r="E161" s="824"/>
      <c r="F161" s="824"/>
      <c r="G161" s="824"/>
      <c r="H161" s="824"/>
      <c r="I161" s="824"/>
      <c r="J161" s="824"/>
      <c r="K161" s="824"/>
      <c r="L161" s="824"/>
      <c r="M161" s="824" t="s">
        <v>1772</v>
      </c>
      <c r="N161" s="824"/>
      <c r="O161" s="824"/>
      <c r="P161" s="824"/>
      <c r="Q161" s="824"/>
      <c r="R161" s="824"/>
      <c r="S161" s="824"/>
      <c r="T161" s="824"/>
      <c r="U161" s="824"/>
      <c r="V161" s="824"/>
      <c r="W161" s="824"/>
      <c r="X161" s="824"/>
      <c r="Y161" s="824"/>
      <c r="Z161" s="824"/>
      <c r="AA161" s="824"/>
      <c r="AB161" s="824"/>
      <c r="AC161" s="824"/>
      <c r="AD161" s="824"/>
      <c r="AE161" s="824"/>
      <c r="AF161" s="824"/>
      <c r="AG161" s="824"/>
      <c r="AH161" s="824"/>
      <c r="AI161" s="824"/>
      <c r="AJ161" s="824"/>
      <c r="AK161" s="825">
        <v>13</v>
      </c>
      <c r="AL161" s="824"/>
      <c r="AM161" s="824"/>
      <c r="AN161" s="824"/>
      <c r="AO161" s="824"/>
      <c r="AP161" s="824"/>
      <c r="AQ161" s="824" t="s">
        <v>368</v>
      </c>
      <c r="AR161" s="824"/>
      <c r="AS161" s="824"/>
      <c r="AT161" s="824"/>
      <c r="AU161" s="826"/>
      <c r="AV161" s="827"/>
      <c r="AW161" s="827"/>
      <c r="AX161" s="793"/>
    </row>
    <row r="162" spans="1:50" ht="24" customHeight="1" x14ac:dyDescent="0.15">
      <c r="A162" s="834">
        <v>2</v>
      </c>
      <c r="B162" s="834">
        <v>1</v>
      </c>
      <c r="C162" s="824" t="s">
        <v>1771</v>
      </c>
      <c r="D162" s="824"/>
      <c r="E162" s="824"/>
      <c r="F162" s="824"/>
      <c r="G162" s="824"/>
      <c r="H162" s="824"/>
      <c r="I162" s="824"/>
      <c r="J162" s="824"/>
      <c r="K162" s="824"/>
      <c r="L162" s="824"/>
      <c r="M162" s="824" t="s">
        <v>1773</v>
      </c>
      <c r="N162" s="824"/>
      <c r="O162" s="824"/>
      <c r="P162" s="824"/>
      <c r="Q162" s="824"/>
      <c r="R162" s="824"/>
      <c r="S162" s="824"/>
      <c r="T162" s="824"/>
      <c r="U162" s="824"/>
      <c r="V162" s="824"/>
      <c r="W162" s="824"/>
      <c r="X162" s="824"/>
      <c r="Y162" s="824"/>
      <c r="Z162" s="824"/>
      <c r="AA162" s="824"/>
      <c r="AB162" s="824"/>
      <c r="AC162" s="824"/>
      <c r="AD162" s="824"/>
      <c r="AE162" s="824"/>
      <c r="AF162" s="824"/>
      <c r="AG162" s="824"/>
      <c r="AH162" s="824"/>
      <c r="AI162" s="824"/>
      <c r="AJ162" s="824"/>
      <c r="AK162" s="825">
        <v>47</v>
      </c>
      <c r="AL162" s="824"/>
      <c r="AM162" s="824"/>
      <c r="AN162" s="824"/>
      <c r="AO162" s="824"/>
      <c r="AP162" s="824"/>
      <c r="AQ162" s="824" t="s">
        <v>368</v>
      </c>
      <c r="AR162" s="824"/>
      <c r="AS162" s="824"/>
      <c r="AT162" s="824"/>
      <c r="AU162" s="826"/>
      <c r="AV162" s="827"/>
      <c r="AW162" s="827"/>
      <c r="AX162" s="793"/>
    </row>
    <row r="163" spans="1:50" ht="24" customHeight="1" x14ac:dyDescent="0.15">
      <c r="A163" s="834">
        <v>3</v>
      </c>
      <c r="B163" s="834">
        <v>1</v>
      </c>
      <c r="C163" s="824" t="s">
        <v>1771</v>
      </c>
      <c r="D163" s="824"/>
      <c r="E163" s="824"/>
      <c r="F163" s="824"/>
      <c r="G163" s="824"/>
      <c r="H163" s="824"/>
      <c r="I163" s="824"/>
      <c r="J163" s="824"/>
      <c r="K163" s="824"/>
      <c r="L163" s="824"/>
      <c r="M163" s="824" t="s">
        <v>1774</v>
      </c>
      <c r="N163" s="824"/>
      <c r="O163" s="824"/>
      <c r="P163" s="824"/>
      <c r="Q163" s="824"/>
      <c r="R163" s="824"/>
      <c r="S163" s="824"/>
      <c r="T163" s="824"/>
      <c r="U163" s="824"/>
      <c r="V163" s="824"/>
      <c r="W163" s="824"/>
      <c r="X163" s="824"/>
      <c r="Y163" s="824"/>
      <c r="Z163" s="824"/>
      <c r="AA163" s="824"/>
      <c r="AB163" s="824"/>
      <c r="AC163" s="824"/>
      <c r="AD163" s="824"/>
      <c r="AE163" s="824"/>
      <c r="AF163" s="824"/>
      <c r="AG163" s="824"/>
      <c r="AH163" s="824"/>
      <c r="AI163" s="824"/>
      <c r="AJ163" s="824"/>
      <c r="AK163" s="825">
        <v>12</v>
      </c>
      <c r="AL163" s="824"/>
      <c r="AM163" s="824"/>
      <c r="AN163" s="824"/>
      <c r="AO163" s="824"/>
      <c r="AP163" s="824"/>
      <c r="AQ163" s="824" t="s">
        <v>368</v>
      </c>
      <c r="AR163" s="824"/>
      <c r="AS163" s="824"/>
      <c r="AT163" s="824"/>
      <c r="AU163" s="826"/>
      <c r="AV163" s="827"/>
      <c r="AW163" s="827"/>
      <c r="AX163" s="793"/>
    </row>
    <row r="164" spans="1:50" ht="24" customHeight="1" x14ac:dyDescent="0.15">
      <c r="A164" s="834">
        <v>4</v>
      </c>
      <c r="B164" s="834">
        <v>1</v>
      </c>
      <c r="C164" s="824" t="s">
        <v>1771</v>
      </c>
      <c r="D164" s="824"/>
      <c r="E164" s="824"/>
      <c r="F164" s="824"/>
      <c r="G164" s="824"/>
      <c r="H164" s="824"/>
      <c r="I164" s="824"/>
      <c r="J164" s="824"/>
      <c r="K164" s="824"/>
      <c r="L164" s="824"/>
      <c r="M164" s="824" t="s">
        <v>1775</v>
      </c>
      <c r="N164" s="824"/>
      <c r="O164" s="824"/>
      <c r="P164" s="824"/>
      <c r="Q164" s="824"/>
      <c r="R164" s="824"/>
      <c r="S164" s="824"/>
      <c r="T164" s="824"/>
      <c r="U164" s="824"/>
      <c r="V164" s="824"/>
      <c r="W164" s="824"/>
      <c r="X164" s="824"/>
      <c r="Y164" s="824"/>
      <c r="Z164" s="824"/>
      <c r="AA164" s="824"/>
      <c r="AB164" s="824"/>
      <c r="AC164" s="824"/>
      <c r="AD164" s="824"/>
      <c r="AE164" s="824"/>
      <c r="AF164" s="824"/>
      <c r="AG164" s="824"/>
      <c r="AH164" s="824"/>
      <c r="AI164" s="824"/>
      <c r="AJ164" s="824"/>
      <c r="AK164" s="825">
        <v>1</v>
      </c>
      <c r="AL164" s="824"/>
      <c r="AM164" s="824"/>
      <c r="AN164" s="824"/>
      <c r="AO164" s="824"/>
      <c r="AP164" s="824"/>
      <c r="AQ164" s="824" t="s">
        <v>368</v>
      </c>
      <c r="AR164" s="824"/>
      <c r="AS164" s="824"/>
      <c r="AT164" s="824"/>
      <c r="AU164" s="826"/>
      <c r="AV164" s="827"/>
      <c r="AW164" s="827"/>
      <c r="AX164" s="793"/>
    </row>
    <row r="165" spans="1:50" ht="24" customHeight="1" x14ac:dyDescent="0.15">
      <c r="A165" s="834">
        <v>5</v>
      </c>
      <c r="B165" s="834">
        <v>1</v>
      </c>
      <c r="C165" s="824" t="s">
        <v>1771</v>
      </c>
      <c r="D165" s="824"/>
      <c r="E165" s="824"/>
      <c r="F165" s="824"/>
      <c r="G165" s="824"/>
      <c r="H165" s="824"/>
      <c r="I165" s="824"/>
      <c r="J165" s="824"/>
      <c r="K165" s="824"/>
      <c r="L165" s="824"/>
      <c r="M165" s="824" t="s">
        <v>1776</v>
      </c>
      <c r="N165" s="824"/>
      <c r="O165" s="824"/>
      <c r="P165" s="824"/>
      <c r="Q165" s="824"/>
      <c r="R165" s="824"/>
      <c r="S165" s="824"/>
      <c r="T165" s="824"/>
      <c r="U165" s="824"/>
      <c r="V165" s="824"/>
      <c r="W165" s="824"/>
      <c r="X165" s="824"/>
      <c r="Y165" s="824"/>
      <c r="Z165" s="824"/>
      <c r="AA165" s="824"/>
      <c r="AB165" s="824"/>
      <c r="AC165" s="824"/>
      <c r="AD165" s="824"/>
      <c r="AE165" s="824"/>
      <c r="AF165" s="824"/>
      <c r="AG165" s="824"/>
      <c r="AH165" s="824"/>
      <c r="AI165" s="824"/>
      <c r="AJ165" s="824"/>
      <c r="AK165" s="825">
        <v>0.4</v>
      </c>
      <c r="AL165" s="824"/>
      <c r="AM165" s="824"/>
      <c r="AN165" s="824"/>
      <c r="AO165" s="824"/>
      <c r="AP165" s="824"/>
      <c r="AQ165" s="824" t="s">
        <v>368</v>
      </c>
      <c r="AR165" s="824"/>
      <c r="AS165" s="824"/>
      <c r="AT165" s="824"/>
      <c r="AU165" s="826"/>
      <c r="AV165" s="827"/>
      <c r="AW165" s="827"/>
      <c r="AX165" s="793"/>
    </row>
    <row r="166" spans="1:50" ht="24" customHeight="1" x14ac:dyDescent="0.15">
      <c r="A166" s="834">
        <v>6</v>
      </c>
      <c r="B166" s="834">
        <v>1</v>
      </c>
      <c r="C166" s="824" t="s">
        <v>1777</v>
      </c>
      <c r="D166" s="824"/>
      <c r="E166" s="824"/>
      <c r="F166" s="824"/>
      <c r="G166" s="824"/>
      <c r="H166" s="824"/>
      <c r="I166" s="824"/>
      <c r="J166" s="824"/>
      <c r="K166" s="824"/>
      <c r="L166" s="824"/>
      <c r="M166" s="824" t="s">
        <v>1778</v>
      </c>
      <c r="N166" s="824"/>
      <c r="O166" s="824"/>
      <c r="P166" s="824"/>
      <c r="Q166" s="824"/>
      <c r="R166" s="824"/>
      <c r="S166" s="824"/>
      <c r="T166" s="824"/>
      <c r="U166" s="824"/>
      <c r="V166" s="824"/>
      <c r="W166" s="824"/>
      <c r="X166" s="824"/>
      <c r="Y166" s="824"/>
      <c r="Z166" s="824"/>
      <c r="AA166" s="824"/>
      <c r="AB166" s="824"/>
      <c r="AC166" s="824"/>
      <c r="AD166" s="824"/>
      <c r="AE166" s="824"/>
      <c r="AF166" s="824"/>
      <c r="AG166" s="824"/>
      <c r="AH166" s="824"/>
      <c r="AI166" s="824"/>
      <c r="AJ166" s="824"/>
      <c r="AK166" s="825">
        <v>3</v>
      </c>
      <c r="AL166" s="824"/>
      <c r="AM166" s="824"/>
      <c r="AN166" s="824"/>
      <c r="AO166" s="824"/>
      <c r="AP166" s="824"/>
      <c r="AQ166" s="824" t="s">
        <v>368</v>
      </c>
      <c r="AR166" s="824"/>
      <c r="AS166" s="824"/>
      <c r="AT166" s="824"/>
      <c r="AU166" s="826"/>
      <c r="AV166" s="827"/>
      <c r="AW166" s="827"/>
      <c r="AX166" s="793"/>
    </row>
    <row r="167" spans="1:50" ht="24" customHeight="1" x14ac:dyDescent="0.15">
      <c r="A167" s="834">
        <v>6</v>
      </c>
      <c r="B167" s="834">
        <v>1</v>
      </c>
      <c r="C167" s="824" t="s">
        <v>1779</v>
      </c>
      <c r="D167" s="824"/>
      <c r="E167" s="824"/>
      <c r="F167" s="824"/>
      <c r="G167" s="824"/>
      <c r="H167" s="824"/>
      <c r="I167" s="824"/>
      <c r="J167" s="824"/>
      <c r="K167" s="824"/>
      <c r="L167" s="824"/>
      <c r="M167" s="824" t="s">
        <v>1780</v>
      </c>
      <c r="N167" s="824"/>
      <c r="O167" s="824"/>
      <c r="P167" s="824"/>
      <c r="Q167" s="824"/>
      <c r="R167" s="824"/>
      <c r="S167" s="824"/>
      <c r="T167" s="824"/>
      <c r="U167" s="824"/>
      <c r="V167" s="824"/>
      <c r="W167" s="824"/>
      <c r="X167" s="824"/>
      <c r="Y167" s="824"/>
      <c r="Z167" s="824"/>
      <c r="AA167" s="824"/>
      <c r="AB167" s="824"/>
      <c r="AC167" s="824"/>
      <c r="AD167" s="824"/>
      <c r="AE167" s="824"/>
      <c r="AF167" s="824"/>
      <c r="AG167" s="824"/>
      <c r="AH167" s="824"/>
      <c r="AI167" s="824"/>
      <c r="AJ167" s="824"/>
      <c r="AK167" s="825">
        <v>0.8</v>
      </c>
      <c r="AL167" s="824"/>
      <c r="AM167" s="824"/>
      <c r="AN167" s="824"/>
      <c r="AO167" s="824"/>
      <c r="AP167" s="824"/>
      <c r="AQ167" s="824" t="s">
        <v>368</v>
      </c>
      <c r="AR167" s="824"/>
      <c r="AS167" s="824"/>
      <c r="AT167" s="824"/>
      <c r="AU167" s="826"/>
      <c r="AV167" s="827"/>
      <c r="AW167" s="827"/>
      <c r="AX167" s="793"/>
    </row>
    <row r="168" spans="1:50" x14ac:dyDescent="0.15">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row>
    <row r="169" spans="1:50" x14ac:dyDescent="0.15">
      <c r="A169" s="21"/>
      <c r="B169" s="21" t="s">
        <v>369</v>
      </c>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row>
    <row r="170" spans="1:50" ht="24" customHeight="1" x14ac:dyDescent="0.15">
      <c r="A170" s="834"/>
      <c r="B170" s="834"/>
      <c r="C170" s="828" t="s">
        <v>364</v>
      </c>
      <c r="D170" s="828"/>
      <c r="E170" s="828"/>
      <c r="F170" s="828"/>
      <c r="G170" s="828"/>
      <c r="H170" s="828"/>
      <c r="I170" s="828"/>
      <c r="J170" s="828"/>
      <c r="K170" s="828"/>
      <c r="L170" s="828"/>
      <c r="M170" s="828" t="s">
        <v>365</v>
      </c>
      <c r="N170" s="828"/>
      <c r="O170" s="828"/>
      <c r="P170" s="828"/>
      <c r="Q170" s="828"/>
      <c r="R170" s="828"/>
      <c r="S170" s="828"/>
      <c r="T170" s="828"/>
      <c r="U170" s="828"/>
      <c r="V170" s="828"/>
      <c r="W170" s="828"/>
      <c r="X170" s="828"/>
      <c r="Y170" s="828"/>
      <c r="Z170" s="828"/>
      <c r="AA170" s="828"/>
      <c r="AB170" s="828"/>
      <c r="AC170" s="828"/>
      <c r="AD170" s="828"/>
      <c r="AE170" s="828"/>
      <c r="AF170" s="828"/>
      <c r="AG170" s="828"/>
      <c r="AH170" s="828"/>
      <c r="AI170" s="828"/>
      <c r="AJ170" s="828"/>
      <c r="AK170" s="829" t="s">
        <v>366</v>
      </c>
      <c r="AL170" s="828"/>
      <c r="AM170" s="828"/>
      <c r="AN170" s="828"/>
      <c r="AO170" s="828"/>
      <c r="AP170" s="828"/>
      <c r="AQ170" s="828" t="s">
        <v>151</v>
      </c>
      <c r="AR170" s="828"/>
      <c r="AS170" s="828"/>
      <c r="AT170" s="828"/>
      <c r="AU170" s="504" t="s">
        <v>152</v>
      </c>
      <c r="AV170" s="505"/>
      <c r="AW170" s="505"/>
      <c r="AX170" s="793"/>
    </row>
    <row r="171" spans="1:50" ht="24" customHeight="1" x14ac:dyDescent="0.15">
      <c r="A171" s="834">
        <v>1</v>
      </c>
      <c r="B171" s="834">
        <v>1</v>
      </c>
      <c r="C171" s="824" t="s">
        <v>1781</v>
      </c>
      <c r="D171" s="824"/>
      <c r="E171" s="824"/>
      <c r="F171" s="824"/>
      <c r="G171" s="824"/>
      <c r="H171" s="824"/>
      <c r="I171" s="824"/>
      <c r="J171" s="824"/>
      <c r="K171" s="824"/>
      <c r="L171" s="824"/>
      <c r="M171" s="824" t="s">
        <v>1782</v>
      </c>
      <c r="N171" s="824"/>
      <c r="O171" s="824"/>
      <c r="P171" s="824"/>
      <c r="Q171" s="824"/>
      <c r="R171" s="824"/>
      <c r="S171" s="824"/>
      <c r="T171" s="824"/>
      <c r="U171" s="824"/>
      <c r="V171" s="824"/>
      <c r="W171" s="824"/>
      <c r="X171" s="824"/>
      <c r="Y171" s="824"/>
      <c r="Z171" s="824"/>
      <c r="AA171" s="824"/>
      <c r="AB171" s="824"/>
      <c r="AC171" s="824"/>
      <c r="AD171" s="824"/>
      <c r="AE171" s="824"/>
      <c r="AF171" s="824"/>
      <c r="AG171" s="824"/>
      <c r="AH171" s="824"/>
      <c r="AI171" s="824"/>
      <c r="AJ171" s="824"/>
      <c r="AK171" s="825">
        <v>44</v>
      </c>
      <c r="AL171" s="824"/>
      <c r="AM171" s="824"/>
      <c r="AN171" s="824"/>
      <c r="AO171" s="824"/>
      <c r="AP171" s="824"/>
      <c r="AQ171" s="824">
        <v>1</v>
      </c>
      <c r="AR171" s="824"/>
      <c r="AS171" s="824"/>
      <c r="AT171" s="824"/>
      <c r="AU171" s="826">
        <v>97.9</v>
      </c>
      <c r="AV171" s="827"/>
      <c r="AW171" s="827"/>
      <c r="AX171" s="793"/>
    </row>
    <row r="172" spans="1:50" ht="24" customHeight="1" x14ac:dyDescent="0.15">
      <c r="A172" s="834">
        <v>2</v>
      </c>
      <c r="B172" s="834">
        <v>1</v>
      </c>
      <c r="C172" s="824" t="s">
        <v>1783</v>
      </c>
      <c r="D172" s="824"/>
      <c r="E172" s="824"/>
      <c r="F172" s="824"/>
      <c r="G172" s="824"/>
      <c r="H172" s="824"/>
      <c r="I172" s="824"/>
      <c r="J172" s="824"/>
      <c r="K172" s="824"/>
      <c r="L172" s="824"/>
      <c r="M172" s="824" t="s">
        <v>1784</v>
      </c>
      <c r="N172" s="824"/>
      <c r="O172" s="824"/>
      <c r="P172" s="824"/>
      <c r="Q172" s="824"/>
      <c r="R172" s="824"/>
      <c r="S172" s="824"/>
      <c r="T172" s="824"/>
      <c r="U172" s="824"/>
      <c r="V172" s="824"/>
      <c r="W172" s="824"/>
      <c r="X172" s="824"/>
      <c r="Y172" s="824"/>
      <c r="Z172" s="824"/>
      <c r="AA172" s="824"/>
      <c r="AB172" s="824"/>
      <c r="AC172" s="824"/>
      <c r="AD172" s="824"/>
      <c r="AE172" s="824"/>
      <c r="AF172" s="824"/>
      <c r="AG172" s="824"/>
      <c r="AH172" s="824"/>
      <c r="AI172" s="824"/>
      <c r="AJ172" s="824"/>
      <c r="AK172" s="825">
        <v>14</v>
      </c>
      <c r="AL172" s="824"/>
      <c r="AM172" s="824"/>
      <c r="AN172" s="824"/>
      <c r="AO172" s="824"/>
      <c r="AP172" s="824"/>
      <c r="AQ172" s="824">
        <v>2</v>
      </c>
      <c r="AR172" s="824"/>
      <c r="AS172" s="824"/>
      <c r="AT172" s="824"/>
      <c r="AU172" s="826">
        <v>61.5</v>
      </c>
      <c r="AV172" s="827"/>
      <c r="AW172" s="827"/>
      <c r="AX172" s="793"/>
    </row>
    <row r="173" spans="1:50" ht="24" customHeight="1" x14ac:dyDescent="0.15">
      <c r="A173" s="834">
        <v>3</v>
      </c>
      <c r="B173" s="834">
        <v>1</v>
      </c>
      <c r="C173" s="824" t="s">
        <v>1777</v>
      </c>
      <c r="D173" s="824"/>
      <c r="E173" s="824"/>
      <c r="F173" s="824"/>
      <c r="G173" s="824"/>
      <c r="H173" s="824"/>
      <c r="I173" s="824"/>
      <c r="J173" s="824"/>
      <c r="K173" s="824"/>
      <c r="L173" s="824"/>
      <c r="M173" s="824" t="s">
        <v>1785</v>
      </c>
      <c r="N173" s="824"/>
      <c r="O173" s="824"/>
      <c r="P173" s="824"/>
      <c r="Q173" s="824"/>
      <c r="R173" s="824"/>
      <c r="S173" s="824"/>
      <c r="T173" s="824"/>
      <c r="U173" s="824"/>
      <c r="V173" s="824"/>
      <c r="W173" s="824"/>
      <c r="X173" s="824"/>
      <c r="Y173" s="824"/>
      <c r="Z173" s="824"/>
      <c r="AA173" s="824"/>
      <c r="AB173" s="824"/>
      <c r="AC173" s="824"/>
      <c r="AD173" s="824"/>
      <c r="AE173" s="824"/>
      <c r="AF173" s="824"/>
      <c r="AG173" s="824"/>
      <c r="AH173" s="824"/>
      <c r="AI173" s="824"/>
      <c r="AJ173" s="824"/>
      <c r="AK173" s="825">
        <v>0.1</v>
      </c>
      <c r="AL173" s="824"/>
      <c r="AM173" s="824"/>
      <c r="AN173" s="824"/>
      <c r="AO173" s="824"/>
      <c r="AP173" s="824"/>
      <c r="AQ173" s="824" t="s">
        <v>368</v>
      </c>
      <c r="AR173" s="824"/>
      <c r="AS173" s="824"/>
      <c r="AT173" s="824"/>
      <c r="AU173" s="826"/>
      <c r="AV173" s="827"/>
      <c r="AW173" s="827"/>
      <c r="AX173" s="793"/>
    </row>
    <row r="174" spans="1:50" ht="24" customHeight="1" x14ac:dyDescent="0.15">
      <c r="A174" s="834">
        <v>4</v>
      </c>
      <c r="B174" s="834">
        <v>1</v>
      </c>
      <c r="C174" s="824" t="s">
        <v>1786</v>
      </c>
      <c r="D174" s="824"/>
      <c r="E174" s="824"/>
      <c r="F174" s="824"/>
      <c r="G174" s="824"/>
      <c r="H174" s="824"/>
      <c r="I174" s="824"/>
      <c r="J174" s="824"/>
      <c r="K174" s="824"/>
      <c r="L174" s="824"/>
      <c r="M174" s="824" t="s">
        <v>1787</v>
      </c>
      <c r="N174" s="824"/>
      <c r="O174" s="824"/>
      <c r="P174" s="824"/>
      <c r="Q174" s="824"/>
      <c r="R174" s="824"/>
      <c r="S174" s="824"/>
      <c r="T174" s="824"/>
      <c r="U174" s="824"/>
      <c r="V174" s="824"/>
      <c r="W174" s="824"/>
      <c r="X174" s="824"/>
      <c r="Y174" s="824"/>
      <c r="Z174" s="824"/>
      <c r="AA174" s="824"/>
      <c r="AB174" s="824"/>
      <c r="AC174" s="824"/>
      <c r="AD174" s="824"/>
      <c r="AE174" s="824"/>
      <c r="AF174" s="824"/>
      <c r="AG174" s="824"/>
      <c r="AH174" s="824"/>
      <c r="AI174" s="824"/>
      <c r="AJ174" s="824"/>
      <c r="AK174" s="825">
        <v>0.04</v>
      </c>
      <c r="AL174" s="824"/>
      <c r="AM174" s="824"/>
      <c r="AN174" s="824"/>
      <c r="AO174" s="824"/>
      <c r="AP174" s="824"/>
      <c r="AQ174" s="824" t="s">
        <v>368</v>
      </c>
      <c r="AR174" s="824"/>
      <c r="AS174" s="824"/>
      <c r="AT174" s="824"/>
      <c r="AU174" s="826"/>
      <c r="AV174" s="827"/>
      <c r="AW174" s="827"/>
      <c r="AX174" s="793"/>
    </row>
    <row r="175" spans="1:50" x14ac:dyDescent="0.1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row>
    <row r="176" spans="1:50" x14ac:dyDescent="0.15">
      <c r="A176" s="21"/>
      <c r="B176" s="21" t="s">
        <v>371</v>
      </c>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row>
    <row r="177" spans="1:50" ht="24" customHeight="1" x14ac:dyDescent="0.15">
      <c r="A177" s="834"/>
      <c r="B177" s="834"/>
      <c r="C177" s="828" t="s">
        <v>364</v>
      </c>
      <c r="D177" s="828"/>
      <c r="E177" s="828"/>
      <c r="F177" s="828"/>
      <c r="G177" s="828"/>
      <c r="H177" s="828"/>
      <c r="I177" s="828"/>
      <c r="J177" s="828"/>
      <c r="K177" s="828"/>
      <c r="L177" s="828"/>
      <c r="M177" s="828" t="s">
        <v>365</v>
      </c>
      <c r="N177" s="828"/>
      <c r="O177" s="828"/>
      <c r="P177" s="828"/>
      <c r="Q177" s="828"/>
      <c r="R177" s="828"/>
      <c r="S177" s="828"/>
      <c r="T177" s="828"/>
      <c r="U177" s="828"/>
      <c r="V177" s="828"/>
      <c r="W177" s="828"/>
      <c r="X177" s="828"/>
      <c r="Y177" s="828"/>
      <c r="Z177" s="828"/>
      <c r="AA177" s="828"/>
      <c r="AB177" s="828"/>
      <c r="AC177" s="828"/>
      <c r="AD177" s="828"/>
      <c r="AE177" s="828"/>
      <c r="AF177" s="828"/>
      <c r="AG177" s="828"/>
      <c r="AH177" s="828"/>
      <c r="AI177" s="828"/>
      <c r="AJ177" s="828"/>
      <c r="AK177" s="829" t="s">
        <v>366</v>
      </c>
      <c r="AL177" s="828"/>
      <c r="AM177" s="828"/>
      <c r="AN177" s="828"/>
      <c r="AO177" s="828"/>
      <c r="AP177" s="828"/>
      <c r="AQ177" s="828" t="s">
        <v>151</v>
      </c>
      <c r="AR177" s="828"/>
      <c r="AS177" s="828"/>
      <c r="AT177" s="828"/>
      <c r="AU177" s="504" t="s">
        <v>152</v>
      </c>
      <c r="AV177" s="505"/>
      <c r="AW177" s="505"/>
      <c r="AX177" s="793"/>
    </row>
    <row r="178" spans="1:50" ht="24" customHeight="1" x14ac:dyDescent="0.15">
      <c r="A178" s="834">
        <v>1</v>
      </c>
      <c r="B178" s="834">
        <v>1</v>
      </c>
      <c r="C178" s="824" t="s">
        <v>1788</v>
      </c>
      <c r="D178" s="824"/>
      <c r="E178" s="824"/>
      <c r="F178" s="824"/>
      <c r="G178" s="824"/>
      <c r="H178" s="824"/>
      <c r="I178" s="824"/>
      <c r="J178" s="824"/>
      <c r="K178" s="824"/>
      <c r="L178" s="824"/>
      <c r="M178" s="824" t="s">
        <v>1789</v>
      </c>
      <c r="N178" s="824"/>
      <c r="O178" s="824"/>
      <c r="P178" s="824"/>
      <c r="Q178" s="824"/>
      <c r="R178" s="824"/>
      <c r="S178" s="824"/>
      <c r="T178" s="824"/>
      <c r="U178" s="824"/>
      <c r="V178" s="824"/>
      <c r="W178" s="824"/>
      <c r="X178" s="824"/>
      <c r="Y178" s="824"/>
      <c r="Z178" s="824"/>
      <c r="AA178" s="824"/>
      <c r="AB178" s="824"/>
      <c r="AC178" s="824"/>
      <c r="AD178" s="824"/>
      <c r="AE178" s="824"/>
      <c r="AF178" s="824"/>
      <c r="AG178" s="824"/>
      <c r="AH178" s="824"/>
      <c r="AI178" s="824"/>
      <c r="AJ178" s="824"/>
      <c r="AK178" s="825">
        <v>9</v>
      </c>
      <c r="AL178" s="824"/>
      <c r="AM178" s="824"/>
      <c r="AN178" s="824"/>
      <c r="AO178" s="824"/>
      <c r="AP178" s="824"/>
      <c r="AQ178" s="824">
        <v>3</v>
      </c>
      <c r="AR178" s="824"/>
      <c r="AS178" s="824"/>
      <c r="AT178" s="824"/>
      <c r="AU178" s="826">
        <v>97.3</v>
      </c>
      <c r="AV178" s="827"/>
      <c r="AW178" s="827"/>
      <c r="AX178" s="793"/>
    </row>
    <row r="179" spans="1:50" x14ac:dyDescent="0.1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row>
    <row r="180" spans="1:50" x14ac:dyDescent="0.15">
      <c r="A180" s="21"/>
      <c r="B180" s="21" t="s">
        <v>373</v>
      </c>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row>
    <row r="181" spans="1:50" ht="24" customHeight="1" x14ac:dyDescent="0.15">
      <c r="A181" s="834"/>
      <c r="B181" s="834"/>
      <c r="C181" s="828" t="s">
        <v>364</v>
      </c>
      <c r="D181" s="828"/>
      <c r="E181" s="828"/>
      <c r="F181" s="828"/>
      <c r="G181" s="828"/>
      <c r="H181" s="828"/>
      <c r="I181" s="828"/>
      <c r="J181" s="828"/>
      <c r="K181" s="828"/>
      <c r="L181" s="828"/>
      <c r="M181" s="828" t="s">
        <v>365</v>
      </c>
      <c r="N181" s="828"/>
      <c r="O181" s="828"/>
      <c r="P181" s="828"/>
      <c r="Q181" s="828"/>
      <c r="R181" s="828"/>
      <c r="S181" s="828"/>
      <c r="T181" s="828"/>
      <c r="U181" s="828"/>
      <c r="V181" s="828"/>
      <c r="W181" s="828"/>
      <c r="X181" s="828"/>
      <c r="Y181" s="828"/>
      <c r="Z181" s="828"/>
      <c r="AA181" s="828"/>
      <c r="AB181" s="828"/>
      <c r="AC181" s="828"/>
      <c r="AD181" s="828"/>
      <c r="AE181" s="828"/>
      <c r="AF181" s="828"/>
      <c r="AG181" s="828"/>
      <c r="AH181" s="828"/>
      <c r="AI181" s="828"/>
      <c r="AJ181" s="828"/>
      <c r="AK181" s="829" t="s">
        <v>366</v>
      </c>
      <c r="AL181" s="828"/>
      <c r="AM181" s="828"/>
      <c r="AN181" s="828"/>
      <c r="AO181" s="828"/>
      <c r="AP181" s="828"/>
      <c r="AQ181" s="828" t="s">
        <v>151</v>
      </c>
      <c r="AR181" s="828"/>
      <c r="AS181" s="828"/>
      <c r="AT181" s="828"/>
      <c r="AU181" s="504" t="s">
        <v>152</v>
      </c>
      <c r="AV181" s="505"/>
      <c r="AW181" s="505"/>
      <c r="AX181" s="793"/>
    </row>
    <row r="182" spans="1:50" ht="24" customHeight="1" x14ac:dyDescent="0.15">
      <c r="A182" s="834">
        <v>1</v>
      </c>
      <c r="B182" s="834">
        <v>1</v>
      </c>
      <c r="C182" s="824" t="s">
        <v>1786</v>
      </c>
      <c r="D182" s="824"/>
      <c r="E182" s="824"/>
      <c r="F182" s="824"/>
      <c r="G182" s="824"/>
      <c r="H182" s="824"/>
      <c r="I182" s="824"/>
      <c r="J182" s="824"/>
      <c r="K182" s="824"/>
      <c r="L182" s="824"/>
      <c r="M182" s="824" t="s">
        <v>1790</v>
      </c>
      <c r="N182" s="824"/>
      <c r="O182" s="824"/>
      <c r="P182" s="824"/>
      <c r="Q182" s="824"/>
      <c r="R182" s="824"/>
      <c r="S182" s="824"/>
      <c r="T182" s="824"/>
      <c r="U182" s="824"/>
      <c r="V182" s="824"/>
      <c r="W182" s="824"/>
      <c r="X182" s="824"/>
      <c r="Y182" s="824"/>
      <c r="Z182" s="824"/>
      <c r="AA182" s="824"/>
      <c r="AB182" s="824"/>
      <c r="AC182" s="824"/>
      <c r="AD182" s="824"/>
      <c r="AE182" s="824"/>
      <c r="AF182" s="824"/>
      <c r="AG182" s="824"/>
      <c r="AH182" s="824"/>
      <c r="AI182" s="824"/>
      <c r="AJ182" s="824"/>
      <c r="AK182" s="825">
        <v>7</v>
      </c>
      <c r="AL182" s="824"/>
      <c r="AM182" s="824"/>
      <c r="AN182" s="824"/>
      <c r="AO182" s="824"/>
      <c r="AP182" s="824"/>
      <c r="AQ182" s="824">
        <v>2</v>
      </c>
      <c r="AR182" s="824"/>
      <c r="AS182" s="824"/>
      <c r="AT182" s="824"/>
      <c r="AU182" s="826">
        <v>51</v>
      </c>
      <c r="AV182" s="827"/>
      <c r="AW182" s="827"/>
      <c r="AX182" s="793"/>
    </row>
    <row r="183" spans="1:50" ht="24" customHeight="1" x14ac:dyDescent="0.15">
      <c r="A183" s="834">
        <v>2</v>
      </c>
      <c r="B183" s="834">
        <v>1</v>
      </c>
      <c r="C183" s="824" t="s">
        <v>1786</v>
      </c>
      <c r="D183" s="824"/>
      <c r="E183" s="824"/>
      <c r="F183" s="824"/>
      <c r="G183" s="824"/>
      <c r="H183" s="824"/>
      <c r="I183" s="824"/>
      <c r="J183" s="824"/>
      <c r="K183" s="824"/>
      <c r="L183" s="824"/>
      <c r="M183" s="824" t="s">
        <v>1791</v>
      </c>
      <c r="N183" s="824"/>
      <c r="O183" s="824"/>
      <c r="P183" s="824"/>
      <c r="Q183" s="824"/>
      <c r="R183" s="824"/>
      <c r="S183" s="824"/>
      <c r="T183" s="824"/>
      <c r="U183" s="824"/>
      <c r="V183" s="824"/>
      <c r="W183" s="824"/>
      <c r="X183" s="824"/>
      <c r="Y183" s="824"/>
      <c r="Z183" s="824"/>
      <c r="AA183" s="824"/>
      <c r="AB183" s="824"/>
      <c r="AC183" s="824"/>
      <c r="AD183" s="824"/>
      <c r="AE183" s="824"/>
      <c r="AF183" s="824"/>
      <c r="AG183" s="824"/>
      <c r="AH183" s="824"/>
      <c r="AI183" s="824"/>
      <c r="AJ183" s="824"/>
      <c r="AK183" s="825">
        <v>0.8</v>
      </c>
      <c r="AL183" s="824"/>
      <c r="AM183" s="824"/>
      <c r="AN183" s="824"/>
      <c r="AO183" s="824"/>
      <c r="AP183" s="824"/>
      <c r="AQ183" s="824">
        <v>2</v>
      </c>
      <c r="AR183" s="824"/>
      <c r="AS183" s="824"/>
      <c r="AT183" s="824"/>
      <c r="AU183" s="826">
        <v>93</v>
      </c>
      <c r="AV183" s="827"/>
      <c r="AW183" s="827"/>
      <c r="AX183" s="793"/>
    </row>
    <row r="184" spans="1:50" ht="24" customHeight="1" x14ac:dyDescent="0.15">
      <c r="A184" s="834">
        <v>3</v>
      </c>
      <c r="B184" s="834">
        <v>1</v>
      </c>
      <c r="C184" s="824" t="s">
        <v>1781</v>
      </c>
      <c r="D184" s="824"/>
      <c r="E184" s="824"/>
      <c r="F184" s="824"/>
      <c r="G184" s="824"/>
      <c r="H184" s="824"/>
      <c r="I184" s="824"/>
      <c r="J184" s="824"/>
      <c r="K184" s="824"/>
      <c r="L184" s="824"/>
      <c r="M184" s="824" t="s">
        <v>1792</v>
      </c>
      <c r="N184" s="824"/>
      <c r="O184" s="824"/>
      <c r="P184" s="824"/>
      <c r="Q184" s="824"/>
      <c r="R184" s="824"/>
      <c r="S184" s="824"/>
      <c r="T184" s="824"/>
      <c r="U184" s="824"/>
      <c r="V184" s="824"/>
      <c r="W184" s="824"/>
      <c r="X184" s="824"/>
      <c r="Y184" s="824"/>
      <c r="Z184" s="824"/>
      <c r="AA184" s="824"/>
      <c r="AB184" s="824"/>
      <c r="AC184" s="824"/>
      <c r="AD184" s="824"/>
      <c r="AE184" s="824"/>
      <c r="AF184" s="824"/>
      <c r="AG184" s="824"/>
      <c r="AH184" s="824"/>
      <c r="AI184" s="824"/>
      <c r="AJ184" s="824"/>
      <c r="AK184" s="825">
        <v>1</v>
      </c>
      <c r="AL184" s="824"/>
      <c r="AM184" s="824"/>
      <c r="AN184" s="824"/>
      <c r="AO184" s="824"/>
      <c r="AP184" s="824"/>
      <c r="AQ184" s="824">
        <v>1</v>
      </c>
      <c r="AR184" s="824"/>
      <c r="AS184" s="824"/>
      <c r="AT184" s="824"/>
      <c r="AU184" s="826">
        <v>96.5</v>
      </c>
      <c r="AV184" s="827"/>
      <c r="AW184" s="827"/>
      <c r="AX184" s="793"/>
    </row>
    <row r="185" spans="1:50" ht="24" customHeight="1" x14ac:dyDescent="0.15">
      <c r="A185" s="834">
        <v>4</v>
      </c>
      <c r="B185" s="834">
        <v>1</v>
      </c>
      <c r="C185" s="824" t="s">
        <v>1781</v>
      </c>
      <c r="D185" s="824"/>
      <c r="E185" s="824"/>
      <c r="F185" s="824"/>
      <c r="G185" s="824"/>
      <c r="H185" s="824"/>
      <c r="I185" s="824"/>
      <c r="J185" s="824"/>
      <c r="K185" s="824"/>
      <c r="L185" s="824"/>
      <c r="M185" s="824" t="s">
        <v>1793</v>
      </c>
      <c r="N185" s="824"/>
      <c r="O185" s="824"/>
      <c r="P185" s="824"/>
      <c r="Q185" s="824"/>
      <c r="R185" s="824"/>
      <c r="S185" s="824"/>
      <c r="T185" s="824"/>
      <c r="U185" s="824"/>
      <c r="V185" s="824"/>
      <c r="W185" s="824"/>
      <c r="X185" s="824"/>
      <c r="Y185" s="824"/>
      <c r="Z185" s="824"/>
      <c r="AA185" s="824"/>
      <c r="AB185" s="824"/>
      <c r="AC185" s="824"/>
      <c r="AD185" s="824"/>
      <c r="AE185" s="824"/>
      <c r="AF185" s="824"/>
      <c r="AG185" s="824"/>
      <c r="AH185" s="824"/>
      <c r="AI185" s="824"/>
      <c r="AJ185" s="824"/>
      <c r="AK185" s="825">
        <v>0.4</v>
      </c>
      <c r="AL185" s="824"/>
      <c r="AM185" s="824"/>
      <c r="AN185" s="824"/>
      <c r="AO185" s="824"/>
      <c r="AP185" s="824"/>
      <c r="AQ185" s="824">
        <v>2</v>
      </c>
      <c r="AR185" s="824"/>
      <c r="AS185" s="824"/>
      <c r="AT185" s="824"/>
      <c r="AU185" s="826">
        <v>30.7</v>
      </c>
      <c r="AV185" s="827"/>
      <c r="AW185" s="827"/>
      <c r="AX185" s="793"/>
    </row>
    <row r="186" spans="1:50" x14ac:dyDescent="0.15">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row>
    <row r="187" spans="1:50" x14ac:dyDescent="0.15">
      <c r="A187" s="21"/>
      <c r="B187" s="21" t="s">
        <v>375</v>
      </c>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row>
    <row r="188" spans="1:50" ht="24" customHeight="1" x14ac:dyDescent="0.15">
      <c r="A188" s="834"/>
      <c r="B188" s="834"/>
      <c r="C188" s="828" t="s">
        <v>364</v>
      </c>
      <c r="D188" s="828"/>
      <c r="E188" s="828"/>
      <c r="F188" s="828"/>
      <c r="G188" s="828"/>
      <c r="H188" s="828"/>
      <c r="I188" s="828"/>
      <c r="J188" s="828"/>
      <c r="K188" s="828"/>
      <c r="L188" s="828"/>
      <c r="M188" s="828" t="s">
        <v>365</v>
      </c>
      <c r="N188" s="828"/>
      <c r="O188" s="828"/>
      <c r="P188" s="828"/>
      <c r="Q188" s="828"/>
      <c r="R188" s="828"/>
      <c r="S188" s="828"/>
      <c r="T188" s="828"/>
      <c r="U188" s="828"/>
      <c r="V188" s="828"/>
      <c r="W188" s="828"/>
      <c r="X188" s="828"/>
      <c r="Y188" s="828"/>
      <c r="Z188" s="828"/>
      <c r="AA188" s="828"/>
      <c r="AB188" s="828"/>
      <c r="AC188" s="828"/>
      <c r="AD188" s="828"/>
      <c r="AE188" s="828"/>
      <c r="AF188" s="828"/>
      <c r="AG188" s="828"/>
      <c r="AH188" s="828"/>
      <c r="AI188" s="828"/>
      <c r="AJ188" s="828"/>
      <c r="AK188" s="829" t="s">
        <v>366</v>
      </c>
      <c r="AL188" s="828"/>
      <c r="AM188" s="828"/>
      <c r="AN188" s="828"/>
      <c r="AO188" s="828"/>
      <c r="AP188" s="828"/>
      <c r="AQ188" s="828" t="s">
        <v>151</v>
      </c>
      <c r="AR188" s="828"/>
      <c r="AS188" s="828"/>
      <c r="AT188" s="828"/>
      <c r="AU188" s="504" t="s">
        <v>152</v>
      </c>
      <c r="AV188" s="505"/>
      <c r="AW188" s="505"/>
      <c r="AX188" s="793"/>
    </row>
    <row r="189" spans="1:50" ht="24" customHeight="1" x14ac:dyDescent="0.15">
      <c r="A189" s="834">
        <v>1</v>
      </c>
      <c r="B189" s="834">
        <v>1</v>
      </c>
      <c r="C189" s="824" t="s">
        <v>1794</v>
      </c>
      <c r="D189" s="824"/>
      <c r="E189" s="824"/>
      <c r="F189" s="824"/>
      <c r="G189" s="824"/>
      <c r="H189" s="824"/>
      <c r="I189" s="824"/>
      <c r="J189" s="824"/>
      <c r="K189" s="824"/>
      <c r="L189" s="824"/>
      <c r="M189" s="824" t="s">
        <v>1795</v>
      </c>
      <c r="N189" s="824"/>
      <c r="O189" s="824"/>
      <c r="P189" s="824"/>
      <c r="Q189" s="824"/>
      <c r="R189" s="824"/>
      <c r="S189" s="824"/>
      <c r="T189" s="824"/>
      <c r="U189" s="824"/>
      <c r="V189" s="824"/>
      <c r="W189" s="824"/>
      <c r="X189" s="824"/>
      <c r="Y189" s="824"/>
      <c r="Z189" s="824"/>
      <c r="AA189" s="824"/>
      <c r="AB189" s="824"/>
      <c r="AC189" s="824"/>
      <c r="AD189" s="824"/>
      <c r="AE189" s="824"/>
      <c r="AF189" s="824"/>
      <c r="AG189" s="824"/>
      <c r="AH189" s="824"/>
      <c r="AI189" s="824"/>
      <c r="AJ189" s="824"/>
      <c r="AK189" s="825">
        <v>0.5</v>
      </c>
      <c r="AL189" s="824"/>
      <c r="AM189" s="824"/>
      <c r="AN189" s="824"/>
      <c r="AO189" s="824"/>
      <c r="AP189" s="824"/>
      <c r="AQ189" s="824" t="s">
        <v>368</v>
      </c>
      <c r="AR189" s="824"/>
      <c r="AS189" s="824"/>
      <c r="AT189" s="824"/>
      <c r="AU189" s="826"/>
      <c r="AV189" s="827"/>
      <c r="AW189" s="827"/>
      <c r="AX189" s="793"/>
    </row>
    <row r="190" spans="1:50" ht="24" customHeight="1" x14ac:dyDescent="0.15">
      <c r="A190" s="834">
        <v>2</v>
      </c>
      <c r="B190" s="834">
        <v>1</v>
      </c>
      <c r="C190" s="824" t="s">
        <v>1796</v>
      </c>
      <c r="D190" s="824"/>
      <c r="E190" s="824"/>
      <c r="F190" s="824"/>
      <c r="G190" s="824"/>
      <c r="H190" s="824"/>
      <c r="I190" s="824"/>
      <c r="J190" s="824"/>
      <c r="K190" s="824"/>
      <c r="L190" s="824"/>
      <c r="M190" s="824" t="s">
        <v>1797</v>
      </c>
      <c r="N190" s="824"/>
      <c r="O190" s="824"/>
      <c r="P190" s="824"/>
      <c r="Q190" s="824"/>
      <c r="R190" s="824"/>
      <c r="S190" s="824"/>
      <c r="T190" s="824"/>
      <c r="U190" s="824"/>
      <c r="V190" s="824"/>
      <c r="W190" s="824"/>
      <c r="X190" s="824"/>
      <c r="Y190" s="824"/>
      <c r="Z190" s="824"/>
      <c r="AA190" s="824"/>
      <c r="AB190" s="824"/>
      <c r="AC190" s="824"/>
      <c r="AD190" s="824"/>
      <c r="AE190" s="824"/>
      <c r="AF190" s="824"/>
      <c r="AG190" s="824"/>
      <c r="AH190" s="824"/>
      <c r="AI190" s="824"/>
      <c r="AJ190" s="824"/>
      <c r="AK190" s="825">
        <v>0.2</v>
      </c>
      <c r="AL190" s="824"/>
      <c r="AM190" s="824"/>
      <c r="AN190" s="824"/>
      <c r="AO190" s="824"/>
      <c r="AP190" s="824"/>
      <c r="AQ190" s="824" t="s">
        <v>368</v>
      </c>
      <c r="AR190" s="824"/>
      <c r="AS190" s="824"/>
      <c r="AT190" s="824"/>
      <c r="AU190" s="826"/>
      <c r="AV190" s="827"/>
      <c r="AW190" s="827"/>
      <c r="AX190" s="793"/>
    </row>
    <row r="191" spans="1:50" x14ac:dyDescent="0.15">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row>
    <row r="192" spans="1:50" x14ac:dyDescent="0.15">
      <c r="A192" s="21"/>
      <c r="B192" s="21" t="s">
        <v>1361</v>
      </c>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row>
    <row r="193" spans="1:50" ht="24" customHeight="1" x14ac:dyDescent="0.15">
      <c r="A193" s="834"/>
      <c r="B193" s="834"/>
      <c r="C193" s="828" t="s">
        <v>364</v>
      </c>
      <c r="D193" s="828"/>
      <c r="E193" s="828"/>
      <c r="F193" s="828"/>
      <c r="G193" s="828"/>
      <c r="H193" s="828"/>
      <c r="I193" s="828"/>
      <c r="J193" s="828"/>
      <c r="K193" s="828"/>
      <c r="L193" s="828"/>
      <c r="M193" s="828" t="s">
        <v>365</v>
      </c>
      <c r="N193" s="828"/>
      <c r="O193" s="828"/>
      <c r="P193" s="828"/>
      <c r="Q193" s="828"/>
      <c r="R193" s="828"/>
      <c r="S193" s="828"/>
      <c r="T193" s="828"/>
      <c r="U193" s="828"/>
      <c r="V193" s="828"/>
      <c r="W193" s="828"/>
      <c r="X193" s="828"/>
      <c r="Y193" s="828"/>
      <c r="Z193" s="828"/>
      <c r="AA193" s="828"/>
      <c r="AB193" s="828"/>
      <c r="AC193" s="828"/>
      <c r="AD193" s="828"/>
      <c r="AE193" s="828"/>
      <c r="AF193" s="828"/>
      <c r="AG193" s="828"/>
      <c r="AH193" s="828"/>
      <c r="AI193" s="828"/>
      <c r="AJ193" s="828"/>
      <c r="AK193" s="829" t="s">
        <v>366</v>
      </c>
      <c r="AL193" s="828"/>
      <c r="AM193" s="828"/>
      <c r="AN193" s="828"/>
      <c r="AO193" s="828"/>
      <c r="AP193" s="828"/>
      <c r="AQ193" s="828" t="s">
        <v>151</v>
      </c>
      <c r="AR193" s="828"/>
      <c r="AS193" s="828"/>
      <c r="AT193" s="828"/>
      <c r="AU193" s="504" t="s">
        <v>152</v>
      </c>
      <c r="AV193" s="505"/>
      <c r="AW193" s="505"/>
      <c r="AX193" s="793"/>
    </row>
    <row r="194" spans="1:50" ht="24" customHeight="1" x14ac:dyDescent="0.15">
      <c r="A194" s="834">
        <v>1</v>
      </c>
      <c r="B194" s="834">
        <v>1</v>
      </c>
      <c r="C194" s="824" t="s">
        <v>1771</v>
      </c>
      <c r="D194" s="824"/>
      <c r="E194" s="824"/>
      <c r="F194" s="824"/>
      <c r="G194" s="824"/>
      <c r="H194" s="824"/>
      <c r="I194" s="824"/>
      <c r="J194" s="824"/>
      <c r="K194" s="824"/>
      <c r="L194" s="824"/>
      <c r="M194" s="824" t="s">
        <v>1798</v>
      </c>
      <c r="N194" s="824"/>
      <c r="O194" s="824"/>
      <c r="P194" s="824"/>
      <c r="Q194" s="824"/>
      <c r="R194" s="824"/>
      <c r="S194" s="824"/>
      <c r="T194" s="824"/>
      <c r="U194" s="824"/>
      <c r="V194" s="824"/>
      <c r="W194" s="824"/>
      <c r="X194" s="824"/>
      <c r="Y194" s="824"/>
      <c r="Z194" s="824"/>
      <c r="AA194" s="824"/>
      <c r="AB194" s="824"/>
      <c r="AC194" s="824"/>
      <c r="AD194" s="824"/>
      <c r="AE194" s="824"/>
      <c r="AF194" s="824"/>
      <c r="AG194" s="824"/>
      <c r="AH194" s="824"/>
      <c r="AI194" s="824"/>
      <c r="AJ194" s="824"/>
      <c r="AK194" s="825">
        <v>30</v>
      </c>
      <c r="AL194" s="824"/>
      <c r="AM194" s="824"/>
      <c r="AN194" s="824"/>
      <c r="AO194" s="824"/>
      <c r="AP194" s="824"/>
      <c r="AQ194" s="824" t="s">
        <v>368</v>
      </c>
      <c r="AR194" s="824"/>
      <c r="AS194" s="824"/>
      <c r="AT194" s="824"/>
      <c r="AU194" s="826"/>
      <c r="AV194" s="827"/>
      <c r="AW194" s="827"/>
      <c r="AX194" s="793"/>
    </row>
    <row r="195" spans="1:50" ht="24" customHeight="1" x14ac:dyDescent="0.15">
      <c r="A195" s="834">
        <v>2</v>
      </c>
      <c r="B195" s="834">
        <v>1</v>
      </c>
      <c r="C195" s="824" t="s">
        <v>1777</v>
      </c>
      <c r="D195" s="824"/>
      <c r="E195" s="824"/>
      <c r="F195" s="824"/>
      <c r="G195" s="824"/>
      <c r="H195" s="824"/>
      <c r="I195" s="824"/>
      <c r="J195" s="824"/>
      <c r="K195" s="824"/>
      <c r="L195" s="824"/>
      <c r="M195" s="824" t="s">
        <v>1799</v>
      </c>
      <c r="N195" s="824"/>
      <c r="O195" s="824"/>
      <c r="P195" s="824"/>
      <c r="Q195" s="824"/>
      <c r="R195" s="824"/>
      <c r="S195" s="824"/>
      <c r="T195" s="824"/>
      <c r="U195" s="824"/>
      <c r="V195" s="824"/>
      <c r="W195" s="824"/>
      <c r="X195" s="824"/>
      <c r="Y195" s="824"/>
      <c r="Z195" s="824"/>
      <c r="AA195" s="824"/>
      <c r="AB195" s="824"/>
      <c r="AC195" s="824"/>
      <c r="AD195" s="824"/>
      <c r="AE195" s="824"/>
      <c r="AF195" s="824"/>
      <c r="AG195" s="824"/>
      <c r="AH195" s="824"/>
      <c r="AI195" s="824"/>
      <c r="AJ195" s="824"/>
      <c r="AK195" s="825">
        <v>5</v>
      </c>
      <c r="AL195" s="824"/>
      <c r="AM195" s="824"/>
      <c r="AN195" s="824"/>
      <c r="AO195" s="824"/>
      <c r="AP195" s="824"/>
      <c r="AQ195" s="824" t="s">
        <v>368</v>
      </c>
      <c r="AR195" s="824"/>
      <c r="AS195" s="824"/>
      <c r="AT195" s="824"/>
      <c r="AU195" s="826"/>
      <c r="AV195" s="827"/>
      <c r="AW195" s="827"/>
      <c r="AX195" s="793"/>
    </row>
    <row r="196" spans="1:50" ht="24" customHeight="1" x14ac:dyDescent="0.15">
      <c r="A196" s="834">
        <v>3</v>
      </c>
      <c r="B196" s="834">
        <v>1</v>
      </c>
      <c r="C196" s="824" t="s">
        <v>1788</v>
      </c>
      <c r="D196" s="824"/>
      <c r="E196" s="824"/>
      <c r="F196" s="824"/>
      <c r="G196" s="824"/>
      <c r="H196" s="824"/>
      <c r="I196" s="824"/>
      <c r="J196" s="824"/>
      <c r="K196" s="824"/>
      <c r="L196" s="824"/>
      <c r="M196" s="824" t="s">
        <v>1800</v>
      </c>
      <c r="N196" s="824"/>
      <c r="O196" s="824"/>
      <c r="P196" s="824"/>
      <c r="Q196" s="824"/>
      <c r="R196" s="824"/>
      <c r="S196" s="824"/>
      <c r="T196" s="824"/>
      <c r="U196" s="824"/>
      <c r="V196" s="824"/>
      <c r="W196" s="824"/>
      <c r="X196" s="824"/>
      <c r="Y196" s="824"/>
      <c r="Z196" s="824"/>
      <c r="AA196" s="824"/>
      <c r="AB196" s="824"/>
      <c r="AC196" s="824"/>
      <c r="AD196" s="824"/>
      <c r="AE196" s="824"/>
      <c r="AF196" s="824"/>
      <c r="AG196" s="824"/>
      <c r="AH196" s="824"/>
      <c r="AI196" s="824"/>
      <c r="AJ196" s="824"/>
      <c r="AK196" s="825">
        <v>0.6</v>
      </c>
      <c r="AL196" s="824"/>
      <c r="AM196" s="824"/>
      <c r="AN196" s="824"/>
      <c r="AO196" s="824"/>
      <c r="AP196" s="824"/>
      <c r="AQ196" s="824" t="s">
        <v>368</v>
      </c>
      <c r="AR196" s="824"/>
      <c r="AS196" s="824"/>
      <c r="AT196" s="824"/>
      <c r="AU196" s="826"/>
      <c r="AV196" s="827"/>
      <c r="AW196" s="827"/>
      <c r="AX196" s="793"/>
    </row>
    <row r="197" spans="1:50" x14ac:dyDescent="0.15">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row>
    <row r="198" spans="1:50" x14ac:dyDescent="0.15">
      <c r="A198" s="21"/>
      <c r="B198" s="21" t="s">
        <v>1364</v>
      </c>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row>
    <row r="199" spans="1:50" ht="24" customHeight="1" x14ac:dyDescent="0.15">
      <c r="A199" s="834"/>
      <c r="B199" s="834"/>
      <c r="C199" s="828" t="s">
        <v>364</v>
      </c>
      <c r="D199" s="828"/>
      <c r="E199" s="828"/>
      <c r="F199" s="828"/>
      <c r="G199" s="828"/>
      <c r="H199" s="828"/>
      <c r="I199" s="828"/>
      <c r="J199" s="828"/>
      <c r="K199" s="828"/>
      <c r="L199" s="828"/>
      <c r="M199" s="828" t="s">
        <v>365</v>
      </c>
      <c r="N199" s="828"/>
      <c r="O199" s="828"/>
      <c r="P199" s="828"/>
      <c r="Q199" s="828"/>
      <c r="R199" s="828"/>
      <c r="S199" s="828"/>
      <c r="T199" s="828"/>
      <c r="U199" s="828"/>
      <c r="V199" s="828"/>
      <c r="W199" s="828"/>
      <c r="X199" s="828"/>
      <c r="Y199" s="828"/>
      <c r="Z199" s="828"/>
      <c r="AA199" s="828"/>
      <c r="AB199" s="828"/>
      <c r="AC199" s="828"/>
      <c r="AD199" s="828"/>
      <c r="AE199" s="828"/>
      <c r="AF199" s="828"/>
      <c r="AG199" s="828"/>
      <c r="AH199" s="828"/>
      <c r="AI199" s="828"/>
      <c r="AJ199" s="828"/>
      <c r="AK199" s="829" t="s">
        <v>366</v>
      </c>
      <c r="AL199" s="828"/>
      <c r="AM199" s="828"/>
      <c r="AN199" s="828"/>
      <c r="AO199" s="828"/>
      <c r="AP199" s="828"/>
      <c r="AQ199" s="828" t="s">
        <v>151</v>
      </c>
      <c r="AR199" s="828"/>
      <c r="AS199" s="828"/>
      <c r="AT199" s="828"/>
      <c r="AU199" s="504" t="s">
        <v>152</v>
      </c>
      <c r="AV199" s="505"/>
      <c r="AW199" s="505"/>
      <c r="AX199" s="793"/>
    </row>
    <row r="200" spans="1:50" ht="24" customHeight="1" x14ac:dyDescent="0.15">
      <c r="A200" s="834">
        <v>1</v>
      </c>
      <c r="B200" s="834">
        <v>1</v>
      </c>
      <c r="C200" s="824" t="s">
        <v>1801</v>
      </c>
      <c r="D200" s="824"/>
      <c r="E200" s="824"/>
      <c r="F200" s="824"/>
      <c r="G200" s="824"/>
      <c r="H200" s="824"/>
      <c r="I200" s="824"/>
      <c r="J200" s="824"/>
      <c r="K200" s="824"/>
      <c r="L200" s="824"/>
      <c r="M200" s="824" t="s">
        <v>1802</v>
      </c>
      <c r="N200" s="824"/>
      <c r="O200" s="824"/>
      <c r="P200" s="824"/>
      <c r="Q200" s="824"/>
      <c r="R200" s="824"/>
      <c r="S200" s="824"/>
      <c r="T200" s="824"/>
      <c r="U200" s="824"/>
      <c r="V200" s="824"/>
      <c r="W200" s="824"/>
      <c r="X200" s="824"/>
      <c r="Y200" s="824"/>
      <c r="Z200" s="824"/>
      <c r="AA200" s="824"/>
      <c r="AB200" s="824"/>
      <c r="AC200" s="824"/>
      <c r="AD200" s="824"/>
      <c r="AE200" s="824"/>
      <c r="AF200" s="824"/>
      <c r="AG200" s="824"/>
      <c r="AH200" s="824"/>
      <c r="AI200" s="824"/>
      <c r="AJ200" s="824"/>
      <c r="AK200" s="825">
        <v>1</v>
      </c>
      <c r="AL200" s="824"/>
      <c r="AM200" s="824"/>
      <c r="AN200" s="824"/>
      <c r="AO200" s="824"/>
      <c r="AP200" s="824"/>
      <c r="AQ200" s="824" t="s">
        <v>368</v>
      </c>
      <c r="AR200" s="824"/>
      <c r="AS200" s="824"/>
      <c r="AT200" s="824"/>
      <c r="AU200" s="826"/>
      <c r="AV200" s="827"/>
      <c r="AW200" s="827"/>
      <c r="AX200" s="793"/>
    </row>
    <row r="201" spans="1:50" ht="24" customHeight="1" x14ac:dyDescent="0.15">
      <c r="A201" s="834">
        <v>1</v>
      </c>
      <c r="B201" s="834">
        <v>1</v>
      </c>
      <c r="C201" s="824" t="s">
        <v>1803</v>
      </c>
      <c r="D201" s="824"/>
      <c r="E201" s="824"/>
      <c r="F201" s="824"/>
      <c r="G201" s="824"/>
      <c r="H201" s="824"/>
      <c r="I201" s="824"/>
      <c r="J201" s="824"/>
      <c r="K201" s="824"/>
      <c r="L201" s="824"/>
      <c r="M201" s="824" t="s">
        <v>1804</v>
      </c>
      <c r="N201" s="824"/>
      <c r="O201" s="824"/>
      <c r="P201" s="824"/>
      <c r="Q201" s="824"/>
      <c r="R201" s="824"/>
      <c r="S201" s="824"/>
      <c r="T201" s="824"/>
      <c r="U201" s="824"/>
      <c r="V201" s="824"/>
      <c r="W201" s="824"/>
      <c r="X201" s="824"/>
      <c r="Y201" s="824"/>
      <c r="Z201" s="824"/>
      <c r="AA201" s="824"/>
      <c r="AB201" s="824"/>
      <c r="AC201" s="824"/>
      <c r="AD201" s="824"/>
      <c r="AE201" s="824"/>
      <c r="AF201" s="824"/>
      <c r="AG201" s="824"/>
      <c r="AH201" s="824"/>
      <c r="AI201" s="824"/>
      <c r="AJ201" s="824"/>
      <c r="AK201" s="825">
        <v>0.1</v>
      </c>
      <c r="AL201" s="824"/>
      <c r="AM201" s="824"/>
      <c r="AN201" s="824"/>
      <c r="AO201" s="824"/>
      <c r="AP201" s="824"/>
      <c r="AQ201" s="824" t="s">
        <v>368</v>
      </c>
      <c r="AR201" s="824"/>
      <c r="AS201" s="824"/>
      <c r="AT201" s="824"/>
      <c r="AU201" s="826"/>
      <c r="AV201" s="827"/>
      <c r="AW201" s="827"/>
      <c r="AX201" s="793"/>
    </row>
    <row r="202" spans="1:50" ht="24" customHeight="1" x14ac:dyDescent="0.15">
      <c r="A202" s="834">
        <v>1</v>
      </c>
      <c r="B202" s="834">
        <v>1</v>
      </c>
      <c r="C202" s="824" t="s">
        <v>1805</v>
      </c>
      <c r="D202" s="824"/>
      <c r="E202" s="824"/>
      <c r="F202" s="824"/>
      <c r="G202" s="824"/>
      <c r="H202" s="824"/>
      <c r="I202" s="824"/>
      <c r="J202" s="824"/>
      <c r="K202" s="824"/>
      <c r="L202" s="824"/>
      <c r="M202" s="824" t="s">
        <v>1806</v>
      </c>
      <c r="N202" s="824"/>
      <c r="O202" s="824"/>
      <c r="P202" s="824"/>
      <c r="Q202" s="824"/>
      <c r="R202" s="824"/>
      <c r="S202" s="824"/>
      <c r="T202" s="824"/>
      <c r="U202" s="824"/>
      <c r="V202" s="824"/>
      <c r="W202" s="824"/>
      <c r="X202" s="824"/>
      <c r="Y202" s="824"/>
      <c r="Z202" s="824"/>
      <c r="AA202" s="824"/>
      <c r="AB202" s="824"/>
      <c r="AC202" s="824"/>
      <c r="AD202" s="824"/>
      <c r="AE202" s="824"/>
      <c r="AF202" s="824"/>
      <c r="AG202" s="824"/>
      <c r="AH202" s="824"/>
      <c r="AI202" s="824"/>
      <c r="AJ202" s="824"/>
      <c r="AK202" s="825">
        <v>0.03</v>
      </c>
      <c r="AL202" s="824"/>
      <c r="AM202" s="824"/>
      <c r="AN202" s="824"/>
      <c r="AO202" s="824"/>
      <c r="AP202" s="824"/>
      <c r="AQ202" s="824" t="s">
        <v>368</v>
      </c>
      <c r="AR202" s="824"/>
      <c r="AS202" s="824"/>
      <c r="AT202" s="824"/>
      <c r="AU202" s="826"/>
      <c r="AV202" s="827"/>
      <c r="AW202" s="827"/>
      <c r="AX202" s="793"/>
    </row>
    <row r="203" spans="1:50" s="53" customFormat="1" x14ac:dyDescent="0.15">
      <c r="A203" s="26"/>
      <c r="B203" s="26"/>
      <c r="C203" s="26"/>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7"/>
      <c r="AL203" s="26"/>
      <c r="AM203" s="26"/>
      <c r="AN203" s="26"/>
      <c r="AO203" s="26"/>
      <c r="AP203" s="26"/>
      <c r="AQ203" s="26"/>
      <c r="AR203" s="26"/>
      <c r="AS203" s="26"/>
      <c r="AT203" s="26"/>
      <c r="AU203" s="26"/>
      <c r="AV203" s="26"/>
      <c r="AW203" s="26"/>
      <c r="AX203" s="26"/>
    </row>
    <row r="204" spans="1:50" x14ac:dyDescent="0.15">
      <c r="A204" s="21"/>
      <c r="B204" s="21" t="s">
        <v>790</v>
      </c>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row>
    <row r="205" spans="1:50" ht="24" customHeight="1" x14ac:dyDescent="0.15">
      <c r="A205" s="834"/>
      <c r="B205" s="834"/>
      <c r="C205" s="828" t="s">
        <v>364</v>
      </c>
      <c r="D205" s="828"/>
      <c r="E205" s="828"/>
      <c r="F205" s="828"/>
      <c r="G205" s="828"/>
      <c r="H205" s="828"/>
      <c r="I205" s="828"/>
      <c r="J205" s="828"/>
      <c r="K205" s="828"/>
      <c r="L205" s="828"/>
      <c r="M205" s="828" t="s">
        <v>365</v>
      </c>
      <c r="N205" s="828"/>
      <c r="O205" s="828"/>
      <c r="P205" s="828"/>
      <c r="Q205" s="828"/>
      <c r="R205" s="828"/>
      <c r="S205" s="828"/>
      <c r="T205" s="828"/>
      <c r="U205" s="828"/>
      <c r="V205" s="828"/>
      <c r="W205" s="828"/>
      <c r="X205" s="828"/>
      <c r="Y205" s="828"/>
      <c r="Z205" s="828"/>
      <c r="AA205" s="828"/>
      <c r="AB205" s="828"/>
      <c r="AC205" s="828"/>
      <c r="AD205" s="828"/>
      <c r="AE205" s="828"/>
      <c r="AF205" s="828"/>
      <c r="AG205" s="828"/>
      <c r="AH205" s="828"/>
      <c r="AI205" s="828"/>
      <c r="AJ205" s="828"/>
      <c r="AK205" s="829" t="s">
        <v>366</v>
      </c>
      <c r="AL205" s="828"/>
      <c r="AM205" s="828"/>
      <c r="AN205" s="828"/>
      <c r="AO205" s="828"/>
      <c r="AP205" s="828"/>
      <c r="AQ205" s="828" t="s">
        <v>151</v>
      </c>
      <c r="AR205" s="828"/>
      <c r="AS205" s="828"/>
      <c r="AT205" s="828"/>
      <c r="AU205" s="504" t="s">
        <v>152</v>
      </c>
      <c r="AV205" s="505"/>
      <c r="AW205" s="505"/>
      <c r="AX205" s="793"/>
    </row>
    <row r="206" spans="1:50" ht="24" customHeight="1" x14ac:dyDescent="0.15">
      <c r="A206" s="834">
        <v>1</v>
      </c>
      <c r="B206" s="834">
        <v>1</v>
      </c>
      <c r="C206" s="824" t="s">
        <v>1807</v>
      </c>
      <c r="D206" s="824"/>
      <c r="E206" s="824"/>
      <c r="F206" s="824"/>
      <c r="G206" s="824"/>
      <c r="H206" s="824"/>
      <c r="I206" s="824"/>
      <c r="J206" s="824"/>
      <c r="K206" s="824"/>
      <c r="L206" s="824"/>
      <c r="M206" s="824" t="s">
        <v>1808</v>
      </c>
      <c r="N206" s="824"/>
      <c r="O206" s="824"/>
      <c r="P206" s="824"/>
      <c r="Q206" s="824"/>
      <c r="R206" s="824"/>
      <c r="S206" s="824"/>
      <c r="T206" s="824"/>
      <c r="U206" s="824"/>
      <c r="V206" s="824"/>
      <c r="W206" s="824"/>
      <c r="X206" s="824"/>
      <c r="Y206" s="824"/>
      <c r="Z206" s="824"/>
      <c r="AA206" s="824"/>
      <c r="AB206" s="824"/>
      <c r="AC206" s="824"/>
      <c r="AD206" s="824"/>
      <c r="AE206" s="824"/>
      <c r="AF206" s="824"/>
      <c r="AG206" s="824"/>
      <c r="AH206" s="824"/>
      <c r="AI206" s="824"/>
      <c r="AJ206" s="824"/>
      <c r="AK206" s="825">
        <v>174</v>
      </c>
      <c r="AL206" s="824"/>
      <c r="AM206" s="824"/>
      <c r="AN206" s="824"/>
      <c r="AO206" s="824"/>
      <c r="AP206" s="824"/>
      <c r="AQ206" s="824" t="s">
        <v>1809</v>
      </c>
      <c r="AR206" s="824"/>
      <c r="AS206" s="824"/>
      <c r="AT206" s="824"/>
      <c r="AU206" s="826"/>
      <c r="AV206" s="827"/>
      <c r="AW206" s="827"/>
      <c r="AX206" s="793"/>
    </row>
    <row r="207" spans="1:50" x14ac:dyDescent="0.15">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row>
    <row r="208" spans="1:50" x14ac:dyDescent="0.15">
      <c r="A208" s="21"/>
      <c r="B208" s="21" t="s">
        <v>952</v>
      </c>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row>
    <row r="209" spans="1:50" ht="24" customHeight="1" x14ac:dyDescent="0.15">
      <c r="A209" s="834"/>
      <c r="B209" s="834"/>
      <c r="C209" s="828" t="s">
        <v>364</v>
      </c>
      <c r="D209" s="828"/>
      <c r="E209" s="828"/>
      <c r="F209" s="828"/>
      <c r="G209" s="828"/>
      <c r="H209" s="828"/>
      <c r="I209" s="828"/>
      <c r="J209" s="828"/>
      <c r="K209" s="828"/>
      <c r="L209" s="828"/>
      <c r="M209" s="828" t="s">
        <v>365</v>
      </c>
      <c r="N209" s="828"/>
      <c r="O209" s="828"/>
      <c r="P209" s="828"/>
      <c r="Q209" s="828"/>
      <c r="R209" s="828"/>
      <c r="S209" s="828"/>
      <c r="T209" s="828"/>
      <c r="U209" s="828"/>
      <c r="V209" s="828"/>
      <c r="W209" s="828"/>
      <c r="X209" s="828"/>
      <c r="Y209" s="828"/>
      <c r="Z209" s="828"/>
      <c r="AA209" s="828"/>
      <c r="AB209" s="828"/>
      <c r="AC209" s="828"/>
      <c r="AD209" s="828"/>
      <c r="AE209" s="828"/>
      <c r="AF209" s="828"/>
      <c r="AG209" s="828"/>
      <c r="AH209" s="828"/>
      <c r="AI209" s="828"/>
      <c r="AJ209" s="828"/>
      <c r="AK209" s="829" t="s">
        <v>366</v>
      </c>
      <c r="AL209" s="828"/>
      <c r="AM209" s="828"/>
      <c r="AN209" s="828"/>
      <c r="AO209" s="828"/>
      <c r="AP209" s="828"/>
      <c r="AQ209" s="828" t="s">
        <v>151</v>
      </c>
      <c r="AR209" s="828"/>
      <c r="AS209" s="828"/>
      <c r="AT209" s="828"/>
      <c r="AU209" s="504" t="s">
        <v>152</v>
      </c>
      <c r="AV209" s="505"/>
      <c r="AW209" s="505"/>
      <c r="AX209" s="793"/>
    </row>
    <row r="210" spans="1:50" ht="24" customHeight="1" x14ac:dyDescent="0.15">
      <c r="A210" s="834">
        <v>1</v>
      </c>
      <c r="B210" s="834">
        <v>1</v>
      </c>
      <c r="C210" s="824" t="s">
        <v>1810</v>
      </c>
      <c r="D210" s="824"/>
      <c r="E210" s="824"/>
      <c r="F210" s="824"/>
      <c r="G210" s="824"/>
      <c r="H210" s="824"/>
      <c r="I210" s="824"/>
      <c r="J210" s="824"/>
      <c r="K210" s="824"/>
      <c r="L210" s="824"/>
      <c r="M210" s="825" t="s">
        <v>1811</v>
      </c>
      <c r="N210" s="824"/>
      <c r="O210" s="824"/>
      <c r="P210" s="824"/>
      <c r="Q210" s="824"/>
      <c r="R210" s="824"/>
      <c r="S210" s="824"/>
      <c r="T210" s="824"/>
      <c r="U210" s="824"/>
      <c r="V210" s="824"/>
      <c r="W210" s="824"/>
      <c r="X210" s="824"/>
      <c r="Y210" s="824"/>
      <c r="Z210" s="824"/>
      <c r="AA210" s="824"/>
      <c r="AB210" s="824"/>
      <c r="AC210" s="824"/>
      <c r="AD210" s="824"/>
      <c r="AE210" s="824"/>
      <c r="AF210" s="824"/>
      <c r="AG210" s="824"/>
      <c r="AH210" s="824"/>
      <c r="AI210" s="824"/>
      <c r="AJ210" s="824"/>
      <c r="AK210" s="825">
        <v>388</v>
      </c>
      <c r="AL210" s="824"/>
      <c r="AM210" s="824"/>
      <c r="AN210" s="824"/>
      <c r="AO210" s="824"/>
      <c r="AP210" s="824"/>
      <c r="AQ210" s="824" t="s">
        <v>368</v>
      </c>
      <c r="AR210" s="824"/>
      <c r="AS210" s="824"/>
      <c r="AT210" s="824"/>
      <c r="AU210" s="826"/>
      <c r="AV210" s="827"/>
      <c r="AW210" s="827"/>
      <c r="AX210" s="793"/>
    </row>
    <row r="211" spans="1:50" ht="24" customHeight="1" x14ac:dyDescent="0.15">
      <c r="A211" s="834">
        <v>2</v>
      </c>
      <c r="B211" s="834">
        <v>1</v>
      </c>
      <c r="C211" s="824" t="s">
        <v>1812</v>
      </c>
      <c r="D211" s="824"/>
      <c r="E211" s="824"/>
      <c r="F211" s="824"/>
      <c r="G211" s="824"/>
      <c r="H211" s="824"/>
      <c r="I211" s="824"/>
      <c r="J211" s="824"/>
      <c r="K211" s="824"/>
      <c r="L211" s="824"/>
      <c r="M211" s="825" t="s">
        <v>1813</v>
      </c>
      <c r="N211" s="824"/>
      <c r="O211" s="824"/>
      <c r="P211" s="824"/>
      <c r="Q211" s="824"/>
      <c r="R211" s="824"/>
      <c r="S211" s="824"/>
      <c r="T211" s="824"/>
      <c r="U211" s="824"/>
      <c r="V211" s="824"/>
      <c r="W211" s="824"/>
      <c r="X211" s="824"/>
      <c r="Y211" s="824"/>
      <c r="Z211" s="824"/>
      <c r="AA211" s="824"/>
      <c r="AB211" s="824"/>
      <c r="AC211" s="824"/>
      <c r="AD211" s="824"/>
      <c r="AE211" s="824"/>
      <c r="AF211" s="824"/>
      <c r="AG211" s="824"/>
      <c r="AH211" s="824"/>
      <c r="AI211" s="824"/>
      <c r="AJ211" s="824"/>
      <c r="AK211" s="825">
        <v>1</v>
      </c>
      <c r="AL211" s="824"/>
      <c r="AM211" s="824"/>
      <c r="AN211" s="824"/>
      <c r="AO211" s="824"/>
      <c r="AP211" s="824"/>
      <c r="AQ211" s="824" t="s">
        <v>368</v>
      </c>
      <c r="AR211" s="824"/>
      <c r="AS211" s="824"/>
      <c r="AT211" s="824"/>
      <c r="AU211" s="826"/>
      <c r="AV211" s="827"/>
      <c r="AW211" s="827"/>
      <c r="AX211" s="793"/>
    </row>
    <row r="212" spans="1:50" x14ac:dyDescent="0.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row>
    <row r="213" spans="1:50" x14ac:dyDescent="0.15">
      <c r="A213" s="21"/>
      <c r="B213" s="21" t="s">
        <v>915</v>
      </c>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row>
    <row r="214" spans="1:50" ht="24" customHeight="1" x14ac:dyDescent="0.15">
      <c r="A214" s="834"/>
      <c r="B214" s="834"/>
      <c r="C214" s="828" t="s">
        <v>364</v>
      </c>
      <c r="D214" s="828"/>
      <c r="E214" s="828"/>
      <c r="F214" s="828"/>
      <c r="G214" s="828"/>
      <c r="H214" s="828"/>
      <c r="I214" s="828"/>
      <c r="J214" s="828"/>
      <c r="K214" s="828"/>
      <c r="L214" s="828"/>
      <c r="M214" s="828" t="s">
        <v>365</v>
      </c>
      <c r="N214" s="828"/>
      <c r="O214" s="828"/>
      <c r="P214" s="828"/>
      <c r="Q214" s="828"/>
      <c r="R214" s="828"/>
      <c r="S214" s="828"/>
      <c r="T214" s="828"/>
      <c r="U214" s="828"/>
      <c r="V214" s="828"/>
      <c r="W214" s="828"/>
      <c r="X214" s="828"/>
      <c r="Y214" s="828"/>
      <c r="Z214" s="828"/>
      <c r="AA214" s="828"/>
      <c r="AB214" s="828"/>
      <c r="AC214" s="828"/>
      <c r="AD214" s="828"/>
      <c r="AE214" s="828"/>
      <c r="AF214" s="828"/>
      <c r="AG214" s="828"/>
      <c r="AH214" s="828"/>
      <c r="AI214" s="828"/>
      <c r="AJ214" s="828"/>
      <c r="AK214" s="829" t="s">
        <v>366</v>
      </c>
      <c r="AL214" s="828"/>
      <c r="AM214" s="828"/>
      <c r="AN214" s="828"/>
      <c r="AO214" s="828"/>
      <c r="AP214" s="828"/>
      <c r="AQ214" s="828" t="s">
        <v>151</v>
      </c>
      <c r="AR214" s="828"/>
      <c r="AS214" s="828"/>
      <c r="AT214" s="828"/>
      <c r="AU214" s="504" t="s">
        <v>152</v>
      </c>
      <c r="AV214" s="505"/>
      <c r="AW214" s="505"/>
      <c r="AX214" s="793"/>
    </row>
    <row r="215" spans="1:50" ht="24" customHeight="1" x14ac:dyDescent="0.15">
      <c r="A215" s="834">
        <v>1</v>
      </c>
      <c r="B215" s="834">
        <v>1</v>
      </c>
      <c r="C215" s="824" t="s">
        <v>1814</v>
      </c>
      <c r="D215" s="824"/>
      <c r="E215" s="824"/>
      <c r="F215" s="824"/>
      <c r="G215" s="824"/>
      <c r="H215" s="824"/>
      <c r="I215" s="824"/>
      <c r="J215" s="824"/>
      <c r="K215" s="824"/>
      <c r="L215" s="824"/>
      <c r="M215" s="825" t="s">
        <v>1815</v>
      </c>
      <c r="N215" s="824"/>
      <c r="O215" s="824"/>
      <c r="P215" s="824"/>
      <c r="Q215" s="824"/>
      <c r="R215" s="824"/>
      <c r="S215" s="824"/>
      <c r="T215" s="824"/>
      <c r="U215" s="824"/>
      <c r="V215" s="824"/>
      <c r="W215" s="824"/>
      <c r="X215" s="824"/>
      <c r="Y215" s="824"/>
      <c r="Z215" s="824"/>
      <c r="AA215" s="824"/>
      <c r="AB215" s="824"/>
      <c r="AC215" s="824"/>
      <c r="AD215" s="824"/>
      <c r="AE215" s="824"/>
      <c r="AF215" s="824"/>
      <c r="AG215" s="824"/>
      <c r="AH215" s="824"/>
      <c r="AI215" s="824"/>
      <c r="AJ215" s="824"/>
      <c r="AK215" s="825">
        <v>66</v>
      </c>
      <c r="AL215" s="824"/>
      <c r="AM215" s="824"/>
      <c r="AN215" s="824"/>
      <c r="AO215" s="824"/>
      <c r="AP215" s="824"/>
      <c r="AQ215" s="824" t="s">
        <v>1809</v>
      </c>
      <c r="AR215" s="824"/>
      <c r="AS215" s="824"/>
      <c r="AT215" s="824"/>
      <c r="AU215" s="826"/>
      <c r="AV215" s="827"/>
      <c r="AW215" s="827"/>
      <c r="AX215" s="793"/>
    </row>
    <row r="216" spans="1:50" x14ac:dyDescent="0.1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row>
    <row r="217" spans="1:50" x14ac:dyDescent="0.15">
      <c r="A217" s="21"/>
      <c r="B217" s="21" t="s">
        <v>918</v>
      </c>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row>
    <row r="218" spans="1:50" ht="24" customHeight="1" x14ac:dyDescent="0.15">
      <c r="A218" s="834"/>
      <c r="B218" s="834"/>
      <c r="C218" s="828" t="s">
        <v>364</v>
      </c>
      <c r="D218" s="828"/>
      <c r="E218" s="828"/>
      <c r="F218" s="828"/>
      <c r="G218" s="828"/>
      <c r="H218" s="828"/>
      <c r="I218" s="828"/>
      <c r="J218" s="828"/>
      <c r="K218" s="828"/>
      <c r="L218" s="828"/>
      <c r="M218" s="828" t="s">
        <v>365</v>
      </c>
      <c r="N218" s="828"/>
      <c r="O218" s="828"/>
      <c r="P218" s="828"/>
      <c r="Q218" s="828"/>
      <c r="R218" s="828"/>
      <c r="S218" s="828"/>
      <c r="T218" s="828"/>
      <c r="U218" s="828"/>
      <c r="V218" s="828"/>
      <c r="W218" s="828"/>
      <c r="X218" s="828"/>
      <c r="Y218" s="828"/>
      <c r="Z218" s="828"/>
      <c r="AA218" s="828"/>
      <c r="AB218" s="828"/>
      <c r="AC218" s="828"/>
      <c r="AD218" s="828"/>
      <c r="AE218" s="828"/>
      <c r="AF218" s="828"/>
      <c r="AG218" s="828"/>
      <c r="AH218" s="828"/>
      <c r="AI218" s="828"/>
      <c r="AJ218" s="828"/>
      <c r="AK218" s="829" t="s">
        <v>366</v>
      </c>
      <c r="AL218" s="828"/>
      <c r="AM218" s="828"/>
      <c r="AN218" s="828"/>
      <c r="AO218" s="828"/>
      <c r="AP218" s="828"/>
      <c r="AQ218" s="828" t="s">
        <v>151</v>
      </c>
      <c r="AR218" s="828"/>
      <c r="AS218" s="828"/>
      <c r="AT218" s="828"/>
      <c r="AU218" s="504" t="s">
        <v>152</v>
      </c>
      <c r="AV218" s="505"/>
      <c r="AW218" s="505"/>
      <c r="AX218" s="793"/>
    </row>
    <row r="219" spans="1:50" ht="24" customHeight="1" x14ac:dyDescent="0.15">
      <c r="A219" s="834">
        <v>1</v>
      </c>
      <c r="B219" s="834">
        <v>1</v>
      </c>
      <c r="C219" s="824" t="s">
        <v>1810</v>
      </c>
      <c r="D219" s="824"/>
      <c r="E219" s="824"/>
      <c r="F219" s="824"/>
      <c r="G219" s="824"/>
      <c r="H219" s="824"/>
      <c r="I219" s="824"/>
      <c r="J219" s="824"/>
      <c r="K219" s="824"/>
      <c r="L219" s="824"/>
      <c r="M219" s="824" t="s">
        <v>1816</v>
      </c>
      <c r="N219" s="824"/>
      <c r="O219" s="824"/>
      <c r="P219" s="824"/>
      <c r="Q219" s="824"/>
      <c r="R219" s="824"/>
      <c r="S219" s="824"/>
      <c r="T219" s="824"/>
      <c r="U219" s="824"/>
      <c r="V219" s="824"/>
      <c r="W219" s="824"/>
      <c r="X219" s="824"/>
      <c r="Y219" s="824"/>
      <c r="Z219" s="824"/>
      <c r="AA219" s="824"/>
      <c r="AB219" s="824"/>
      <c r="AC219" s="824"/>
      <c r="AD219" s="824"/>
      <c r="AE219" s="824"/>
      <c r="AF219" s="824"/>
      <c r="AG219" s="824"/>
      <c r="AH219" s="824"/>
      <c r="AI219" s="824"/>
      <c r="AJ219" s="824"/>
      <c r="AK219" s="825">
        <v>233</v>
      </c>
      <c r="AL219" s="824"/>
      <c r="AM219" s="824"/>
      <c r="AN219" s="824"/>
      <c r="AO219" s="824"/>
      <c r="AP219" s="824"/>
      <c r="AQ219" s="824" t="s">
        <v>368</v>
      </c>
      <c r="AR219" s="824"/>
      <c r="AS219" s="824"/>
      <c r="AT219" s="824"/>
      <c r="AU219" s="826"/>
      <c r="AV219" s="827"/>
      <c r="AW219" s="827"/>
      <c r="AX219" s="793"/>
    </row>
    <row r="220" spans="1:50" x14ac:dyDescent="0.1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row>
    <row r="221" spans="1:50" x14ac:dyDescent="0.15">
      <c r="A221" s="21"/>
      <c r="B221" s="21" t="s">
        <v>921</v>
      </c>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row>
    <row r="222" spans="1:50" ht="24" customHeight="1" x14ac:dyDescent="0.15">
      <c r="A222" s="834"/>
      <c r="B222" s="834"/>
      <c r="C222" s="828" t="s">
        <v>364</v>
      </c>
      <c r="D222" s="828"/>
      <c r="E222" s="828"/>
      <c r="F222" s="828"/>
      <c r="G222" s="828"/>
      <c r="H222" s="828"/>
      <c r="I222" s="828"/>
      <c r="J222" s="828"/>
      <c r="K222" s="828"/>
      <c r="L222" s="828"/>
      <c r="M222" s="828" t="s">
        <v>365</v>
      </c>
      <c r="N222" s="828"/>
      <c r="O222" s="828"/>
      <c r="P222" s="828"/>
      <c r="Q222" s="828"/>
      <c r="R222" s="828"/>
      <c r="S222" s="828"/>
      <c r="T222" s="828"/>
      <c r="U222" s="828"/>
      <c r="V222" s="828"/>
      <c r="W222" s="828"/>
      <c r="X222" s="828"/>
      <c r="Y222" s="828"/>
      <c r="Z222" s="828"/>
      <c r="AA222" s="828"/>
      <c r="AB222" s="828"/>
      <c r="AC222" s="828"/>
      <c r="AD222" s="828"/>
      <c r="AE222" s="828"/>
      <c r="AF222" s="828"/>
      <c r="AG222" s="828"/>
      <c r="AH222" s="828"/>
      <c r="AI222" s="828"/>
      <c r="AJ222" s="828"/>
      <c r="AK222" s="829" t="s">
        <v>366</v>
      </c>
      <c r="AL222" s="828"/>
      <c r="AM222" s="828"/>
      <c r="AN222" s="828"/>
      <c r="AO222" s="828"/>
      <c r="AP222" s="828"/>
      <c r="AQ222" s="828" t="s">
        <v>151</v>
      </c>
      <c r="AR222" s="828"/>
      <c r="AS222" s="828"/>
      <c r="AT222" s="828"/>
      <c r="AU222" s="504" t="s">
        <v>152</v>
      </c>
      <c r="AV222" s="505"/>
      <c r="AW222" s="505"/>
      <c r="AX222" s="793"/>
    </row>
    <row r="223" spans="1:50" ht="24" customHeight="1" x14ac:dyDescent="0.15">
      <c r="A223" s="834">
        <v>1</v>
      </c>
      <c r="B223" s="834">
        <v>1</v>
      </c>
      <c r="C223" s="825" t="s">
        <v>1817</v>
      </c>
      <c r="D223" s="824"/>
      <c r="E223" s="824"/>
      <c r="F223" s="824"/>
      <c r="G223" s="824"/>
      <c r="H223" s="824"/>
      <c r="I223" s="824"/>
      <c r="J223" s="824"/>
      <c r="K223" s="824"/>
      <c r="L223" s="824"/>
      <c r="M223" s="824" t="s">
        <v>1818</v>
      </c>
      <c r="N223" s="824"/>
      <c r="O223" s="824"/>
      <c r="P223" s="824"/>
      <c r="Q223" s="824"/>
      <c r="R223" s="824"/>
      <c r="S223" s="824"/>
      <c r="T223" s="824"/>
      <c r="U223" s="824"/>
      <c r="V223" s="824"/>
      <c r="W223" s="824"/>
      <c r="X223" s="824"/>
      <c r="Y223" s="824"/>
      <c r="Z223" s="824"/>
      <c r="AA223" s="824"/>
      <c r="AB223" s="824"/>
      <c r="AC223" s="824"/>
      <c r="AD223" s="824"/>
      <c r="AE223" s="824"/>
      <c r="AF223" s="824"/>
      <c r="AG223" s="824"/>
      <c r="AH223" s="824"/>
      <c r="AI223" s="824"/>
      <c r="AJ223" s="824"/>
      <c r="AK223" s="825">
        <v>791</v>
      </c>
      <c r="AL223" s="824"/>
      <c r="AM223" s="824"/>
      <c r="AN223" s="824"/>
      <c r="AO223" s="824"/>
      <c r="AP223" s="824"/>
      <c r="AQ223" s="824">
        <v>1</v>
      </c>
      <c r="AR223" s="824"/>
      <c r="AS223" s="824"/>
      <c r="AT223" s="824"/>
      <c r="AU223" s="826">
        <v>81.599999999999994</v>
      </c>
      <c r="AV223" s="827"/>
      <c r="AW223" s="827"/>
      <c r="AX223" s="793"/>
    </row>
    <row r="224" spans="1:50" ht="24" customHeight="1" x14ac:dyDescent="0.15">
      <c r="A224" s="834">
        <v>2</v>
      </c>
      <c r="B224" s="834">
        <v>1</v>
      </c>
      <c r="C224" s="825" t="s">
        <v>1817</v>
      </c>
      <c r="D224" s="824"/>
      <c r="E224" s="824"/>
      <c r="F224" s="824"/>
      <c r="G224" s="824"/>
      <c r="H224" s="824"/>
      <c r="I224" s="824"/>
      <c r="J224" s="824"/>
      <c r="K224" s="824"/>
      <c r="L224" s="824"/>
      <c r="M224" s="824" t="s">
        <v>1819</v>
      </c>
      <c r="N224" s="824"/>
      <c r="O224" s="824"/>
      <c r="P224" s="824"/>
      <c r="Q224" s="824"/>
      <c r="R224" s="824"/>
      <c r="S224" s="824"/>
      <c r="T224" s="824"/>
      <c r="U224" s="824"/>
      <c r="V224" s="824"/>
      <c r="W224" s="824"/>
      <c r="X224" s="824"/>
      <c r="Y224" s="824"/>
      <c r="Z224" s="824"/>
      <c r="AA224" s="824"/>
      <c r="AB224" s="824"/>
      <c r="AC224" s="824"/>
      <c r="AD224" s="824"/>
      <c r="AE224" s="824"/>
      <c r="AF224" s="824"/>
      <c r="AG224" s="824"/>
      <c r="AH224" s="824"/>
      <c r="AI224" s="824"/>
      <c r="AJ224" s="824"/>
      <c r="AK224" s="825">
        <v>170</v>
      </c>
      <c r="AL224" s="824"/>
      <c r="AM224" s="824"/>
      <c r="AN224" s="824"/>
      <c r="AO224" s="824"/>
      <c r="AP224" s="824"/>
      <c r="AQ224" s="824">
        <v>1</v>
      </c>
      <c r="AR224" s="824"/>
      <c r="AS224" s="824"/>
      <c r="AT224" s="824"/>
      <c r="AU224" s="826">
        <v>99.3</v>
      </c>
      <c r="AV224" s="827"/>
      <c r="AW224" s="827"/>
      <c r="AX224" s="793"/>
    </row>
    <row r="225" spans="1:50" x14ac:dyDescent="0.1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row>
    <row r="226" spans="1:50" x14ac:dyDescent="0.15">
      <c r="A226" s="21"/>
      <c r="B226" s="21" t="s">
        <v>1820</v>
      </c>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row>
    <row r="227" spans="1:50" ht="24" customHeight="1" x14ac:dyDescent="0.15">
      <c r="A227" s="834"/>
      <c r="B227" s="834"/>
      <c r="C227" s="828" t="s">
        <v>364</v>
      </c>
      <c r="D227" s="828"/>
      <c r="E227" s="828"/>
      <c r="F227" s="828"/>
      <c r="G227" s="828"/>
      <c r="H227" s="828"/>
      <c r="I227" s="828"/>
      <c r="J227" s="828"/>
      <c r="K227" s="828"/>
      <c r="L227" s="828"/>
      <c r="M227" s="828" t="s">
        <v>365</v>
      </c>
      <c r="N227" s="828"/>
      <c r="O227" s="828"/>
      <c r="P227" s="828"/>
      <c r="Q227" s="828"/>
      <c r="R227" s="828"/>
      <c r="S227" s="828"/>
      <c r="T227" s="828"/>
      <c r="U227" s="828"/>
      <c r="V227" s="828"/>
      <c r="W227" s="828"/>
      <c r="X227" s="828"/>
      <c r="Y227" s="828"/>
      <c r="Z227" s="828"/>
      <c r="AA227" s="828"/>
      <c r="AB227" s="828"/>
      <c r="AC227" s="828"/>
      <c r="AD227" s="828"/>
      <c r="AE227" s="828"/>
      <c r="AF227" s="828"/>
      <c r="AG227" s="828"/>
      <c r="AH227" s="828"/>
      <c r="AI227" s="828"/>
      <c r="AJ227" s="828"/>
      <c r="AK227" s="829" t="s">
        <v>366</v>
      </c>
      <c r="AL227" s="828"/>
      <c r="AM227" s="828"/>
      <c r="AN227" s="828"/>
      <c r="AO227" s="828"/>
      <c r="AP227" s="828"/>
      <c r="AQ227" s="828" t="s">
        <v>151</v>
      </c>
      <c r="AR227" s="828"/>
      <c r="AS227" s="828"/>
      <c r="AT227" s="828"/>
      <c r="AU227" s="504" t="s">
        <v>152</v>
      </c>
      <c r="AV227" s="505"/>
      <c r="AW227" s="505"/>
      <c r="AX227" s="793"/>
    </row>
    <row r="228" spans="1:50" ht="24" customHeight="1" x14ac:dyDescent="0.15">
      <c r="A228" s="834">
        <v>1</v>
      </c>
      <c r="B228" s="834">
        <v>1</v>
      </c>
      <c r="C228" s="824" t="s">
        <v>1821</v>
      </c>
      <c r="D228" s="824"/>
      <c r="E228" s="824"/>
      <c r="F228" s="824"/>
      <c r="G228" s="824"/>
      <c r="H228" s="824"/>
      <c r="I228" s="824"/>
      <c r="J228" s="824"/>
      <c r="K228" s="824"/>
      <c r="L228" s="824"/>
      <c r="M228" s="824" t="s">
        <v>1822</v>
      </c>
      <c r="N228" s="824"/>
      <c r="O228" s="824"/>
      <c r="P228" s="824"/>
      <c r="Q228" s="824"/>
      <c r="R228" s="824"/>
      <c r="S228" s="824"/>
      <c r="T228" s="824"/>
      <c r="U228" s="824"/>
      <c r="V228" s="824"/>
      <c r="W228" s="824"/>
      <c r="X228" s="824"/>
      <c r="Y228" s="824"/>
      <c r="Z228" s="824"/>
      <c r="AA228" s="824"/>
      <c r="AB228" s="824"/>
      <c r="AC228" s="824"/>
      <c r="AD228" s="824"/>
      <c r="AE228" s="824"/>
      <c r="AF228" s="824"/>
      <c r="AG228" s="824"/>
      <c r="AH228" s="824"/>
      <c r="AI228" s="824"/>
      <c r="AJ228" s="824"/>
      <c r="AK228" s="825">
        <v>15</v>
      </c>
      <c r="AL228" s="824"/>
      <c r="AM228" s="824"/>
      <c r="AN228" s="824"/>
      <c r="AO228" s="824"/>
      <c r="AP228" s="824"/>
      <c r="AQ228" s="824">
        <v>2</v>
      </c>
      <c r="AR228" s="824"/>
      <c r="AS228" s="824"/>
      <c r="AT228" s="824"/>
      <c r="AU228" s="826">
        <v>11.4</v>
      </c>
      <c r="AV228" s="827"/>
      <c r="AW228" s="827"/>
      <c r="AX228" s="793"/>
    </row>
    <row r="229" spans="1:50" x14ac:dyDescent="0.15">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row>
    <row r="230" spans="1:50" x14ac:dyDescent="0.15">
      <c r="A230" s="21"/>
      <c r="B230" s="21" t="s">
        <v>1823</v>
      </c>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row>
    <row r="231" spans="1:50" ht="24" customHeight="1" x14ac:dyDescent="0.15">
      <c r="A231" s="834"/>
      <c r="B231" s="834"/>
      <c r="C231" s="828" t="s">
        <v>364</v>
      </c>
      <c r="D231" s="828"/>
      <c r="E231" s="828"/>
      <c r="F231" s="828"/>
      <c r="G231" s="828"/>
      <c r="H231" s="828"/>
      <c r="I231" s="828"/>
      <c r="J231" s="828"/>
      <c r="K231" s="828"/>
      <c r="L231" s="828"/>
      <c r="M231" s="828" t="s">
        <v>365</v>
      </c>
      <c r="N231" s="828"/>
      <c r="O231" s="828"/>
      <c r="P231" s="828"/>
      <c r="Q231" s="828"/>
      <c r="R231" s="828"/>
      <c r="S231" s="828"/>
      <c r="T231" s="828"/>
      <c r="U231" s="828"/>
      <c r="V231" s="828"/>
      <c r="W231" s="828"/>
      <c r="X231" s="828"/>
      <c r="Y231" s="828"/>
      <c r="Z231" s="828"/>
      <c r="AA231" s="828"/>
      <c r="AB231" s="828"/>
      <c r="AC231" s="828"/>
      <c r="AD231" s="828"/>
      <c r="AE231" s="828"/>
      <c r="AF231" s="828"/>
      <c r="AG231" s="828"/>
      <c r="AH231" s="828"/>
      <c r="AI231" s="828"/>
      <c r="AJ231" s="828"/>
      <c r="AK231" s="829" t="s">
        <v>366</v>
      </c>
      <c r="AL231" s="828"/>
      <c r="AM231" s="828"/>
      <c r="AN231" s="828"/>
      <c r="AO231" s="828"/>
      <c r="AP231" s="828"/>
      <c r="AQ231" s="828" t="s">
        <v>151</v>
      </c>
      <c r="AR231" s="828"/>
      <c r="AS231" s="828"/>
      <c r="AT231" s="828"/>
      <c r="AU231" s="504" t="s">
        <v>152</v>
      </c>
      <c r="AV231" s="505"/>
      <c r="AW231" s="505"/>
      <c r="AX231" s="793"/>
    </row>
    <row r="232" spans="1:50" ht="24" customHeight="1" x14ac:dyDescent="0.15">
      <c r="A232" s="834">
        <v>1</v>
      </c>
      <c r="B232" s="834">
        <v>1</v>
      </c>
      <c r="C232" s="824" t="s">
        <v>1771</v>
      </c>
      <c r="D232" s="824"/>
      <c r="E232" s="824"/>
      <c r="F232" s="824"/>
      <c r="G232" s="824"/>
      <c r="H232" s="824"/>
      <c r="I232" s="824"/>
      <c r="J232" s="824"/>
      <c r="K232" s="824"/>
      <c r="L232" s="824"/>
      <c r="M232" s="824" t="s">
        <v>1824</v>
      </c>
      <c r="N232" s="824"/>
      <c r="O232" s="824"/>
      <c r="P232" s="824"/>
      <c r="Q232" s="824"/>
      <c r="R232" s="824"/>
      <c r="S232" s="824"/>
      <c r="T232" s="824"/>
      <c r="U232" s="824"/>
      <c r="V232" s="824"/>
      <c r="W232" s="824"/>
      <c r="X232" s="824"/>
      <c r="Y232" s="824"/>
      <c r="Z232" s="824"/>
      <c r="AA232" s="824"/>
      <c r="AB232" s="824"/>
      <c r="AC232" s="824"/>
      <c r="AD232" s="824"/>
      <c r="AE232" s="824"/>
      <c r="AF232" s="824"/>
      <c r="AG232" s="824"/>
      <c r="AH232" s="824"/>
      <c r="AI232" s="824"/>
      <c r="AJ232" s="824"/>
      <c r="AK232" s="825">
        <v>9</v>
      </c>
      <c r="AL232" s="824"/>
      <c r="AM232" s="824"/>
      <c r="AN232" s="824"/>
      <c r="AO232" s="824"/>
      <c r="AP232" s="824"/>
      <c r="AQ232" s="824">
        <v>2</v>
      </c>
      <c r="AR232" s="824"/>
      <c r="AS232" s="824"/>
      <c r="AT232" s="824"/>
      <c r="AU232" s="1713">
        <v>96</v>
      </c>
      <c r="AV232" s="1714"/>
      <c r="AW232" s="1714"/>
      <c r="AX232" s="1715"/>
    </row>
    <row r="233" spans="1:50" x14ac:dyDescent="0.15">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row>
    <row r="234" spans="1:50" x14ac:dyDescent="0.15">
      <c r="A234" s="21"/>
      <c r="B234" s="21" t="s">
        <v>1823</v>
      </c>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row>
    <row r="235" spans="1:50" ht="24" customHeight="1" x14ac:dyDescent="0.15">
      <c r="A235" s="834"/>
      <c r="B235" s="834"/>
      <c r="C235" s="828" t="s">
        <v>364</v>
      </c>
      <c r="D235" s="828"/>
      <c r="E235" s="828"/>
      <c r="F235" s="828"/>
      <c r="G235" s="828"/>
      <c r="H235" s="828"/>
      <c r="I235" s="828"/>
      <c r="J235" s="828"/>
      <c r="K235" s="828"/>
      <c r="L235" s="828"/>
      <c r="M235" s="828" t="s">
        <v>365</v>
      </c>
      <c r="N235" s="828"/>
      <c r="O235" s="828"/>
      <c r="P235" s="828"/>
      <c r="Q235" s="828"/>
      <c r="R235" s="828"/>
      <c r="S235" s="828"/>
      <c r="T235" s="828"/>
      <c r="U235" s="828"/>
      <c r="V235" s="828"/>
      <c r="W235" s="828"/>
      <c r="X235" s="828"/>
      <c r="Y235" s="828"/>
      <c r="Z235" s="828"/>
      <c r="AA235" s="828"/>
      <c r="AB235" s="828"/>
      <c r="AC235" s="828"/>
      <c r="AD235" s="828"/>
      <c r="AE235" s="828"/>
      <c r="AF235" s="828"/>
      <c r="AG235" s="828"/>
      <c r="AH235" s="828"/>
      <c r="AI235" s="828"/>
      <c r="AJ235" s="828"/>
      <c r="AK235" s="829" t="s">
        <v>366</v>
      </c>
      <c r="AL235" s="828"/>
      <c r="AM235" s="828"/>
      <c r="AN235" s="828"/>
      <c r="AO235" s="828"/>
      <c r="AP235" s="828"/>
      <c r="AQ235" s="828" t="s">
        <v>151</v>
      </c>
      <c r="AR235" s="828"/>
      <c r="AS235" s="828"/>
      <c r="AT235" s="828"/>
      <c r="AU235" s="504" t="s">
        <v>152</v>
      </c>
      <c r="AV235" s="505"/>
      <c r="AW235" s="505"/>
      <c r="AX235" s="793"/>
    </row>
    <row r="236" spans="1:50" ht="24" customHeight="1" x14ac:dyDescent="0.15">
      <c r="A236" s="834">
        <v>1</v>
      </c>
      <c r="B236" s="834">
        <v>1</v>
      </c>
      <c r="C236" s="824" t="s">
        <v>1771</v>
      </c>
      <c r="D236" s="824"/>
      <c r="E236" s="824"/>
      <c r="F236" s="824"/>
      <c r="G236" s="824"/>
      <c r="H236" s="824"/>
      <c r="I236" s="824"/>
      <c r="J236" s="824"/>
      <c r="K236" s="824"/>
      <c r="L236" s="824"/>
      <c r="M236" s="824" t="s">
        <v>1825</v>
      </c>
      <c r="N236" s="824"/>
      <c r="O236" s="824"/>
      <c r="P236" s="824"/>
      <c r="Q236" s="824"/>
      <c r="R236" s="824"/>
      <c r="S236" s="824"/>
      <c r="T236" s="824"/>
      <c r="U236" s="824"/>
      <c r="V236" s="824"/>
      <c r="W236" s="824"/>
      <c r="X236" s="824"/>
      <c r="Y236" s="824"/>
      <c r="Z236" s="824"/>
      <c r="AA236" s="824"/>
      <c r="AB236" s="824"/>
      <c r="AC236" s="824"/>
      <c r="AD236" s="824"/>
      <c r="AE236" s="824"/>
      <c r="AF236" s="824"/>
      <c r="AG236" s="824"/>
      <c r="AH236" s="824"/>
      <c r="AI236" s="824"/>
      <c r="AJ236" s="824"/>
      <c r="AK236" s="825">
        <v>5</v>
      </c>
      <c r="AL236" s="824"/>
      <c r="AM236" s="824"/>
      <c r="AN236" s="824"/>
      <c r="AO236" s="824"/>
      <c r="AP236" s="824"/>
      <c r="AQ236" s="824" t="s">
        <v>1826</v>
      </c>
      <c r="AR236" s="824"/>
      <c r="AS236" s="824"/>
      <c r="AT236" s="824"/>
      <c r="AU236" s="826"/>
      <c r="AV236" s="827"/>
      <c r="AW236" s="827"/>
      <c r="AX236" s="793"/>
    </row>
  </sheetData>
  <mergeCells count="744">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20:X22"/>
    <mergeCell ref="Y20:AA20"/>
    <mergeCell ref="AT23:AX23"/>
    <mergeCell ref="G24:X25"/>
    <mergeCell ref="Y24:AA24"/>
    <mergeCell ref="AB24:AD24"/>
    <mergeCell ref="AE24:AS24"/>
    <mergeCell ref="AT24:AX24"/>
    <mergeCell ref="Y25:AA25"/>
    <mergeCell ref="AB25:AD25"/>
    <mergeCell ref="AE25:AS25"/>
    <mergeCell ref="G23:X23"/>
    <mergeCell ref="Y23:AA23"/>
    <mergeCell ref="AB23:AD23"/>
    <mergeCell ref="AE23:AI23"/>
    <mergeCell ref="AJ23:AN23"/>
    <mergeCell ref="AT25:AX25"/>
    <mergeCell ref="AB20:AD20"/>
    <mergeCell ref="AE20:AI20"/>
    <mergeCell ref="AJ20:AN20"/>
    <mergeCell ref="A23:F25"/>
    <mergeCell ref="Y28:AA28"/>
    <mergeCell ref="AB28:AD28"/>
    <mergeCell ref="AE28:AI28"/>
    <mergeCell ref="AJ28:AN28"/>
    <mergeCell ref="AO28:AS28"/>
    <mergeCell ref="AO23:AS23"/>
    <mergeCell ref="AO20:AS20"/>
    <mergeCell ref="AT28:AX28"/>
    <mergeCell ref="Y27:AA27"/>
    <mergeCell ref="AB27:AD27"/>
    <mergeCell ref="AE27:AI27"/>
    <mergeCell ref="AJ27:AN27"/>
    <mergeCell ref="AO27:AS27"/>
    <mergeCell ref="AT27:AX27"/>
    <mergeCell ref="A26:F28"/>
    <mergeCell ref="G26:X26"/>
    <mergeCell ref="Y26:AA26"/>
    <mergeCell ref="AB26:AD26"/>
    <mergeCell ref="AE26:AI26"/>
    <mergeCell ref="AJ26:AN26"/>
    <mergeCell ref="AO26:AS26"/>
    <mergeCell ref="AT26:AX26"/>
    <mergeCell ref="G27:X28"/>
    <mergeCell ref="L31:Q31"/>
    <mergeCell ref="R31:W31"/>
    <mergeCell ref="X31:AX31"/>
    <mergeCell ref="C32:K32"/>
    <mergeCell ref="L32:Q32"/>
    <mergeCell ref="R32:W32"/>
    <mergeCell ref="A29:B33"/>
    <mergeCell ref="C29:K29"/>
    <mergeCell ref="L29:Q29"/>
    <mergeCell ref="R29:W29"/>
    <mergeCell ref="X29:AX29"/>
    <mergeCell ref="C30:K30"/>
    <mergeCell ref="L30:Q30"/>
    <mergeCell ref="R30:W30"/>
    <mergeCell ref="X30:AX30"/>
    <mergeCell ref="C31:K31"/>
    <mergeCell ref="A37:B39"/>
    <mergeCell ref="C37:AC37"/>
    <mergeCell ref="AD37:AF37"/>
    <mergeCell ref="AG37:AX39"/>
    <mergeCell ref="C38:AC38"/>
    <mergeCell ref="AD38:AF38"/>
    <mergeCell ref="C39:AC39"/>
    <mergeCell ref="AD39:AF39"/>
    <mergeCell ref="C33:K33"/>
    <mergeCell ref="L33:Q33"/>
    <mergeCell ref="R33:W33"/>
    <mergeCell ref="X33:AX33"/>
    <mergeCell ref="A35:AX35"/>
    <mergeCell ref="C36:AC36"/>
    <mergeCell ref="AD36:AF36"/>
    <mergeCell ref="AG36:AX36"/>
    <mergeCell ref="A49:B52"/>
    <mergeCell ref="C49:AC49"/>
    <mergeCell ref="AD49:AF49"/>
    <mergeCell ref="AG49:AX52"/>
    <mergeCell ref="C50:F50"/>
    <mergeCell ref="C44:AC44"/>
    <mergeCell ref="AD44:AF44"/>
    <mergeCell ref="C45:AC45"/>
    <mergeCell ref="AD45:AF45"/>
    <mergeCell ref="A46:B48"/>
    <mergeCell ref="C46:AC46"/>
    <mergeCell ref="AD46:AF46"/>
    <mergeCell ref="A40:B45"/>
    <mergeCell ref="C40:AC40"/>
    <mergeCell ref="AD40:AF40"/>
    <mergeCell ref="AG40:AX45"/>
    <mergeCell ref="C41:AC41"/>
    <mergeCell ref="AD41:AF41"/>
    <mergeCell ref="C42:AC42"/>
    <mergeCell ref="AD42:AF42"/>
    <mergeCell ref="C43:AC43"/>
    <mergeCell ref="AD43:AF43"/>
    <mergeCell ref="G50:S50"/>
    <mergeCell ref="T50:AF50"/>
    <mergeCell ref="C51:F51"/>
    <mergeCell ref="G51:S51"/>
    <mergeCell ref="T51:AF51"/>
    <mergeCell ref="C52:F52"/>
    <mergeCell ref="G52:S52"/>
    <mergeCell ref="T52:AF52"/>
    <mergeCell ref="AG46:AX48"/>
    <mergeCell ref="C47:AC47"/>
    <mergeCell ref="AD47:AF47"/>
    <mergeCell ref="C48:AC48"/>
    <mergeCell ref="AD48:AF48"/>
    <mergeCell ref="A56:AX56"/>
    <mergeCell ref="A57:AX57"/>
    <mergeCell ref="A58:E58"/>
    <mergeCell ref="F58:AX58"/>
    <mergeCell ref="A59:AX59"/>
    <mergeCell ref="A60:E60"/>
    <mergeCell ref="F60:AX60"/>
    <mergeCell ref="A53:B54"/>
    <mergeCell ref="C53:F53"/>
    <mergeCell ref="G53:AX53"/>
    <mergeCell ref="C54:F54"/>
    <mergeCell ref="G54:AX54"/>
    <mergeCell ref="A55:AX55"/>
    <mergeCell ref="A61:AX61"/>
    <mergeCell ref="A62:AX62"/>
    <mergeCell ref="A63:AX63"/>
    <mergeCell ref="A64:B64"/>
    <mergeCell ref="C64:J64"/>
    <mergeCell ref="K64:R64"/>
    <mergeCell ref="S64:Z64"/>
    <mergeCell ref="AA64:AH64"/>
    <mergeCell ref="AI64:AP64"/>
    <mergeCell ref="AQ64:AX64"/>
    <mergeCell ref="A66:F89"/>
    <mergeCell ref="A91:F114"/>
    <mergeCell ref="A117:F156"/>
    <mergeCell ref="G117:AB117"/>
    <mergeCell ref="AC117:AX117"/>
    <mergeCell ref="G118:K118"/>
    <mergeCell ref="L118:X118"/>
    <mergeCell ref="Y118:AB118"/>
    <mergeCell ref="AC118:AG118"/>
    <mergeCell ref="AH118:AT118"/>
    <mergeCell ref="G120:K120"/>
    <mergeCell ref="L120:X120"/>
    <mergeCell ref="Y120:AB120"/>
    <mergeCell ref="AC120:AG120"/>
    <mergeCell ref="AH120:AT120"/>
    <mergeCell ref="AU120:AX120"/>
    <mergeCell ref="AU118:AX118"/>
    <mergeCell ref="G119:K119"/>
    <mergeCell ref="L119:X119"/>
    <mergeCell ref="Y119:AB119"/>
    <mergeCell ref="AC119:AG119"/>
    <mergeCell ref="AH119:AT119"/>
    <mergeCell ref="AU119:AX119"/>
    <mergeCell ref="G122:AB122"/>
    <mergeCell ref="AC122:AX122"/>
    <mergeCell ref="G123:K123"/>
    <mergeCell ref="L123:X123"/>
    <mergeCell ref="Y123:AB123"/>
    <mergeCell ref="AC123:AG123"/>
    <mergeCell ref="AH123:AT123"/>
    <mergeCell ref="AU123:AX123"/>
    <mergeCell ref="G121:K121"/>
    <mergeCell ref="L121:X121"/>
    <mergeCell ref="Y121:AB121"/>
    <mergeCell ref="AC121:AG121"/>
    <mergeCell ref="AH121:AT121"/>
    <mergeCell ref="AU121:AX121"/>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7:AB127"/>
    <mergeCell ref="AC127:AX127"/>
    <mergeCell ref="G128:K128"/>
    <mergeCell ref="L128:X128"/>
    <mergeCell ref="Y128:AB128"/>
    <mergeCell ref="AC128:AG128"/>
    <mergeCell ref="AH128:AT128"/>
    <mergeCell ref="AU128:AX128"/>
    <mergeCell ref="G126:K126"/>
    <mergeCell ref="L126:X126"/>
    <mergeCell ref="Y126:AB126"/>
    <mergeCell ref="AC126:AG126"/>
    <mergeCell ref="AH126:AT126"/>
    <mergeCell ref="AU126:AX126"/>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32:AB132"/>
    <mergeCell ref="AC132:AX132"/>
    <mergeCell ref="G133:K133"/>
    <mergeCell ref="L133:X133"/>
    <mergeCell ref="Y133:AB133"/>
    <mergeCell ref="AC133:AG133"/>
    <mergeCell ref="AH133:AT133"/>
    <mergeCell ref="AU133:AX133"/>
    <mergeCell ref="G131:K131"/>
    <mergeCell ref="L131:X131"/>
    <mergeCell ref="Y131:AB131"/>
    <mergeCell ref="AC131:AG131"/>
    <mergeCell ref="AH131:AT131"/>
    <mergeCell ref="AU131:AX131"/>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7:AB137"/>
    <mergeCell ref="AC137:AX137"/>
    <mergeCell ref="G138:K138"/>
    <mergeCell ref="L138:X138"/>
    <mergeCell ref="Y138:AB138"/>
    <mergeCell ref="AC138:AG138"/>
    <mergeCell ref="AH138:AT138"/>
    <mergeCell ref="AU138:AX138"/>
    <mergeCell ref="G136:K136"/>
    <mergeCell ref="L136:X136"/>
    <mergeCell ref="Y136:AB136"/>
    <mergeCell ref="AC136:AG136"/>
    <mergeCell ref="AH136:AT136"/>
    <mergeCell ref="AU136:AX136"/>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42:AB142"/>
    <mergeCell ref="AC142:AX142"/>
    <mergeCell ref="G143:K143"/>
    <mergeCell ref="L143:X143"/>
    <mergeCell ref="Y143:AB143"/>
    <mergeCell ref="AC143:AG143"/>
    <mergeCell ref="AH143:AT143"/>
    <mergeCell ref="AU143:AX143"/>
    <mergeCell ref="G141:K141"/>
    <mergeCell ref="L141:X141"/>
    <mergeCell ref="Y141:AB141"/>
    <mergeCell ref="AC141:AG141"/>
    <mergeCell ref="AH141:AT141"/>
    <mergeCell ref="AU141:AX141"/>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52:AB152"/>
    <mergeCell ref="AC152:AX152"/>
    <mergeCell ref="G153:K153"/>
    <mergeCell ref="L153:X153"/>
    <mergeCell ref="Y153:AB153"/>
    <mergeCell ref="AC153:AG153"/>
    <mergeCell ref="AH153:AT153"/>
    <mergeCell ref="AU153:AX153"/>
    <mergeCell ref="G151:K151"/>
    <mergeCell ref="L151:X151"/>
    <mergeCell ref="Y151:AB151"/>
    <mergeCell ref="AC151:AG151"/>
    <mergeCell ref="AH151:AT151"/>
    <mergeCell ref="AU151:AX151"/>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A160:B160"/>
    <mergeCell ref="C160:L160"/>
    <mergeCell ref="M160:AJ160"/>
    <mergeCell ref="AK160:AP160"/>
    <mergeCell ref="AQ160:AT160"/>
    <mergeCell ref="AU160:AX160"/>
    <mergeCell ref="G156:K156"/>
    <mergeCell ref="L156:X156"/>
    <mergeCell ref="Y156:AB156"/>
    <mergeCell ref="AC156:AG156"/>
    <mergeCell ref="AH156:AT156"/>
    <mergeCell ref="AU156:AX156"/>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70:B170"/>
    <mergeCell ref="C170:L170"/>
    <mergeCell ref="M170:AJ170"/>
    <mergeCell ref="AK170:AP170"/>
    <mergeCell ref="AQ170:AT170"/>
    <mergeCell ref="AU170:AX170"/>
    <mergeCell ref="A167:B167"/>
    <mergeCell ref="C167:L167"/>
    <mergeCell ref="M167:AJ167"/>
    <mergeCell ref="AK167:AP167"/>
    <mergeCell ref="AQ167:AT167"/>
    <mergeCell ref="AU167:AX167"/>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8:B188"/>
    <mergeCell ref="C188:L188"/>
    <mergeCell ref="M188:AJ188"/>
    <mergeCell ref="AK188:AP188"/>
    <mergeCell ref="AQ188:AT188"/>
    <mergeCell ref="AU188:AX188"/>
    <mergeCell ref="A185:B185"/>
    <mergeCell ref="C185:L185"/>
    <mergeCell ref="M185:AJ185"/>
    <mergeCell ref="AK185:AP185"/>
    <mergeCell ref="AQ185:AT185"/>
    <mergeCell ref="AU185:AX185"/>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6:B196"/>
    <mergeCell ref="C196:L196"/>
    <mergeCell ref="M196:AJ196"/>
    <mergeCell ref="AK196:AP196"/>
    <mergeCell ref="AQ196:AT196"/>
    <mergeCell ref="AU196:AX196"/>
    <mergeCell ref="A195:B195"/>
    <mergeCell ref="C195:L195"/>
    <mergeCell ref="M195:AJ195"/>
    <mergeCell ref="AK195:AP195"/>
    <mergeCell ref="AQ195:AT195"/>
    <mergeCell ref="AU195:AX195"/>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14:B214"/>
    <mergeCell ref="C214:L214"/>
    <mergeCell ref="M214:AJ214"/>
    <mergeCell ref="AK214:AP214"/>
    <mergeCell ref="AQ214:AT214"/>
    <mergeCell ref="AU214:AX214"/>
    <mergeCell ref="A211:B211"/>
    <mergeCell ref="C211:L211"/>
    <mergeCell ref="M211:AJ211"/>
    <mergeCell ref="AK211:AP211"/>
    <mergeCell ref="AQ211:AT211"/>
    <mergeCell ref="AU211:AX211"/>
    <mergeCell ref="A218:B218"/>
    <mergeCell ref="C218:L218"/>
    <mergeCell ref="M218:AJ218"/>
    <mergeCell ref="AK218:AP218"/>
    <mergeCell ref="AQ218:AT218"/>
    <mergeCell ref="AU218:AX218"/>
    <mergeCell ref="A215:B215"/>
    <mergeCell ref="C215:L215"/>
    <mergeCell ref="M215:AJ215"/>
    <mergeCell ref="AK215:AP215"/>
    <mergeCell ref="AQ215:AT215"/>
    <mergeCell ref="AU215:AX215"/>
    <mergeCell ref="A222:B222"/>
    <mergeCell ref="C222:L222"/>
    <mergeCell ref="M222:AJ222"/>
    <mergeCell ref="AK222:AP222"/>
    <mergeCell ref="AQ222:AT222"/>
    <mergeCell ref="AU222:AX222"/>
    <mergeCell ref="A219:B219"/>
    <mergeCell ref="C219:L219"/>
    <mergeCell ref="M219:AJ219"/>
    <mergeCell ref="AK219:AP219"/>
    <mergeCell ref="AQ219:AT219"/>
    <mergeCell ref="AU219:AX219"/>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32:B232"/>
    <mergeCell ref="C232:L232"/>
    <mergeCell ref="M232:AJ232"/>
    <mergeCell ref="AK232:AP232"/>
    <mergeCell ref="AQ232:AT232"/>
    <mergeCell ref="AU232:AX232"/>
    <mergeCell ref="A231:B231"/>
    <mergeCell ref="C231:L231"/>
    <mergeCell ref="M231:AJ231"/>
    <mergeCell ref="AK231:AP231"/>
    <mergeCell ref="AQ231:AT231"/>
    <mergeCell ref="AU231:AX231"/>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6" manualBreakCount="6">
    <brk id="33" max="49" man="1"/>
    <brk id="64" max="49" man="1"/>
    <brk id="90" max="49" man="1"/>
    <brk id="115" max="49" man="1"/>
    <brk id="157" max="49" man="1"/>
    <brk id="212" max="4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817"/>
  <sheetViews>
    <sheetView view="pageBreakPreview" zoomScale="70" zoomScaleNormal="50" zoomScaleSheetLayoutView="70" workbookViewId="0">
      <selection activeCell="AQ1" sqref="AQ1:AX1"/>
    </sheetView>
  </sheetViews>
  <sheetFormatPr defaultRowHeight="13.5" x14ac:dyDescent="0.15"/>
  <cols>
    <col min="1" max="50" width="2.625" style="21" customWidth="1"/>
    <col min="51" max="57" width="2.25" style="21" customWidth="1"/>
    <col min="58" max="16384" width="9" style="21"/>
  </cols>
  <sheetData>
    <row r="1" spans="1:50" ht="21.75" customHeight="1" thickBot="1" x14ac:dyDescent="0.2">
      <c r="AJ1" s="1533" t="s">
        <v>0</v>
      </c>
      <c r="AK1" s="1533"/>
      <c r="AL1" s="1533"/>
      <c r="AM1" s="1533"/>
      <c r="AN1" s="1533"/>
      <c r="AO1" s="1533"/>
      <c r="AP1" s="1533"/>
      <c r="AQ1" s="2209" t="str">
        <f ca="1">RIGHT(CELL("filename",AQ1),LEN(CELL("filename",AQ1))-FIND("]",CELL("filename",AQ1)))</f>
        <v>084</v>
      </c>
      <c r="AR1" s="1534"/>
      <c r="AS1" s="1534"/>
      <c r="AT1" s="1534"/>
      <c r="AU1" s="1534"/>
      <c r="AV1" s="1534"/>
      <c r="AW1" s="1534"/>
      <c r="AX1" s="1534"/>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s="101" customFormat="1" ht="25.35" customHeight="1" x14ac:dyDescent="0.15">
      <c r="A3" s="2210" t="s">
        <v>3</v>
      </c>
      <c r="B3" s="2211"/>
      <c r="C3" s="2211"/>
      <c r="D3" s="2211"/>
      <c r="E3" s="2211"/>
      <c r="F3" s="2211"/>
      <c r="G3" s="2212" t="s">
        <v>1265</v>
      </c>
      <c r="H3" s="2213"/>
      <c r="I3" s="2213"/>
      <c r="J3" s="2213"/>
      <c r="K3" s="2213"/>
      <c r="L3" s="2213"/>
      <c r="M3" s="2213"/>
      <c r="N3" s="2213"/>
      <c r="O3" s="2213"/>
      <c r="P3" s="2213"/>
      <c r="Q3" s="2213"/>
      <c r="R3" s="2213"/>
      <c r="S3" s="2213"/>
      <c r="T3" s="2213"/>
      <c r="U3" s="2213"/>
      <c r="V3" s="2213"/>
      <c r="W3" s="2213"/>
      <c r="X3" s="2214"/>
      <c r="Y3" s="2215" t="s">
        <v>1266</v>
      </c>
      <c r="Z3" s="2216"/>
      <c r="AA3" s="2216"/>
      <c r="AB3" s="2216"/>
      <c r="AC3" s="2216"/>
      <c r="AD3" s="2217"/>
      <c r="AE3" s="2218" t="s">
        <v>1267</v>
      </c>
      <c r="AF3" s="2218"/>
      <c r="AG3" s="2218"/>
      <c r="AH3" s="2218"/>
      <c r="AI3" s="2218"/>
      <c r="AJ3" s="2218"/>
      <c r="AK3" s="2218"/>
      <c r="AL3" s="2218"/>
      <c r="AM3" s="2218"/>
      <c r="AN3" s="2218"/>
      <c r="AO3" s="2218"/>
      <c r="AP3" s="2219"/>
      <c r="AQ3" s="2220" t="s">
        <v>7</v>
      </c>
      <c r="AR3" s="2216"/>
      <c r="AS3" s="2216"/>
      <c r="AT3" s="2216"/>
      <c r="AU3" s="2216"/>
      <c r="AV3" s="2216"/>
      <c r="AW3" s="2216"/>
      <c r="AX3" s="2221"/>
    </row>
    <row r="4" spans="1:50" s="101" customFormat="1" ht="25.35" customHeight="1" x14ac:dyDescent="0.15">
      <c r="A4" s="2237" t="s">
        <v>8</v>
      </c>
      <c r="B4" s="2238"/>
      <c r="C4" s="2238"/>
      <c r="D4" s="2238"/>
      <c r="E4" s="2238"/>
      <c r="F4" s="2239"/>
      <c r="G4" s="2240" t="s">
        <v>1268</v>
      </c>
      <c r="H4" s="2241"/>
      <c r="I4" s="2241"/>
      <c r="J4" s="2241"/>
      <c r="K4" s="2241"/>
      <c r="L4" s="2241"/>
      <c r="M4" s="2241"/>
      <c r="N4" s="2241"/>
      <c r="O4" s="2241"/>
      <c r="P4" s="2241"/>
      <c r="Q4" s="2241"/>
      <c r="R4" s="2241"/>
      <c r="S4" s="2241"/>
      <c r="T4" s="2241"/>
      <c r="U4" s="2241"/>
      <c r="V4" s="2242"/>
      <c r="W4" s="2242"/>
      <c r="X4" s="2242"/>
      <c r="Y4" s="2243" t="s">
        <v>10</v>
      </c>
      <c r="Z4" s="2244"/>
      <c r="AA4" s="2244"/>
      <c r="AB4" s="2244"/>
      <c r="AC4" s="2244"/>
      <c r="AD4" s="2245"/>
      <c r="AE4" s="2246" t="s">
        <v>1269</v>
      </c>
      <c r="AF4" s="2246"/>
      <c r="AG4" s="2246"/>
      <c r="AH4" s="2246"/>
      <c r="AI4" s="2246"/>
      <c r="AJ4" s="2246"/>
      <c r="AK4" s="2246"/>
      <c r="AL4" s="2246"/>
      <c r="AM4" s="2246"/>
      <c r="AN4" s="2246"/>
      <c r="AO4" s="2246"/>
      <c r="AP4" s="2247"/>
      <c r="AQ4" s="2248" t="s">
        <v>1270</v>
      </c>
      <c r="AR4" s="2249"/>
      <c r="AS4" s="2249"/>
      <c r="AT4" s="2249"/>
      <c r="AU4" s="2249"/>
      <c r="AV4" s="2249"/>
      <c r="AW4" s="2249"/>
      <c r="AX4" s="2250"/>
    </row>
    <row r="5" spans="1:50" s="101" customFormat="1" ht="30" customHeight="1" x14ac:dyDescent="0.15">
      <c r="A5" s="2251" t="s">
        <v>13</v>
      </c>
      <c r="B5" s="2252"/>
      <c r="C5" s="2252"/>
      <c r="D5" s="2252"/>
      <c r="E5" s="2252"/>
      <c r="F5" s="2252"/>
      <c r="G5" s="2253" t="s">
        <v>1271</v>
      </c>
      <c r="H5" s="2254"/>
      <c r="I5" s="2254"/>
      <c r="J5" s="2254"/>
      <c r="K5" s="2254"/>
      <c r="L5" s="2254"/>
      <c r="M5" s="2254"/>
      <c r="N5" s="2254"/>
      <c r="O5" s="2254"/>
      <c r="P5" s="2254"/>
      <c r="Q5" s="2254"/>
      <c r="R5" s="2254"/>
      <c r="S5" s="2254"/>
      <c r="T5" s="2254"/>
      <c r="U5" s="2254"/>
      <c r="V5" s="2254"/>
      <c r="W5" s="2254"/>
      <c r="X5" s="2254"/>
      <c r="Y5" s="2201" t="s">
        <v>15</v>
      </c>
      <c r="Z5" s="2202"/>
      <c r="AA5" s="2202"/>
      <c r="AB5" s="2202"/>
      <c r="AC5" s="2202"/>
      <c r="AD5" s="2203"/>
      <c r="AE5" s="2204" t="s">
        <v>1272</v>
      </c>
      <c r="AF5" s="2205"/>
      <c r="AG5" s="2205"/>
      <c r="AH5" s="2205"/>
      <c r="AI5" s="2205"/>
      <c r="AJ5" s="2205"/>
      <c r="AK5" s="2205"/>
      <c r="AL5" s="2205"/>
      <c r="AM5" s="2205"/>
      <c r="AN5" s="2205"/>
      <c r="AO5" s="2205"/>
      <c r="AP5" s="2205"/>
      <c r="AQ5" s="2206"/>
      <c r="AR5" s="2206"/>
      <c r="AS5" s="2206"/>
      <c r="AT5" s="2206"/>
      <c r="AU5" s="2206"/>
      <c r="AV5" s="2206"/>
      <c r="AW5" s="2206"/>
      <c r="AX5" s="2207"/>
    </row>
    <row r="6" spans="1:50" s="101" customFormat="1" ht="25.35" customHeight="1" x14ac:dyDescent="0.15">
      <c r="A6" s="2223" t="s">
        <v>1273</v>
      </c>
      <c r="B6" s="2224"/>
      <c r="C6" s="2224"/>
      <c r="D6" s="2224"/>
      <c r="E6" s="2224"/>
      <c r="F6" s="2224"/>
      <c r="G6" s="2225" t="s">
        <v>1268</v>
      </c>
      <c r="H6" s="2226"/>
      <c r="I6" s="2226"/>
      <c r="J6" s="2226"/>
      <c r="K6" s="2226"/>
      <c r="L6" s="2226"/>
      <c r="M6" s="2226"/>
      <c r="N6" s="2226"/>
      <c r="O6" s="2226"/>
      <c r="P6" s="2226"/>
      <c r="Q6" s="2226"/>
      <c r="R6" s="2226"/>
      <c r="S6" s="2226"/>
      <c r="T6" s="2226"/>
      <c r="U6" s="2226"/>
      <c r="V6" s="2227"/>
      <c r="W6" s="2227"/>
      <c r="X6" s="2227"/>
      <c r="Y6" s="2228" t="s">
        <v>1274</v>
      </c>
      <c r="Z6" s="1464"/>
      <c r="AA6" s="1464"/>
      <c r="AB6" s="1464"/>
      <c r="AC6" s="1464"/>
      <c r="AD6" s="1474"/>
      <c r="AE6" s="2229" t="s">
        <v>1268</v>
      </c>
      <c r="AF6" s="2230"/>
      <c r="AG6" s="2230"/>
      <c r="AH6" s="2230"/>
      <c r="AI6" s="2230"/>
      <c r="AJ6" s="2230"/>
      <c r="AK6" s="2230"/>
      <c r="AL6" s="2230"/>
      <c r="AM6" s="2230"/>
      <c r="AN6" s="2230"/>
      <c r="AO6" s="2230"/>
      <c r="AP6" s="2230"/>
      <c r="AQ6" s="2230"/>
      <c r="AR6" s="2230"/>
      <c r="AS6" s="2230"/>
      <c r="AT6" s="2230"/>
      <c r="AU6" s="2230"/>
      <c r="AV6" s="2230"/>
      <c r="AW6" s="2230"/>
      <c r="AX6" s="2231"/>
    </row>
    <row r="7" spans="1:50" s="101" customFormat="1" ht="22.5" customHeight="1" x14ac:dyDescent="0.15">
      <c r="A7" s="2232" t="s">
        <v>1275</v>
      </c>
      <c r="B7" s="2233"/>
      <c r="C7" s="2233"/>
      <c r="D7" s="2233"/>
      <c r="E7" s="2233"/>
      <c r="F7" s="2233"/>
      <c r="G7" s="2234" t="s">
        <v>1276</v>
      </c>
      <c r="H7" s="2235"/>
      <c r="I7" s="2235"/>
      <c r="J7" s="2235"/>
      <c r="K7" s="2235"/>
      <c r="L7" s="2235"/>
      <c r="M7" s="2235"/>
      <c r="N7" s="2235"/>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6"/>
    </row>
    <row r="8" spans="1:50" ht="30" customHeight="1" x14ac:dyDescent="0.15">
      <c r="A8" s="520" t="s">
        <v>1277</v>
      </c>
      <c r="B8" s="521"/>
      <c r="C8" s="521"/>
      <c r="D8" s="521"/>
      <c r="E8" s="521"/>
      <c r="F8" s="521"/>
      <c r="G8" s="2222" t="s">
        <v>1278</v>
      </c>
      <c r="H8" s="524"/>
      <c r="I8" s="524"/>
      <c r="J8" s="524"/>
      <c r="K8" s="524"/>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4"/>
      <c r="AM8" s="524"/>
      <c r="AN8" s="524"/>
      <c r="AO8" s="524"/>
      <c r="AP8" s="524"/>
      <c r="AQ8" s="524"/>
      <c r="AR8" s="524"/>
      <c r="AS8" s="524"/>
      <c r="AT8" s="524"/>
      <c r="AU8" s="524"/>
      <c r="AV8" s="524"/>
      <c r="AW8" s="524"/>
      <c r="AX8" s="525"/>
    </row>
    <row r="9" spans="1:50" ht="21" customHeight="1" x14ac:dyDescent="0.15">
      <c r="A9" s="520" t="s">
        <v>25</v>
      </c>
      <c r="B9" s="521"/>
      <c r="C9" s="521"/>
      <c r="D9" s="521"/>
      <c r="E9" s="521"/>
      <c r="F9" s="522"/>
      <c r="G9" s="758" t="s">
        <v>26</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19.5" customHeight="1" x14ac:dyDescent="0.15">
      <c r="A10" s="529" t="s">
        <v>27</v>
      </c>
      <c r="B10" s="530"/>
      <c r="C10" s="530"/>
      <c r="D10" s="530"/>
      <c r="E10" s="530"/>
      <c r="F10" s="531"/>
      <c r="G10" s="705"/>
      <c r="H10" s="706"/>
      <c r="I10" s="706"/>
      <c r="J10" s="706"/>
      <c r="K10" s="706"/>
      <c r="L10" s="706"/>
      <c r="M10" s="706"/>
      <c r="N10" s="706"/>
      <c r="O10" s="706"/>
      <c r="P10" s="504" t="s">
        <v>195</v>
      </c>
      <c r="Q10" s="505"/>
      <c r="R10" s="505"/>
      <c r="S10" s="505"/>
      <c r="T10" s="505"/>
      <c r="U10" s="505"/>
      <c r="V10" s="541"/>
      <c r="W10" s="504" t="s">
        <v>196</v>
      </c>
      <c r="X10" s="505"/>
      <c r="Y10" s="505"/>
      <c r="Z10" s="505"/>
      <c r="AA10" s="505"/>
      <c r="AB10" s="505"/>
      <c r="AC10" s="541"/>
      <c r="AD10" s="504" t="s">
        <v>197</v>
      </c>
      <c r="AE10" s="505"/>
      <c r="AF10" s="505"/>
      <c r="AG10" s="505"/>
      <c r="AH10" s="505"/>
      <c r="AI10" s="505"/>
      <c r="AJ10" s="541"/>
      <c r="AK10" s="504" t="s">
        <v>198</v>
      </c>
      <c r="AL10" s="505"/>
      <c r="AM10" s="505"/>
      <c r="AN10" s="505"/>
      <c r="AO10" s="505"/>
      <c r="AP10" s="505"/>
      <c r="AQ10" s="541"/>
      <c r="AR10" s="504" t="s">
        <v>199</v>
      </c>
      <c r="AS10" s="505"/>
      <c r="AT10" s="505"/>
      <c r="AU10" s="505"/>
      <c r="AV10" s="505"/>
      <c r="AW10" s="505"/>
      <c r="AX10" s="506"/>
    </row>
    <row r="11" spans="1:50" ht="19.5" customHeight="1" x14ac:dyDescent="0.15">
      <c r="A11" s="532"/>
      <c r="B11" s="533"/>
      <c r="C11" s="533"/>
      <c r="D11" s="533"/>
      <c r="E11" s="533"/>
      <c r="F11" s="534"/>
      <c r="G11" s="507" t="s">
        <v>33</v>
      </c>
      <c r="H11" s="1522"/>
      <c r="I11" s="672" t="s">
        <v>34</v>
      </c>
      <c r="J11" s="673"/>
      <c r="K11" s="673"/>
      <c r="L11" s="673"/>
      <c r="M11" s="673"/>
      <c r="N11" s="673"/>
      <c r="O11" s="508"/>
      <c r="P11" s="1806">
        <v>254</v>
      </c>
      <c r="Q11" s="1806"/>
      <c r="R11" s="1806"/>
      <c r="S11" s="1806"/>
      <c r="T11" s="1806"/>
      <c r="U11" s="1806"/>
      <c r="V11" s="1806"/>
      <c r="W11" s="1806">
        <v>273</v>
      </c>
      <c r="X11" s="1806"/>
      <c r="Y11" s="1806"/>
      <c r="Z11" s="1806"/>
      <c r="AA11" s="1806"/>
      <c r="AB11" s="1806"/>
      <c r="AC11" s="1806"/>
      <c r="AD11" s="1806">
        <v>354</v>
      </c>
      <c r="AE11" s="1806"/>
      <c r="AF11" s="1806"/>
      <c r="AG11" s="1806"/>
      <c r="AH11" s="1806"/>
      <c r="AI11" s="1806"/>
      <c r="AJ11" s="1806"/>
      <c r="AK11" s="1806">
        <v>309</v>
      </c>
      <c r="AL11" s="1806"/>
      <c r="AM11" s="1806"/>
      <c r="AN11" s="1806"/>
      <c r="AO11" s="1806"/>
      <c r="AP11" s="1806"/>
      <c r="AQ11" s="1806"/>
      <c r="AR11" s="1806"/>
      <c r="AS11" s="1806"/>
      <c r="AT11" s="1806"/>
      <c r="AU11" s="1806"/>
      <c r="AV11" s="1806"/>
      <c r="AW11" s="1806"/>
      <c r="AX11" s="2208"/>
    </row>
    <row r="12" spans="1:50" ht="19.5" customHeight="1" x14ac:dyDescent="0.15">
      <c r="A12" s="532"/>
      <c r="B12" s="533"/>
      <c r="C12" s="533"/>
      <c r="D12" s="533"/>
      <c r="E12" s="533"/>
      <c r="F12" s="534"/>
      <c r="G12" s="1523"/>
      <c r="H12" s="1524"/>
      <c r="I12" s="471" t="s">
        <v>35</v>
      </c>
      <c r="J12" s="472"/>
      <c r="K12" s="472"/>
      <c r="L12" s="472"/>
      <c r="M12" s="472"/>
      <c r="N12" s="472"/>
      <c r="O12" s="473"/>
      <c r="P12" s="1497" t="s">
        <v>2395</v>
      </c>
      <c r="Q12" s="1497"/>
      <c r="R12" s="1497"/>
      <c r="S12" s="1497"/>
      <c r="T12" s="1497"/>
      <c r="U12" s="1497"/>
      <c r="V12" s="1497"/>
      <c r="W12" s="1497" t="s">
        <v>2395</v>
      </c>
      <c r="X12" s="1497"/>
      <c r="Y12" s="1497"/>
      <c r="Z12" s="1497"/>
      <c r="AA12" s="1497"/>
      <c r="AB12" s="1497"/>
      <c r="AC12" s="1497"/>
      <c r="AD12" s="1497" t="s">
        <v>2395</v>
      </c>
      <c r="AE12" s="1497"/>
      <c r="AF12" s="1497"/>
      <c r="AG12" s="1497"/>
      <c r="AH12" s="1497"/>
      <c r="AI12" s="1497"/>
      <c r="AJ12" s="1497"/>
      <c r="AK12" s="1497" t="s">
        <v>2395</v>
      </c>
      <c r="AL12" s="1497"/>
      <c r="AM12" s="1497"/>
      <c r="AN12" s="1497"/>
      <c r="AO12" s="1497"/>
      <c r="AP12" s="1497"/>
      <c r="AQ12" s="1497"/>
      <c r="AR12" s="1498"/>
      <c r="AS12" s="1498"/>
      <c r="AT12" s="1498"/>
      <c r="AU12" s="1498"/>
      <c r="AV12" s="1498"/>
      <c r="AW12" s="1498"/>
      <c r="AX12" s="1499"/>
    </row>
    <row r="13" spans="1:50" ht="19.5" customHeight="1" x14ac:dyDescent="0.15">
      <c r="A13" s="532"/>
      <c r="B13" s="533"/>
      <c r="C13" s="533"/>
      <c r="D13" s="533"/>
      <c r="E13" s="533"/>
      <c r="F13" s="534"/>
      <c r="G13" s="1523"/>
      <c r="H13" s="1524"/>
      <c r="I13" s="471" t="s">
        <v>39</v>
      </c>
      <c r="J13" s="2193"/>
      <c r="K13" s="2193"/>
      <c r="L13" s="2193"/>
      <c r="M13" s="2193"/>
      <c r="N13" s="2193"/>
      <c r="O13" s="2194"/>
      <c r="P13" s="465">
        <v>6</v>
      </c>
      <c r="Q13" s="466"/>
      <c r="R13" s="466"/>
      <c r="S13" s="466"/>
      <c r="T13" s="466"/>
      <c r="U13" s="466"/>
      <c r="V13" s="467"/>
      <c r="W13" s="465" t="s">
        <v>2395</v>
      </c>
      <c r="X13" s="466"/>
      <c r="Y13" s="466"/>
      <c r="Z13" s="466"/>
      <c r="AA13" s="466"/>
      <c r="AB13" s="466"/>
      <c r="AC13" s="467"/>
      <c r="AD13" s="465" t="s">
        <v>2395</v>
      </c>
      <c r="AE13" s="466"/>
      <c r="AF13" s="466"/>
      <c r="AG13" s="466"/>
      <c r="AH13" s="466"/>
      <c r="AI13" s="466"/>
      <c r="AJ13" s="467"/>
      <c r="AK13" s="465" t="s">
        <v>2395</v>
      </c>
      <c r="AL13" s="466"/>
      <c r="AM13" s="466"/>
      <c r="AN13" s="466"/>
      <c r="AO13" s="466"/>
      <c r="AP13" s="466"/>
      <c r="AQ13" s="467"/>
      <c r="AR13" s="465"/>
      <c r="AS13" s="466"/>
      <c r="AT13" s="466"/>
      <c r="AU13" s="466"/>
      <c r="AV13" s="466"/>
      <c r="AW13" s="466"/>
      <c r="AX13" s="474"/>
    </row>
    <row r="14" spans="1:50" ht="19.5" customHeight="1" x14ac:dyDescent="0.15">
      <c r="A14" s="532"/>
      <c r="B14" s="533"/>
      <c r="C14" s="533"/>
      <c r="D14" s="533"/>
      <c r="E14" s="533"/>
      <c r="F14" s="534"/>
      <c r="G14" s="1523"/>
      <c r="H14" s="1524"/>
      <c r="I14" s="471" t="s">
        <v>42</v>
      </c>
      <c r="J14" s="2193"/>
      <c r="K14" s="2193"/>
      <c r="L14" s="2193"/>
      <c r="M14" s="2193"/>
      <c r="N14" s="2193"/>
      <c r="O14" s="2194"/>
      <c r="P14" s="465" t="s">
        <v>2396</v>
      </c>
      <c r="Q14" s="466"/>
      <c r="R14" s="466"/>
      <c r="S14" s="466"/>
      <c r="T14" s="466"/>
      <c r="U14" s="466"/>
      <c r="V14" s="467"/>
      <c r="W14" s="465" t="s">
        <v>2395</v>
      </c>
      <c r="X14" s="466"/>
      <c r="Y14" s="466"/>
      <c r="Z14" s="466"/>
      <c r="AA14" s="466"/>
      <c r="AB14" s="466"/>
      <c r="AC14" s="467"/>
      <c r="AD14" s="465" t="s">
        <v>2396</v>
      </c>
      <c r="AE14" s="466"/>
      <c r="AF14" s="466"/>
      <c r="AG14" s="466"/>
      <c r="AH14" s="466"/>
      <c r="AI14" s="466"/>
      <c r="AJ14" s="467"/>
      <c r="AK14" s="465" t="s">
        <v>2398</v>
      </c>
      <c r="AL14" s="466"/>
      <c r="AM14" s="466"/>
      <c r="AN14" s="466"/>
      <c r="AO14" s="466"/>
      <c r="AP14" s="466"/>
      <c r="AQ14" s="467"/>
      <c r="AR14" s="468"/>
      <c r="AS14" s="469"/>
      <c r="AT14" s="469"/>
      <c r="AU14" s="469"/>
      <c r="AV14" s="469"/>
      <c r="AW14" s="469"/>
      <c r="AX14" s="470"/>
    </row>
    <row r="15" spans="1:50" ht="19.5" customHeight="1" x14ac:dyDescent="0.15">
      <c r="A15" s="532"/>
      <c r="B15" s="533"/>
      <c r="C15" s="533"/>
      <c r="D15" s="533"/>
      <c r="E15" s="533"/>
      <c r="F15" s="534"/>
      <c r="G15" s="1523"/>
      <c r="H15" s="1524"/>
      <c r="I15" s="471" t="s">
        <v>43</v>
      </c>
      <c r="J15" s="472"/>
      <c r="K15" s="472"/>
      <c r="L15" s="472"/>
      <c r="M15" s="472"/>
      <c r="N15" s="472"/>
      <c r="O15" s="473"/>
      <c r="P15" s="1497" t="s">
        <v>2397</v>
      </c>
      <c r="Q15" s="1497"/>
      <c r="R15" s="1497"/>
      <c r="S15" s="1497"/>
      <c r="T15" s="1497"/>
      <c r="U15" s="1497"/>
      <c r="V15" s="1497"/>
      <c r="W15" s="1497" t="s">
        <v>2396</v>
      </c>
      <c r="X15" s="1497"/>
      <c r="Y15" s="1497"/>
      <c r="Z15" s="1497"/>
      <c r="AA15" s="1497"/>
      <c r="AB15" s="1497"/>
      <c r="AC15" s="1497"/>
      <c r="AD15" s="1497" t="s">
        <v>2397</v>
      </c>
      <c r="AE15" s="1497"/>
      <c r="AF15" s="1497"/>
      <c r="AG15" s="1497"/>
      <c r="AH15" s="1497"/>
      <c r="AI15" s="1497"/>
      <c r="AJ15" s="1497"/>
      <c r="AK15" s="1497" t="s">
        <v>2396</v>
      </c>
      <c r="AL15" s="1497"/>
      <c r="AM15" s="1497"/>
      <c r="AN15" s="1497"/>
      <c r="AO15" s="1497"/>
      <c r="AP15" s="1497"/>
      <c r="AQ15" s="1497"/>
      <c r="AR15" s="1498"/>
      <c r="AS15" s="1498"/>
      <c r="AT15" s="1498"/>
      <c r="AU15" s="1498"/>
      <c r="AV15" s="1498"/>
      <c r="AW15" s="1498"/>
      <c r="AX15" s="1499"/>
    </row>
    <row r="16" spans="1:50" ht="19.5" customHeight="1" x14ac:dyDescent="0.15">
      <c r="A16" s="532"/>
      <c r="B16" s="533"/>
      <c r="C16" s="533"/>
      <c r="D16" s="533"/>
      <c r="E16" s="533"/>
      <c r="F16" s="534"/>
      <c r="G16" s="1525"/>
      <c r="H16" s="1526"/>
      <c r="I16" s="632" t="s">
        <v>44</v>
      </c>
      <c r="J16" s="633"/>
      <c r="K16" s="633"/>
      <c r="L16" s="633"/>
      <c r="M16" s="633"/>
      <c r="N16" s="633"/>
      <c r="O16" s="512"/>
      <c r="P16" s="1531">
        <v>260</v>
      </c>
      <c r="Q16" s="1531"/>
      <c r="R16" s="1531"/>
      <c r="S16" s="1531"/>
      <c r="T16" s="1531"/>
      <c r="U16" s="1531"/>
      <c r="V16" s="1531"/>
      <c r="W16" s="1531">
        <v>273</v>
      </c>
      <c r="X16" s="1531"/>
      <c r="Y16" s="1531"/>
      <c r="Z16" s="1531"/>
      <c r="AA16" s="1531"/>
      <c r="AB16" s="1531"/>
      <c r="AC16" s="1531"/>
      <c r="AD16" s="1531">
        <v>354</v>
      </c>
      <c r="AE16" s="1531"/>
      <c r="AF16" s="1531"/>
      <c r="AG16" s="1531"/>
      <c r="AH16" s="1531"/>
      <c r="AI16" s="1531"/>
      <c r="AJ16" s="1531"/>
      <c r="AK16" s="1531">
        <v>309</v>
      </c>
      <c r="AL16" s="1531"/>
      <c r="AM16" s="1531"/>
      <c r="AN16" s="1531"/>
      <c r="AO16" s="1531"/>
      <c r="AP16" s="1531"/>
      <c r="AQ16" s="1531"/>
      <c r="AR16" s="1531"/>
      <c r="AS16" s="1531"/>
      <c r="AT16" s="1531"/>
      <c r="AU16" s="1531"/>
      <c r="AV16" s="1531"/>
      <c r="AW16" s="1531"/>
      <c r="AX16" s="1532"/>
    </row>
    <row r="17" spans="1:55" ht="19.5" customHeight="1" x14ac:dyDescent="0.15">
      <c r="A17" s="532"/>
      <c r="B17" s="533"/>
      <c r="C17" s="533"/>
      <c r="D17" s="533"/>
      <c r="E17" s="533"/>
      <c r="F17" s="534"/>
      <c r="G17" s="601" t="s">
        <v>45</v>
      </c>
      <c r="H17" s="602"/>
      <c r="I17" s="602"/>
      <c r="J17" s="602"/>
      <c r="K17" s="602"/>
      <c r="L17" s="602"/>
      <c r="M17" s="602"/>
      <c r="N17" s="602"/>
      <c r="O17" s="602"/>
      <c r="P17" s="1699">
        <v>237</v>
      </c>
      <c r="Q17" s="1699"/>
      <c r="R17" s="1699"/>
      <c r="S17" s="1699"/>
      <c r="T17" s="1699"/>
      <c r="U17" s="1699"/>
      <c r="V17" s="1699"/>
      <c r="W17" s="1699">
        <v>224</v>
      </c>
      <c r="X17" s="1699"/>
      <c r="Y17" s="1699"/>
      <c r="Z17" s="1699"/>
      <c r="AA17" s="1699"/>
      <c r="AB17" s="1699"/>
      <c r="AC17" s="1699"/>
      <c r="AD17" s="1699">
        <v>317</v>
      </c>
      <c r="AE17" s="1699"/>
      <c r="AF17" s="1699"/>
      <c r="AG17" s="1699"/>
      <c r="AH17" s="1699"/>
      <c r="AI17" s="1699"/>
      <c r="AJ17" s="1699"/>
      <c r="AK17" s="1515"/>
      <c r="AL17" s="1515"/>
      <c r="AM17" s="1515"/>
      <c r="AN17" s="1515"/>
      <c r="AO17" s="1515"/>
      <c r="AP17" s="1515"/>
      <c r="AQ17" s="1515"/>
      <c r="AR17" s="1515"/>
      <c r="AS17" s="1515"/>
      <c r="AT17" s="1515"/>
      <c r="AU17" s="1515"/>
      <c r="AV17" s="1515"/>
      <c r="AW17" s="1515"/>
      <c r="AX17" s="1516"/>
    </row>
    <row r="18" spans="1:55" ht="19.5" customHeight="1" x14ac:dyDescent="0.15">
      <c r="A18" s="535"/>
      <c r="B18" s="536"/>
      <c r="C18" s="536"/>
      <c r="D18" s="536"/>
      <c r="E18" s="536"/>
      <c r="F18" s="537"/>
      <c r="G18" s="601" t="s">
        <v>46</v>
      </c>
      <c r="H18" s="602"/>
      <c r="I18" s="602"/>
      <c r="J18" s="602"/>
      <c r="K18" s="602"/>
      <c r="L18" s="602"/>
      <c r="M18" s="602"/>
      <c r="N18" s="602"/>
      <c r="O18" s="602"/>
      <c r="P18" s="2197">
        <v>0.91200000000000003</v>
      </c>
      <c r="Q18" s="1696"/>
      <c r="R18" s="1696"/>
      <c r="S18" s="1696"/>
      <c r="T18" s="1696"/>
      <c r="U18" s="1696"/>
      <c r="V18" s="1696"/>
      <c r="W18" s="2197">
        <v>0.82010000000000005</v>
      </c>
      <c r="X18" s="2197"/>
      <c r="Y18" s="2197"/>
      <c r="Z18" s="2197"/>
      <c r="AA18" s="2197"/>
      <c r="AB18" s="2197"/>
      <c r="AC18" s="2197"/>
      <c r="AD18" s="2198">
        <v>0.89539999999999997</v>
      </c>
      <c r="AE18" s="1699"/>
      <c r="AF18" s="1699"/>
      <c r="AG18" s="1699"/>
      <c r="AH18" s="1699"/>
      <c r="AI18" s="1699"/>
      <c r="AJ18" s="1699"/>
      <c r="AK18" s="1515"/>
      <c r="AL18" s="1515"/>
      <c r="AM18" s="1515"/>
      <c r="AN18" s="1515"/>
      <c r="AO18" s="1515"/>
      <c r="AP18" s="1515"/>
      <c r="AQ18" s="1515"/>
      <c r="AR18" s="1515"/>
      <c r="AS18" s="1515"/>
      <c r="AT18" s="1515"/>
      <c r="AU18" s="1515"/>
      <c r="AV18" s="1515"/>
      <c r="AW18" s="1515"/>
      <c r="AX18" s="1516"/>
    </row>
    <row r="19" spans="1:55" ht="18"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195</v>
      </c>
      <c r="AF19" s="828"/>
      <c r="AG19" s="828"/>
      <c r="AH19" s="828"/>
      <c r="AI19" s="828"/>
      <c r="AJ19" s="828" t="s">
        <v>196</v>
      </c>
      <c r="AK19" s="828"/>
      <c r="AL19" s="828"/>
      <c r="AM19" s="828"/>
      <c r="AN19" s="828"/>
      <c r="AO19" s="828" t="s">
        <v>197</v>
      </c>
      <c r="AP19" s="828"/>
      <c r="AQ19" s="828"/>
      <c r="AR19" s="828"/>
      <c r="AS19" s="828"/>
      <c r="AT19" s="2172" t="s">
        <v>50</v>
      </c>
      <c r="AU19" s="2173"/>
      <c r="AV19" s="2173"/>
      <c r="AW19" s="2173"/>
      <c r="AX19" s="2174"/>
    </row>
    <row r="20" spans="1:55" ht="51" customHeight="1" x14ac:dyDescent="0.15">
      <c r="A20" s="1509"/>
      <c r="B20" s="1507"/>
      <c r="C20" s="1507"/>
      <c r="D20" s="1507"/>
      <c r="E20" s="1507"/>
      <c r="F20" s="1508"/>
      <c r="G20" s="2150" t="s">
        <v>1279</v>
      </c>
      <c r="H20" s="2175"/>
      <c r="I20" s="2175"/>
      <c r="J20" s="2175"/>
      <c r="K20" s="2175"/>
      <c r="L20" s="2175"/>
      <c r="M20" s="2175"/>
      <c r="N20" s="2175"/>
      <c r="O20" s="2175"/>
      <c r="P20" s="2175"/>
      <c r="Q20" s="2175"/>
      <c r="R20" s="2175"/>
      <c r="S20" s="2175"/>
      <c r="T20" s="2175"/>
      <c r="U20" s="2175"/>
      <c r="V20" s="2175"/>
      <c r="W20" s="2175"/>
      <c r="X20" s="2176"/>
      <c r="Y20" s="1417" t="s">
        <v>52</v>
      </c>
      <c r="Z20" s="1483"/>
      <c r="AA20" s="1484"/>
      <c r="AB20" s="2181" t="s">
        <v>1280</v>
      </c>
      <c r="AC20" s="2182"/>
      <c r="AD20" s="2182"/>
      <c r="AE20" s="2183" t="s">
        <v>1281</v>
      </c>
      <c r="AF20" s="2184"/>
      <c r="AG20" s="2184"/>
      <c r="AH20" s="2184"/>
      <c r="AI20" s="2185"/>
      <c r="AJ20" s="2186" t="s">
        <v>1282</v>
      </c>
      <c r="AK20" s="2187"/>
      <c r="AL20" s="2187"/>
      <c r="AM20" s="2187"/>
      <c r="AN20" s="2187"/>
      <c r="AO20" s="2188" t="s">
        <v>1283</v>
      </c>
      <c r="AP20" s="2189"/>
      <c r="AQ20" s="2189"/>
      <c r="AR20" s="2189"/>
      <c r="AS20" s="2189"/>
      <c r="AT20" s="2190"/>
      <c r="AU20" s="2191"/>
      <c r="AV20" s="2191"/>
      <c r="AW20" s="2191"/>
      <c r="AX20" s="2192"/>
    </row>
    <row r="21" spans="1:55" ht="51" customHeight="1" x14ac:dyDescent="0.15">
      <c r="A21" s="1510"/>
      <c r="B21" s="1511"/>
      <c r="C21" s="1511"/>
      <c r="D21" s="1511"/>
      <c r="E21" s="1511"/>
      <c r="F21" s="1512"/>
      <c r="G21" s="2177"/>
      <c r="H21" s="1367"/>
      <c r="I21" s="1367"/>
      <c r="J21" s="1367"/>
      <c r="K21" s="1367"/>
      <c r="L21" s="1367"/>
      <c r="M21" s="1367"/>
      <c r="N21" s="1367"/>
      <c r="O21" s="1367"/>
      <c r="P21" s="1367"/>
      <c r="Q21" s="1367"/>
      <c r="R21" s="1367"/>
      <c r="S21" s="1367"/>
      <c r="T21" s="1367"/>
      <c r="U21" s="1367"/>
      <c r="V21" s="1367"/>
      <c r="W21" s="1367"/>
      <c r="X21" s="2178"/>
      <c r="Y21" s="504" t="s">
        <v>55</v>
      </c>
      <c r="Z21" s="505"/>
      <c r="AA21" s="541"/>
      <c r="AB21" s="2181" t="s">
        <v>1280</v>
      </c>
      <c r="AC21" s="2182"/>
      <c r="AD21" s="2182"/>
      <c r="AE21" s="2195" t="s">
        <v>1284</v>
      </c>
      <c r="AF21" s="2196"/>
      <c r="AG21" s="2196"/>
      <c r="AH21" s="2196"/>
      <c r="AI21" s="2196"/>
      <c r="AJ21" s="2195" t="s">
        <v>1285</v>
      </c>
      <c r="AK21" s="2196"/>
      <c r="AL21" s="2196"/>
      <c r="AM21" s="2196"/>
      <c r="AN21" s="2196"/>
      <c r="AO21" s="2195" t="s">
        <v>1286</v>
      </c>
      <c r="AP21" s="2196"/>
      <c r="AQ21" s="2196"/>
      <c r="AR21" s="2196"/>
      <c r="AS21" s="2196"/>
      <c r="AT21" s="2199" t="s">
        <v>1287</v>
      </c>
      <c r="AU21" s="2196"/>
      <c r="AV21" s="2196"/>
      <c r="AW21" s="2196"/>
      <c r="AX21" s="2200"/>
    </row>
    <row r="22" spans="1:55" ht="16.5" customHeight="1" x14ac:dyDescent="0.15">
      <c r="A22" s="1510"/>
      <c r="B22" s="1511"/>
      <c r="C22" s="1511"/>
      <c r="D22" s="1511"/>
      <c r="E22" s="1511"/>
      <c r="F22" s="1512"/>
      <c r="G22" s="2179"/>
      <c r="H22" s="1370"/>
      <c r="I22" s="1370"/>
      <c r="J22" s="1370"/>
      <c r="K22" s="1370"/>
      <c r="L22" s="1370"/>
      <c r="M22" s="1370"/>
      <c r="N22" s="1370"/>
      <c r="O22" s="1370"/>
      <c r="P22" s="1370"/>
      <c r="Q22" s="1370"/>
      <c r="R22" s="1370"/>
      <c r="S22" s="1370"/>
      <c r="T22" s="1370"/>
      <c r="U22" s="1370"/>
      <c r="V22" s="1370"/>
      <c r="W22" s="1370"/>
      <c r="X22" s="2180"/>
      <c r="Y22" s="504" t="s">
        <v>57</v>
      </c>
      <c r="Z22" s="505"/>
      <c r="AA22" s="541"/>
      <c r="AB22" s="2167" t="s">
        <v>691</v>
      </c>
      <c r="AC22" s="2167"/>
      <c r="AD22" s="2167"/>
      <c r="AE22" s="2168">
        <v>0.86</v>
      </c>
      <c r="AF22" s="2168"/>
      <c r="AG22" s="2168"/>
      <c r="AH22" s="2168"/>
      <c r="AI22" s="2168"/>
      <c r="AJ22" s="2169">
        <v>0.76</v>
      </c>
      <c r="AK22" s="2167"/>
      <c r="AL22" s="2167"/>
      <c r="AM22" s="2167"/>
      <c r="AN22" s="2167"/>
      <c r="AO22" s="2167"/>
      <c r="AP22" s="2167"/>
      <c r="AQ22" s="2167"/>
      <c r="AR22" s="2167"/>
      <c r="AS22" s="2167"/>
      <c r="AT22" s="2170"/>
      <c r="AU22" s="2170"/>
      <c r="AV22" s="2170"/>
      <c r="AW22" s="2170"/>
      <c r="AX22" s="2171"/>
    </row>
    <row r="23" spans="1:55" ht="18" customHeight="1" x14ac:dyDescent="0.15">
      <c r="A23" s="1436" t="s">
        <v>58</v>
      </c>
      <c r="B23" s="1467"/>
      <c r="C23" s="1467"/>
      <c r="D23" s="1467"/>
      <c r="E23" s="1467"/>
      <c r="F23" s="1468"/>
      <c r="G23" s="2165" t="s">
        <v>59</v>
      </c>
      <c r="H23" s="849"/>
      <c r="I23" s="849"/>
      <c r="J23" s="849"/>
      <c r="K23" s="849"/>
      <c r="L23" s="849"/>
      <c r="M23" s="849"/>
      <c r="N23" s="849"/>
      <c r="O23" s="849"/>
      <c r="P23" s="849"/>
      <c r="Q23" s="849"/>
      <c r="R23" s="849"/>
      <c r="S23" s="849"/>
      <c r="T23" s="849"/>
      <c r="U23" s="849"/>
      <c r="V23" s="849"/>
      <c r="W23" s="849"/>
      <c r="X23" s="850"/>
      <c r="Y23" s="1473"/>
      <c r="Z23" s="976"/>
      <c r="AA23" s="977"/>
      <c r="AB23" s="504" t="s">
        <v>49</v>
      </c>
      <c r="AC23" s="505"/>
      <c r="AD23" s="541"/>
      <c r="AE23" s="828" t="s">
        <v>195</v>
      </c>
      <c r="AF23" s="828"/>
      <c r="AG23" s="828"/>
      <c r="AH23" s="828"/>
      <c r="AI23" s="828"/>
      <c r="AJ23" s="828" t="s">
        <v>196</v>
      </c>
      <c r="AK23" s="828"/>
      <c r="AL23" s="828"/>
      <c r="AM23" s="828"/>
      <c r="AN23" s="828"/>
      <c r="AO23" s="828" t="s">
        <v>197</v>
      </c>
      <c r="AP23" s="828"/>
      <c r="AQ23" s="828"/>
      <c r="AR23" s="828"/>
      <c r="AS23" s="828"/>
      <c r="AT23" s="1674" t="s">
        <v>60</v>
      </c>
      <c r="AU23" s="1675"/>
      <c r="AV23" s="1675"/>
      <c r="AW23" s="1675"/>
      <c r="AX23" s="1676"/>
    </row>
    <row r="24" spans="1:55" ht="93.75" customHeight="1" x14ac:dyDescent="0.15">
      <c r="A24" s="1166"/>
      <c r="B24" s="1167"/>
      <c r="C24" s="1167"/>
      <c r="D24" s="1167"/>
      <c r="E24" s="1167"/>
      <c r="F24" s="1168"/>
      <c r="G24" s="2150" t="s">
        <v>1288</v>
      </c>
      <c r="H24" s="2151"/>
      <c r="I24" s="2151"/>
      <c r="J24" s="2151"/>
      <c r="K24" s="2151"/>
      <c r="L24" s="2151"/>
      <c r="M24" s="2151"/>
      <c r="N24" s="2151"/>
      <c r="O24" s="2151"/>
      <c r="P24" s="2151"/>
      <c r="Q24" s="2151"/>
      <c r="R24" s="2151"/>
      <c r="S24" s="2151"/>
      <c r="T24" s="2151"/>
      <c r="U24" s="2151"/>
      <c r="V24" s="2151"/>
      <c r="W24" s="2151"/>
      <c r="X24" s="2152"/>
      <c r="Y24" s="1457" t="s">
        <v>62</v>
      </c>
      <c r="Z24" s="1547"/>
      <c r="AA24" s="2156"/>
      <c r="AB24" s="2129" t="s">
        <v>1289</v>
      </c>
      <c r="AC24" s="2130"/>
      <c r="AD24" s="2131"/>
      <c r="AE24" s="2157" t="s">
        <v>1290</v>
      </c>
      <c r="AF24" s="2158"/>
      <c r="AG24" s="2158"/>
      <c r="AH24" s="2158"/>
      <c r="AI24" s="2159"/>
      <c r="AJ24" s="2160" t="s">
        <v>1291</v>
      </c>
      <c r="AK24" s="2161"/>
      <c r="AL24" s="2161"/>
      <c r="AM24" s="2161"/>
      <c r="AN24" s="2161"/>
      <c r="AO24" s="2160" t="s">
        <v>1292</v>
      </c>
      <c r="AP24" s="2161"/>
      <c r="AQ24" s="2161"/>
      <c r="AR24" s="2161"/>
      <c r="AS24" s="2161"/>
      <c r="AT24" s="2162" t="s">
        <v>554</v>
      </c>
      <c r="AU24" s="2163"/>
      <c r="AV24" s="2163"/>
      <c r="AW24" s="2163"/>
      <c r="AX24" s="2164"/>
      <c r="AY24" s="29"/>
      <c r="AZ24" s="30"/>
      <c r="BA24" s="30"/>
      <c r="BB24" s="30"/>
      <c r="BC24" s="30"/>
    </row>
    <row r="25" spans="1:55" ht="93.75" customHeight="1" x14ac:dyDescent="0.15">
      <c r="A25" s="1469"/>
      <c r="B25" s="1470"/>
      <c r="C25" s="1470"/>
      <c r="D25" s="1470"/>
      <c r="E25" s="1470"/>
      <c r="F25" s="1471"/>
      <c r="G25" s="2153"/>
      <c r="H25" s="2154"/>
      <c r="I25" s="2154"/>
      <c r="J25" s="2154"/>
      <c r="K25" s="2154"/>
      <c r="L25" s="2154"/>
      <c r="M25" s="2154"/>
      <c r="N25" s="2154"/>
      <c r="O25" s="2154"/>
      <c r="P25" s="2154"/>
      <c r="Q25" s="2154"/>
      <c r="R25" s="2154"/>
      <c r="S25" s="2154"/>
      <c r="T25" s="2154"/>
      <c r="U25" s="2154"/>
      <c r="V25" s="2154"/>
      <c r="W25" s="2154"/>
      <c r="X25" s="2155"/>
      <c r="Y25" s="1466" t="s">
        <v>555</v>
      </c>
      <c r="Z25" s="564"/>
      <c r="AA25" s="565"/>
      <c r="AB25" s="2129" t="s">
        <v>1289</v>
      </c>
      <c r="AC25" s="2130"/>
      <c r="AD25" s="2131"/>
      <c r="AE25" s="2166" t="s">
        <v>1293</v>
      </c>
      <c r="AF25" s="2140"/>
      <c r="AG25" s="2140"/>
      <c r="AH25" s="2140"/>
      <c r="AI25" s="2141"/>
      <c r="AJ25" s="2139" t="s">
        <v>1294</v>
      </c>
      <c r="AK25" s="2140"/>
      <c r="AL25" s="2140"/>
      <c r="AM25" s="2140"/>
      <c r="AN25" s="2141"/>
      <c r="AO25" s="2139" t="s">
        <v>1295</v>
      </c>
      <c r="AP25" s="2140"/>
      <c r="AQ25" s="2140"/>
      <c r="AR25" s="2140"/>
      <c r="AS25" s="2141"/>
      <c r="AT25" s="2139" t="s">
        <v>1296</v>
      </c>
      <c r="AU25" s="2140"/>
      <c r="AV25" s="2140"/>
      <c r="AW25" s="2140"/>
      <c r="AX25" s="2142"/>
      <c r="AY25" s="29"/>
      <c r="AZ25" s="30"/>
      <c r="BA25" s="30"/>
      <c r="BB25" s="30"/>
      <c r="BC25" s="30"/>
    </row>
    <row r="26" spans="1:55" ht="18" customHeight="1" x14ac:dyDescent="0.15">
      <c r="A26" s="1436" t="s">
        <v>69</v>
      </c>
      <c r="B26" s="959"/>
      <c r="C26" s="959"/>
      <c r="D26" s="959"/>
      <c r="E26" s="959"/>
      <c r="F26" s="2143"/>
      <c r="G26" s="505" t="s">
        <v>70</v>
      </c>
      <c r="H26" s="505"/>
      <c r="I26" s="505"/>
      <c r="J26" s="505"/>
      <c r="K26" s="505"/>
      <c r="L26" s="505"/>
      <c r="M26" s="505"/>
      <c r="N26" s="505"/>
      <c r="O26" s="505"/>
      <c r="P26" s="505"/>
      <c r="Q26" s="505"/>
      <c r="R26" s="505"/>
      <c r="S26" s="505"/>
      <c r="T26" s="505"/>
      <c r="U26" s="505"/>
      <c r="V26" s="505"/>
      <c r="W26" s="505"/>
      <c r="X26" s="541"/>
      <c r="Y26" s="1445"/>
      <c r="Z26" s="2148"/>
      <c r="AA26" s="2149"/>
      <c r="AB26" s="504" t="s">
        <v>49</v>
      </c>
      <c r="AC26" s="505"/>
      <c r="AD26" s="541"/>
      <c r="AE26" s="504" t="s">
        <v>195</v>
      </c>
      <c r="AF26" s="505"/>
      <c r="AG26" s="505"/>
      <c r="AH26" s="505"/>
      <c r="AI26" s="541"/>
      <c r="AJ26" s="504" t="s">
        <v>196</v>
      </c>
      <c r="AK26" s="505"/>
      <c r="AL26" s="505"/>
      <c r="AM26" s="505"/>
      <c r="AN26" s="541"/>
      <c r="AO26" s="504" t="s">
        <v>197</v>
      </c>
      <c r="AP26" s="505"/>
      <c r="AQ26" s="505"/>
      <c r="AR26" s="505"/>
      <c r="AS26" s="541"/>
      <c r="AT26" s="1674" t="s">
        <v>71</v>
      </c>
      <c r="AU26" s="1675"/>
      <c r="AV26" s="1675"/>
      <c r="AW26" s="1675"/>
      <c r="AX26" s="1676"/>
      <c r="AY26" s="29"/>
      <c r="AZ26" s="30"/>
      <c r="BA26" s="30"/>
      <c r="BB26" s="30"/>
      <c r="BC26" s="30"/>
    </row>
    <row r="27" spans="1:55" ht="102.75" customHeight="1" x14ac:dyDescent="0.15">
      <c r="A27" s="2144"/>
      <c r="B27" s="1304"/>
      <c r="C27" s="1304"/>
      <c r="D27" s="1304"/>
      <c r="E27" s="1304"/>
      <c r="F27" s="2145"/>
      <c r="G27" s="2132" t="s">
        <v>1297</v>
      </c>
      <c r="H27" s="2133"/>
      <c r="I27" s="2133"/>
      <c r="J27" s="2133"/>
      <c r="K27" s="2133"/>
      <c r="L27" s="2133"/>
      <c r="M27" s="2133"/>
      <c r="N27" s="2133"/>
      <c r="O27" s="2133"/>
      <c r="P27" s="2133"/>
      <c r="Q27" s="2133"/>
      <c r="R27" s="2133"/>
      <c r="S27" s="2133"/>
      <c r="T27" s="2133"/>
      <c r="U27" s="2133"/>
      <c r="V27" s="2133"/>
      <c r="W27" s="2133"/>
      <c r="X27" s="2134"/>
      <c r="Y27" s="1428" t="s">
        <v>69</v>
      </c>
      <c r="Z27" s="1429"/>
      <c r="AA27" s="1430"/>
      <c r="AB27" s="2129" t="s">
        <v>1298</v>
      </c>
      <c r="AC27" s="2130"/>
      <c r="AD27" s="2131"/>
      <c r="AE27" s="1662" t="s">
        <v>1299</v>
      </c>
      <c r="AF27" s="1663"/>
      <c r="AG27" s="1663"/>
      <c r="AH27" s="1663"/>
      <c r="AI27" s="1664"/>
      <c r="AJ27" s="2138" t="s">
        <v>1300</v>
      </c>
      <c r="AK27" s="1663"/>
      <c r="AL27" s="1663"/>
      <c r="AM27" s="1663"/>
      <c r="AN27" s="1664"/>
      <c r="AO27" s="2138" t="s">
        <v>1301</v>
      </c>
      <c r="AP27" s="1663"/>
      <c r="AQ27" s="1663"/>
      <c r="AR27" s="1663"/>
      <c r="AS27" s="1664"/>
      <c r="AT27" s="2127" t="s">
        <v>1302</v>
      </c>
      <c r="AU27" s="1663"/>
      <c r="AV27" s="1663"/>
      <c r="AW27" s="1663"/>
      <c r="AX27" s="2128"/>
    </row>
    <row r="28" spans="1:55" ht="102.75" customHeight="1" x14ac:dyDescent="0.15">
      <c r="A28" s="2146"/>
      <c r="B28" s="1061"/>
      <c r="C28" s="1061"/>
      <c r="D28" s="1061"/>
      <c r="E28" s="1061"/>
      <c r="F28" s="2147"/>
      <c r="G28" s="2135"/>
      <c r="H28" s="2136"/>
      <c r="I28" s="2136"/>
      <c r="J28" s="2136"/>
      <c r="K28" s="2136"/>
      <c r="L28" s="2136"/>
      <c r="M28" s="2136"/>
      <c r="N28" s="2136"/>
      <c r="O28" s="2136"/>
      <c r="P28" s="2136"/>
      <c r="Q28" s="2136"/>
      <c r="R28" s="2136"/>
      <c r="S28" s="2136"/>
      <c r="T28" s="2136"/>
      <c r="U28" s="2136"/>
      <c r="V28" s="2136"/>
      <c r="W28" s="2136"/>
      <c r="X28" s="2137"/>
      <c r="Y28" s="1417" t="s">
        <v>78</v>
      </c>
      <c r="Z28" s="564"/>
      <c r="AA28" s="565"/>
      <c r="AB28" s="2129" t="s">
        <v>1303</v>
      </c>
      <c r="AC28" s="2130"/>
      <c r="AD28" s="2131"/>
      <c r="AE28" s="1662" t="s">
        <v>1304</v>
      </c>
      <c r="AF28" s="1773"/>
      <c r="AG28" s="1773"/>
      <c r="AH28" s="1773"/>
      <c r="AI28" s="1774"/>
      <c r="AJ28" s="1662" t="s">
        <v>1305</v>
      </c>
      <c r="AK28" s="1773"/>
      <c r="AL28" s="1773"/>
      <c r="AM28" s="1773"/>
      <c r="AN28" s="1774"/>
      <c r="AO28" s="1662" t="s">
        <v>1306</v>
      </c>
      <c r="AP28" s="1663"/>
      <c r="AQ28" s="1663"/>
      <c r="AR28" s="1663"/>
      <c r="AS28" s="1664"/>
      <c r="AT28" s="2127" t="s">
        <v>1307</v>
      </c>
      <c r="AU28" s="1663"/>
      <c r="AV28" s="1663"/>
      <c r="AW28" s="1663"/>
      <c r="AX28" s="2128"/>
    </row>
    <row r="29" spans="1:55" ht="19.5" customHeight="1" x14ac:dyDescent="0.15">
      <c r="A29" s="1396" t="s">
        <v>82</v>
      </c>
      <c r="B29" s="1397"/>
      <c r="C29" s="1402" t="s">
        <v>83</v>
      </c>
      <c r="D29" s="1403"/>
      <c r="E29" s="1403"/>
      <c r="F29" s="1403"/>
      <c r="G29" s="1403"/>
      <c r="H29" s="1403"/>
      <c r="I29" s="1403"/>
      <c r="J29" s="1403"/>
      <c r="K29" s="1404"/>
      <c r="L29" s="1405" t="s">
        <v>84</v>
      </c>
      <c r="M29" s="1405"/>
      <c r="N29" s="1405"/>
      <c r="O29" s="1405"/>
      <c r="P29" s="1405"/>
      <c r="Q29" s="1405"/>
      <c r="R29" s="1406" t="s">
        <v>199</v>
      </c>
      <c r="S29" s="1406"/>
      <c r="T29" s="1406"/>
      <c r="U29" s="1406"/>
      <c r="V29" s="1406"/>
      <c r="W29" s="1406"/>
      <c r="X29" s="1407" t="s">
        <v>85</v>
      </c>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8"/>
    </row>
    <row r="30" spans="1:55" ht="18" customHeight="1" x14ac:dyDescent="0.15">
      <c r="A30" s="1398"/>
      <c r="B30" s="1399"/>
      <c r="C30" s="2121" t="s">
        <v>1308</v>
      </c>
      <c r="D30" s="2122"/>
      <c r="E30" s="2122"/>
      <c r="F30" s="2122"/>
      <c r="G30" s="2122"/>
      <c r="H30" s="2122"/>
      <c r="I30" s="2122"/>
      <c r="J30" s="2122"/>
      <c r="K30" s="2123"/>
      <c r="L30" s="516" t="s">
        <v>74</v>
      </c>
      <c r="M30" s="517"/>
      <c r="N30" s="517"/>
      <c r="O30" s="517"/>
      <c r="P30" s="517"/>
      <c r="Q30" s="518"/>
      <c r="R30" s="1413"/>
      <c r="S30" s="1413"/>
      <c r="T30" s="1413"/>
      <c r="U30" s="1413"/>
      <c r="V30" s="1413"/>
      <c r="W30" s="1413"/>
      <c r="X30" s="462"/>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4"/>
    </row>
    <row r="31" spans="1:55" ht="18" customHeight="1" x14ac:dyDescent="0.15">
      <c r="A31" s="1398"/>
      <c r="B31" s="1399"/>
      <c r="C31" s="2124" t="s">
        <v>1309</v>
      </c>
      <c r="D31" s="2125"/>
      <c r="E31" s="2125"/>
      <c r="F31" s="2125"/>
      <c r="G31" s="2125"/>
      <c r="H31" s="2125"/>
      <c r="I31" s="2125"/>
      <c r="J31" s="2125"/>
      <c r="K31" s="2126"/>
      <c r="L31" s="1392">
        <v>86</v>
      </c>
      <c r="M31" s="1392"/>
      <c r="N31" s="1392"/>
      <c r="O31" s="1392"/>
      <c r="P31" s="1392"/>
      <c r="Q31" s="1392"/>
      <c r="R31" s="1392"/>
      <c r="S31" s="1392"/>
      <c r="T31" s="1392"/>
      <c r="U31" s="1392"/>
      <c r="V31" s="1392"/>
      <c r="W31" s="1392"/>
      <c r="X31" s="431"/>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3"/>
    </row>
    <row r="32" spans="1:55" ht="18" customHeight="1" x14ac:dyDescent="0.15">
      <c r="A32" s="1398"/>
      <c r="B32" s="1399"/>
      <c r="C32" s="2112" t="s">
        <v>1310</v>
      </c>
      <c r="D32" s="2113"/>
      <c r="E32" s="2113"/>
      <c r="F32" s="2113"/>
      <c r="G32" s="2113"/>
      <c r="H32" s="2113"/>
      <c r="I32" s="2113"/>
      <c r="J32" s="2113"/>
      <c r="K32" s="2114"/>
      <c r="L32" s="1392">
        <v>21</v>
      </c>
      <c r="M32" s="1392"/>
      <c r="N32" s="1392"/>
      <c r="O32" s="1392"/>
      <c r="P32" s="1392"/>
      <c r="Q32" s="1392"/>
      <c r="R32" s="1392"/>
      <c r="S32" s="1392"/>
      <c r="T32" s="1392"/>
      <c r="U32" s="1392"/>
      <c r="V32" s="1392"/>
      <c r="W32" s="1392"/>
      <c r="X32" s="431"/>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3"/>
    </row>
    <row r="33" spans="1:50" ht="18" customHeight="1" x14ac:dyDescent="0.15">
      <c r="A33" s="1398"/>
      <c r="B33" s="1399"/>
      <c r="C33" s="2124" t="s">
        <v>1311</v>
      </c>
      <c r="D33" s="2125"/>
      <c r="E33" s="2125"/>
      <c r="F33" s="2125"/>
      <c r="G33" s="2125"/>
      <c r="H33" s="2125"/>
      <c r="I33" s="2125"/>
      <c r="J33" s="2125"/>
      <c r="K33" s="2126"/>
      <c r="L33" s="1392">
        <v>12</v>
      </c>
      <c r="M33" s="1392"/>
      <c r="N33" s="1392"/>
      <c r="O33" s="1392"/>
      <c r="P33" s="1392"/>
      <c r="Q33" s="1392"/>
      <c r="R33" s="1392"/>
      <c r="S33" s="1392"/>
      <c r="T33" s="1392"/>
      <c r="U33" s="1392"/>
      <c r="V33" s="1392"/>
      <c r="W33" s="1392"/>
      <c r="X33" s="431"/>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3"/>
    </row>
    <row r="34" spans="1:50" ht="18" customHeight="1" x14ac:dyDescent="0.15">
      <c r="A34" s="1398"/>
      <c r="B34" s="1399"/>
      <c r="C34" s="2124" t="s">
        <v>1312</v>
      </c>
      <c r="D34" s="2125"/>
      <c r="E34" s="2125"/>
      <c r="F34" s="2125"/>
      <c r="G34" s="2125"/>
      <c r="H34" s="2125"/>
      <c r="I34" s="2125"/>
      <c r="J34" s="2125"/>
      <c r="K34" s="2126"/>
      <c r="L34" s="1392">
        <v>10</v>
      </c>
      <c r="M34" s="1392"/>
      <c r="N34" s="1392"/>
      <c r="O34" s="1392"/>
      <c r="P34" s="1392"/>
      <c r="Q34" s="1392"/>
      <c r="R34" s="1392"/>
      <c r="S34" s="1392"/>
      <c r="T34" s="1392"/>
      <c r="U34" s="1392"/>
      <c r="V34" s="1392"/>
      <c r="W34" s="1392"/>
      <c r="X34" s="431"/>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3"/>
    </row>
    <row r="35" spans="1:50" ht="18" customHeight="1" x14ac:dyDescent="0.15">
      <c r="A35" s="1398"/>
      <c r="B35" s="1399"/>
      <c r="C35" s="2124" t="s">
        <v>1313</v>
      </c>
      <c r="D35" s="2125"/>
      <c r="E35" s="2125"/>
      <c r="F35" s="2125"/>
      <c r="G35" s="2125"/>
      <c r="H35" s="2125"/>
      <c r="I35" s="2125"/>
      <c r="J35" s="2125"/>
      <c r="K35" s="2126"/>
      <c r="L35" s="465">
        <v>16</v>
      </c>
      <c r="M35" s="466"/>
      <c r="N35" s="466"/>
      <c r="O35" s="466"/>
      <c r="P35" s="466"/>
      <c r="Q35" s="467"/>
      <c r="R35" s="69"/>
      <c r="S35" s="70"/>
      <c r="T35" s="70"/>
      <c r="U35" s="70"/>
      <c r="V35" s="70"/>
      <c r="W35" s="71"/>
      <c r="X35" s="72"/>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4"/>
    </row>
    <row r="36" spans="1:50" ht="18" customHeight="1" x14ac:dyDescent="0.15">
      <c r="A36" s="1398"/>
      <c r="B36" s="1399"/>
      <c r="C36" s="2124" t="s">
        <v>1314</v>
      </c>
      <c r="D36" s="2125"/>
      <c r="E36" s="2125"/>
      <c r="F36" s="2125"/>
      <c r="G36" s="2125"/>
      <c r="H36" s="2125"/>
      <c r="I36" s="2125"/>
      <c r="J36" s="2125"/>
      <c r="K36" s="2126"/>
      <c r="L36" s="465">
        <v>3</v>
      </c>
      <c r="M36" s="466"/>
      <c r="N36" s="466"/>
      <c r="O36" s="466"/>
      <c r="P36" s="466"/>
      <c r="Q36" s="467"/>
      <c r="R36" s="69"/>
      <c r="S36" s="70"/>
      <c r="T36" s="70"/>
      <c r="U36" s="70"/>
      <c r="V36" s="70"/>
      <c r="W36" s="71"/>
      <c r="X36" s="72"/>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4"/>
    </row>
    <row r="37" spans="1:50" ht="18" customHeight="1" x14ac:dyDescent="0.15">
      <c r="A37" s="1398"/>
      <c r="B37" s="1399"/>
      <c r="C37" s="2112" t="s">
        <v>1315</v>
      </c>
      <c r="D37" s="2113"/>
      <c r="E37" s="2113"/>
      <c r="F37" s="2113"/>
      <c r="G37" s="2113"/>
      <c r="H37" s="2113"/>
      <c r="I37" s="2113"/>
      <c r="J37" s="2113"/>
      <c r="K37" s="2114"/>
      <c r="L37" s="465">
        <v>52</v>
      </c>
      <c r="M37" s="466"/>
      <c r="N37" s="466"/>
      <c r="O37" s="466"/>
      <c r="P37" s="466"/>
      <c r="Q37" s="467"/>
      <c r="R37" s="69"/>
      <c r="S37" s="70"/>
      <c r="T37" s="70"/>
      <c r="U37" s="70"/>
      <c r="V37" s="70"/>
      <c r="W37" s="71"/>
      <c r="X37" s="72"/>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4"/>
    </row>
    <row r="38" spans="1:50" ht="18" customHeight="1" x14ac:dyDescent="0.15">
      <c r="A38" s="1398"/>
      <c r="B38" s="1399"/>
      <c r="C38" s="2112" t="s">
        <v>1316</v>
      </c>
      <c r="D38" s="2113"/>
      <c r="E38" s="2113"/>
      <c r="F38" s="2113"/>
      <c r="G38" s="2113"/>
      <c r="H38" s="2113"/>
      <c r="I38" s="2113"/>
      <c r="J38" s="2113"/>
      <c r="K38" s="2114"/>
      <c r="L38" s="465" t="s">
        <v>74</v>
      </c>
      <c r="M38" s="466"/>
      <c r="N38" s="466"/>
      <c r="O38" s="466"/>
      <c r="P38" s="466"/>
      <c r="Q38" s="467"/>
      <c r="R38" s="69"/>
      <c r="S38" s="70"/>
      <c r="T38" s="70"/>
      <c r="U38" s="70"/>
      <c r="V38" s="70"/>
      <c r="W38" s="71"/>
      <c r="X38" s="72"/>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4"/>
    </row>
    <row r="39" spans="1:50" ht="18" customHeight="1" x14ac:dyDescent="0.15">
      <c r="A39" s="1398"/>
      <c r="B39" s="1399"/>
      <c r="C39" s="2115" t="s">
        <v>1317</v>
      </c>
      <c r="D39" s="2116"/>
      <c r="E39" s="2116"/>
      <c r="F39" s="2116"/>
      <c r="G39" s="2116"/>
      <c r="H39" s="2116"/>
      <c r="I39" s="2116"/>
      <c r="J39" s="2116"/>
      <c r="K39" s="2117"/>
      <c r="L39" s="465">
        <v>75</v>
      </c>
      <c r="M39" s="466"/>
      <c r="N39" s="466"/>
      <c r="O39" s="466"/>
      <c r="P39" s="466"/>
      <c r="Q39" s="467"/>
      <c r="R39" s="69"/>
      <c r="S39" s="70"/>
      <c r="T39" s="70"/>
      <c r="U39" s="70"/>
      <c r="V39" s="70"/>
      <c r="W39" s="71"/>
      <c r="X39" s="72"/>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4"/>
    </row>
    <row r="40" spans="1:50" ht="18" customHeight="1" x14ac:dyDescent="0.15">
      <c r="A40" s="1398"/>
      <c r="B40" s="1399"/>
      <c r="C40" s="2118" t="s">
        <v>1318</v>
      </c>
      <c r="D40" s="2119"/>
      <c r="E40" s="2119"/>
      <c r="F40" s="2119"/>
      <c r="G40" s="2119"/>
      <c r="H40" s="2119"/>
      <c r="I40" s="2119"/>
      <c r="J40" s="2119"/>
      <c r="K40" s="2120"/>
      <c r="L40" s="430">
        <v>34</v>
      </c>
      <c r="M40" s="428"/>
      <c r="N40" s="428"/>
      <c r="O40" s="428"/>
      <c r="P40" s="428"/>
      <c r="Q40" s="429"/>
      <c r="R40" s="430"/>
      <c r="S40" s="428"/>
      <c r="T40" s="428"/>
      <c r="U40" s="428"/>
      <c r="V40" s="428"/>
      <c r="W40" s="429"/>
      <c r="X40" s="431"/>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3"/>
    </row>
    <row r="41" spans="1:50" ht="18" customHeight="1" thickBot="1" x14ac:dyDescent="0.2">
      <c r="A41" s="1400"/>
      <c r="B41" s="1401"/>
      <c r="C41" s="434" t="s">
        <v>44</v>
      </c>
      <c r="D41" s="435"/>
      <c r="E41" s="435"/>
      <c r="F41" s="435"/>
      <c r="G41" s="435"/>
      <c r="H41" s="435"/>
      <c r="I41" s="435"/>
      <c r="J41" s="435"/>
      <c r="K41" s="436"/>
      <c r="L41" s="437">
        <f>SUM(L30:Q40)</f>
        <v>309</v>
      </c>
      <c r="M41" s="438"/>
      <c r="N41" s="438"/>
      <c r="O41" s="438"/>
      <c r="P41" s="438"/>
      <c r="Q41" s="439"/>
      <c r="R41" s="437"/>
      <c r="S41" s="438"/>
      <c r="T41" s="438"/>
      <c r="U41" s="438"/>
      <c r="V41" s="438"/>
      <c r="W41" s="439"/>
      <c r="X41" s="440"/>
      <c r="Y41" s="441"/>
      <c r="Z41" s="441"/>
      <c r="AA41" s="441"/>
      <c r="AB41" s="441"/>
      <c r="AC41" s="441"/>
      <c r="AD41" s="441"/>
      <c r="AE41" s="441"/>
      <c r="AF41" s="441"/>
      <c r="AG41" s="441"/>
      <c r="AH41" s="441"/>
      <c r="AI41" s="441"/>
      <c r="AJ41" s="441"/>
      <c r="AK41" s="441"/>
      <c r="AL41" s="441"/>
      <c r="AM41" s="441"/>
      <c r="AN41" s="441"/>
      <c r="AO41" s="441"/>
      <c r="AP41" s="441"/>
      <c r="AQ41" s="441"/>
      <c r="AR41" s="441"/>
      <c r="AS41" s="441"/>
      <c r="AT41" s="441"/>
      <c r="AU41" s="441"/>
      <c r="AV41" s="441"/>
      <c r="AW41" s="441"/>
      <c r="AX41" s="442"/>
    </row>
    <row r="42" spans="1:50" ht="24.75" customHeight="1" thickBot="1" x14ac:dyDescent="0.2">
      <c r="A42" s="4"/>
      <c r="B42" s="4"/>
      <c r="C42" s="4"/>
      <c r="D42" s="4"/>
      <c r="E42" s="4"/>
      <c r="F42" s="4"/>
      <c r="G42" s="5"/>
      <c r="H42" s="5"/>
      <c r="I42" s="5"/>
      <c r="J42" s="5"/>
      <c r="K42" s="5"/>
      <c r="L42" s="6"/>
      <c r="M42" s="5"/>
      <c r="N42" s="5"/>
      <c r="O42" s="5"/>
      <c r="P42" s="5"/>
      <c r="Q42" s="5"/>
      <c r="R42" s="5"/>
      <c r="S42" s="5"/>
      <c r="T42" s="5"/>
      <c r="U42" s="5"/>
      <c r="V42" s="5"/>
      <c r="W42" s="5"/>
      <c r="X42" s="5"/>
      <c r="Y42" s="7"/>
      <c r="Z42" s="7"/>
      <c r="AA42" s="7"/>
      <c r="AB42" s="7"/>
      <c r="AC42" s="5"/>
      <c r="AD42" s="5"/>
      <c r="AE42" s="5"/>
      <c r="AF42" s="5"/>
      <c r="AG42" s="5"/>
      <c r="AH42" s="6"/>
      <c r="AI42" s="5"/>
      <c r="AJ42" s="5"/>
      <c r="AK42" s="5"/>
      <c r="AL42" s="5"/>
      <c r="AM42" s="5"/>
      <c r="AN42" s="5"/>
      <c r="AO42" s="5"/>
      <c r="AP42" s="5"/>
      <c r="AQ42" s="5"/>
      <c r="AR42" s="5"/>
      <c r="AS42" s="5"/>
      <c r="AT42" s="5"/>
      <c r="AU42" s="7"/>
      <c r="AV42" s="7"/>
      <c r="AW42" s="7"/>
      <c r="AX42" s="7"/>
    </row>
    <row r="43" spans="1:50" ht="21.75" customHeight="1" x14ac:dyDescent="0.15">
      <c r="A43" s="1258" t="s">
        <v>88</v>
      </c>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60"/>
    </row>
    <row r="44" spans="1:50" ht="21" customHeight="1" x14ac:dyDescent="0.15">
      <c r="A44" s="8"/>
      <c r="B44" s="9"/>
      <c r="C44" s="1351" t="s">
        <v>89</v>
      </c>
      <c r="D44" s="1352"/>
      <c r="E44" s="1352"/>
      <c r="F44" s="1352"/>
      <c r="G44" s="1352"/>
      <c r="H44" s="1352"/>
      <c r="I44" s="1352"/>
      <c r="J44" s="1352"/>
      <c r="K44" s="1352"/>
      <c r="L44" s="1352"/>
      <c r="M44" s="1352"/>
      <c r="N44" s="1352"/>
      <c r="O44" s="1352"/>
      <c r="P44" s="1352"/>
      <c r="Q44" s="1352"/>
      <c r="R44" s="1352"/>
      <c r="S44" s="1352"/>
      <c r="T44" s="1352"/>
      <c r="U44" s="1352"/>
      <c r="V44" s="1352"/>
      <c r="W44" s="1352"/>
      <c r="X44" s="1352"/>
      <c r="Y44" s="1352"/>
      <c r="Z44" s="1352"/>
      <c r="AA44" s="1352"/>
      <c r="AB44" s="1352"/>
      <c r="AC44" s="1353"/>
      <c r="AD44" s="1352" t="s">
        <v>90</v>
      </c>
      <c r="AE44" s="1352"/>
      <c r="AF44" s="1352"/>
      <c r="AG44" s="1354" t="s">
        <v>91</v>
      </c>
      <c r="AH44" s="1352"/>
      <c r="AI44" s="1352"/>
      <c r="AJ44" s="1352"/>
      <c r="AK44" s="1352"/>
      <c r="AL44" s="1352"/>
      <c r="AM44" s="1352"/>
      <c r="AN44" s="1352"/>
      <c r="AO44" s="1352"/>
      <c r="AP44" s="1352"/>
      <c r="AQ44" s="1352"/>
      <c r="AR44" s="1352"/>
      <c r="AS44" s="1352"/>
      <c r="AT44" s="1352"/>
      <c r="AU44" s="1352"/>
      <c r="AV44" s="1352"/>
      <c r="AW44" s="1352"/>
      <c r="AX44" s="1355"/>
    </row>
    <row r="45" spans="1:50" ht="26.25" customHeight="1" x14ac:dyDescent="0.15">
      <c r="A45" s="1356" t="s">
        <v>1319</v>
      </c>
      <c r="B45" s="1357"/>
      <c r="C45" s="1358" t="s">
        <v>1320</v>
      </c>
      <c r="D45" s="1359"/>
      <c r="E45" s="1359"/>
      <c r="F45" s="1359"/>
      <c r="G45" s="1359"/>
      <c r="H45" s="1359"/>
      <c r="I45" s="1359"/>
      <c r="J45" s="1359"/>
      <c r="K45" s="1359"/>
      <c r="L45" s="1359"/>
      <c r="M45" s="1359"/>
      <c r="N45" s="1359"/>
      <c r="O45" s="1359"/>
      <c r="P45" s="1359"/>
      <c r="Q45" s="1359"/>
      <c r="R45" s="1359"/>
      <c r="S45" s="1359"/>
      <c r="T45" s="1359"/>
      <c r="U45" s="1359"/>
      <c r="V45" s="1359"/>
      <c r="W45" s="1359"/>
      <c r="X45" s="1359"/>
      <c r="Y45" s="1359"/>
      <c r="Z45" s="1359"/>
      <c r="AA45" s="1359"/>
      <c r="AB45" s="1359"/>
      <c r="AC45" s="1360"/>
      <c r="AD45" s="2104" t="s">
        <v>1321</v>
      </c>
      <c r="AE45" s="2105"/>
      <c r="AF45" s="2106"/>
      <c r="AG45" s="2107" t="s">
        <v>1322</v>
      </c>
      <c r="AH45" s="2108"/>
      <c r="AI45" s="2108"/>
      <c r="AJ45" s="2108"/>
      <c r="AK45" s="2108"/>
      <c r="AL45" s="2108"/>
      <c r="AM45" s="2108"/>
      <c r="AN45" s="2108"/>
      <c r="AO45" s="2108"/>
      <c r="AP45" s="2108"/>
      <c r="AQ45" s="2108"/>
      <c r="AR45" s="2108"/>
      <c r="AS45" s="2108"/>
      <c r="AT45" s="2108"/>
      <c r="AU45" s="2108"/>
      <c r="AV45" s="2108"/>
      <c r="AW45" s="2108"/>
      <c r="AX45" s="2109"/>
    </row>
    <row r="46" spans="1:50" ht="26.25" customHeight="1" x14ac:dyDescent="0.15">
      <c r="A46" s="1293"/>
      <c r="B46" s="1294"/>
      <c r="C46" s="1372" t="s">
        <v>1323</v>
      </c>
      <c r="D46" s="1373"/>
      <c r="E46" s="1373"/>
      <c r="F46" s="1373"/>
      <c r="G46" s="1373"/>
      <c r="H46" s="1373"/>
      <c r="I46" s="1373"/>
      <c r="J46" s="1373"/>
      <c r="K46" s="1373"/>
      <c r="L46" s="1373"/>
      <c r="M46" s="1373"/>
      <c r="N46" s="1373"/>
      <c r="O46" s="1373"/>
      <c r="P46" s="1373"/>
      <c r="Q46" s="1373"/>
      <c r="R46" s="1373"/>
      <c r="S46" s="1373"/>
      <c r="T46" s="1373"/>
      <c r="U46" s="1373"/>
      <c r="V46" s="1373"/>
      <c r="W46" s="1373"/>
      <c r="X46" s="1373"/>
      <c r="Y46" s="1373"/>
      <c r="Z46" s="1373"/>
      <c r="AA46" s="1373"/>
      <c r="AB46" s="1373"/>
      <c r="AC46" s="1318"/>
      <c r="AD46" s="2093" t="s">
        <v>1321</v>
      </c>
      <c r="AE46" s="2110"/>
      <c r="AF46" s="2111"/>
      <c r="AG46" s="2087"/>
      <c r="AH46" s="2088"/>
      <c r="AI46" s="2088"/>
      <c r="AJ46" s="2088"/>
      <c r="AK46" s="2088"/>
      <c r="AL46" s="2088"/>
      <c r="AM46" s="2088"/>
      <c r="AN46" s="2088"/>
      <c r="AO46" s="2088"/>
      <c r="AP46" s="2088"/>
      <c r="AQ46" s="2088"/>
      <c r="AR46" s="2088"/>
      <c r="AS46" s="2088"/>
      <c r="AT46" s="2088"/>
      <c r="AU46" s="2088"/>
      <c r="AV46" s="2088"/>
      <c r="AW46" s="2088"/>
      <c r="AX46" s="2089"/>
    </row>
    <row r="47" spans="1:50" ht="30" customHeight="1" x14ac:dyDescent="0.15">
      <c r="A47" s="1295"/>
      <c r="B47" s="1296"/>
      <c r="C47" s="1339" t="s">
        <v>1324</v>
      </c>
      <c r="D47" s="1340"/>
      <c r="E47" s="1340"/>
      <c r="F47" s="1340"/>
      <c r="G47" s="1340"/>
      <c r="H47" s="1340"/>
      <c r="I47" s="1340"/>
      <c r="J47" s="1340"/>
      <c r="K47" s="1340"/>
      <c r="L47" s="1340"/>
      <c r="M47" s="1340"/>
      <c r="N47" s="1340"/>
      <c r="O47" s="1340"/>
      <c r="P47" s="1340"/>
      <c r="Q47" s="1340"/>
      <c r="R47" s="1340"/>
      <c r="S47" s="1340"/>
      <c r="T47" s="1340"/>
      <c r="U47" s="1340"/>
      <c r="V47" s="1340"/>
      <c r="W47" s="1340"/>
      <c r="X47" s="1340"/>
      <c r="Y47" s="1340"/>
      <c r="Z47" s="1340"/>
      <c r="AA47" s="1340"/>
      <c r="AB47" s="1340"/>
      <c r="AC47" s="1341"/>
      <c r="AD47" s="2094" t="s">
        <v>1321</v>
      </c>
      <c r="AE47" s="2095"/>
      <c r="AF47" s="2095"/>
      <c r="AG47" s="2090"/>
      <c r="AH47" s="2091"/>
      <c r="AI47" s="2091"/>
      <c r="AJ47" s="2091"/>
      <c r="AK47" s="2091"/>
      <c r="AL47" s="2091"/>
      <c r="AM47" s="2091"/>
      <c r="AN47" s="2091"/>
      <c r="AO47" s="2091"/>
      <c r="AP47" s="2091"/>
      <c r="AQ47" s="2091"/>
      <c r="AR47" s="2091"/>
      <c r="AS47" s="2091"/>
      <c r="AT47" s="2091"/>
      <c r="AU47" s="2091"/>
      <c r="AV47" s="2091"/>
      <c r="AW47" s="2091"/>
      <c r="AX47" s="2092"/>
    </row>
    <row r="48" spans="1:50" ht="26.25" customHeight="1" x14ac:dyDescent="0.15">
      <c r="A48" s="1277" t="s">
        <v>1325</v>
      </c>
      <c r="B48" s="1292"/>
      <c r="C48" s="1342" t="s">
        <v>1326</v>
      </c>
      <c r="D48" s="1299"/>
      <c r="E48" s="1299"/>
      <c r="F48" s="1299"/>
      <c r="G48" s="1299"/>
      <c r="H48" s="1299"/>
      <c r="I48" s="1299"/>
      <c r="J48" s="1299"/>
      <c r="K48" s="1299"/>
      <c r="L48" s="1299"/>
      <c r="M48" s="1299"/>
      <c r="N48" s="1299"/>
      <c r="O48" s="1299"/>
      <c r="P48" s="1299"/>
      <c r="Q48" s="1299"/>
      <c r="R48" s="1299"/>
      <c r="S48" s="1299"/>
      <c r="T48" s="1299"/>
      <c r="U48" s="1299"/>
      <c r="V48" s="1299"/>
      <c r="W48" s="1299"/>
      <c r="X48" s="1299"/>
      <c r="Y48" s="1299"/>
      <c r="Z48" s="1299"/>
      <c r="AA48" s="1299"/>
      <c r="AB48" s="1299"/>
      <c r="AC48" s="1299"/>
      <c r="AD48" s="2083" t="s">
        <v>1321</v>
      </c>
      <c r="AE48" s="2066"/>
      <c r="AF48" s="2066"/>
      <c r="AG48" s="2084" t="s">
        <v>1327</v>
      </c>
      <c r="AH48" s="2096"/>
      <c r="AI48" s="2096"/>
      <c r="AJ48" s="2096"/>
      <c r="AK48" s="2096"/>
      <c r="AL48" s="2096"/>
      <c r="AM48" s="2096"/>
      <c r="AN48" s="2096"/>
      <c r="AO48" s="2096"/>
      <c r="AP48" s="2096"/>
      <c r="AQ48" s="2096"/>
      <c r="AR48" s="2096"/>
      <c r="AS48" s="2096"/>
      <c r="AT48" s="2096"/>
      <c r="AU48" s="2096"/>
      <c r="AV48" s="2096"/>
      <c r="AW48" s="2096"/>
      <c r="AX48" s="2097"/>
    </row>
    <row r="49" spans="1:50" ht="26.25" customHeight="1" x14ac:dyDescent="0.15">
      <c r="A49" s="1293"/>
      <c r="B49" s="1294"/>
      <c r="C49" s="1333" t="s">
        <v>1328</v>
      </c>
      <c r="D49" s="1318"/>
      <c r="E49" s="1318"/>
      <c r="F49" s="1318"/>
      <c r="G49" s="1318"/>
      <c r="H49" s="1318"/>
      <c r="I49" s="1318"/>
      <c r="J49" s="1318"/>
      <c r="K49" s="1318"/>
      <c r="L49" s="1318"/>
      <c r="M49" s="1318"/>
      <c r="N49" s="1318"/>
      <c r="O49" s="1318"/>
      <c r="P49" s="1318"/>
      <c r="Q49" s="1318"/>
      <c r="R49" s="1318"/>
      <c r="S49" s="1318"/>
      <c r="T49" s="1318"/>
      <c r="U49" s="1318"/>
      <c r="V49" s="1318"/>
      <c r="W49" s="1318"/>
      <c r="X49" s="1318"/>
      <c r="Y49" s="1318"/>
      <c r="Z49" s="1318"/>
      <c r="AA49" s="1318"/>
      <c r="AB49" s="1318"/>
      <c r="AC49" s="1318"/>
      <c r="AD49" s="2093" t="s">
        <v>1329</v>
      </c>
      <c r="AE49" s="2046"/>
      <c r="AF49" s="2046"/>
      <c r="AG49" s="2098"/>
      <c r="AH49" s="2099"/>
      <c r="AI49" s="2099"/>
      <c r="AJ49" s="2099"/>
      <c r="AK49" s="2099"/>
      <c r="AL49" s="2099"/>
      <c r="AM49" s="2099"/>
      <c r="AN49" s="2099"/>
      <c r="AO49" s="2099"/>
      <c r="AP49" s="2099"/>
      <c r="AQ49" s="2099"/>
      <c r="AR49" s="2099"/>
      <c r="AS49" s="2099"/>
      <c r="AT49" s="2099"/>
      <c r="AU49" s="2099"/>
      <c r="AV49" s="2099"/>
      <c r="AW49" s="2099"/>
      <c r="AX49" s="2100"/>
    </row>
    <row r="50" spans="1:50" ht="26.25" customHeight="1" x14ac:dyDescent="0.15">
      <c r="A50" s="1293"/>
      <c r="B50" s="1294"/>
      <c r="C50" s="1333" t="s">
        <v>1330</v>
      </c>
      <c r="D50" s="1318"/>
      <c r="E50" s="1318"/>
      <c r="F50" s="1318"/>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2093" t="s">
        <v>1321</v>
      </c>
      <c r="AE50" s="2046"/>
      <c r="AF50" s="2046"/>
      <c r="AG50" s="2098"/>
      <c r="AH50" s="2099"/>
      <c r="AI50" s="2099"/>
      <c r="AJ50" s="2099"/>
      <c r="AK50" s="2099"/>
      <c r="AL50" s="2099"/>
      <c r="AM50" s="2099"/>
      <c r="AN50" s="2099"/>
      <c r="AO50" s="2099"/>
      <c r="AP50" s="2099"/>
      <c r="AQ50" s="2099"/>
      <c r="AR50" s="2099"/>
      <c r="AS50" s="2099"/>
      <c r="AT50" s="2099"/>
      <c r="AU50" s="2099"/>
      <c r="AV50" s="2099"/>
      <c r="AW50" s="2099"/>
      <c r="AX50" s="2100"/>
    </row>
    <row r="51" spans="1:50" ht="26.25" customHeight="1" x14ac:dyDescent="0.15">
      <c r="A51" s="1293"/>
      <c r="B51" s="1294"/>
      <c r="C51" s="1333" t="s">
        <v>1331</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2093" t="s">
        <v>1321</v>
      </c>
      <c r="AE51" s="2046"/>
      <c r="AF51" s="2046"/>
      <c r="AG51" s="2098"/>
      <c r="AH51" s="2099"/>
      <c r="AI51" s="2099"/>
      <c r="AJ51" s="2099"/>
      <c r="AK51" s="2099"/>
      <c r="AL51" s="2099"/>
      <c r="AM51" s="2099"/>
      <c r="AN51" s="2099"/>
      <c r="AO51" s="2099"/>
      <c r="AP51" s="2099"/>
      <c r="AQ51" s="2099"/>
      <c r="AR51" s="2099"/>
      <c r="AS51" s="2099"/>
      <c r="AT51" s="2099"/>
      <c r="AU51" s="2099"/>
      <c r="AV51" s="2099"/>
      <c r="AW51" s="2099"/>
      <c r="AX51" s="2100"/>
    </row>
    <row r="52" spans="1:50" ht="26.25" customHeight="1" x14ac:dyDescent="0.15">
      <c r="A52" s="1293"/>
      <c r="B52" s="1294"/>
      <c r="C52" s="1333" t="s">
        <v>1332</v>
      </c>
      <c r="D52" s="1318"/>
      <c r="E52" s="1318"/>
      <c r="F52" s="1318"/>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35"/>
      <c r="AD52" s="2093" t="s">
        <v>1321</v>
      </c>
      <c r="AE52" s="2046"/>
      <c r="AF52" s="2046"/>
      <c r="AG52" s="2098"/>
      <c r="AH52" s="2099"/>
      <c r="AI52" s="2099"/>
      <c r="AJ52" s="2099"/>
      <c r="AK52" s="2099"/>
      <c r="AL52" s="2099"/>
      <c r="AM52" s="2099"/>
      <c r="AN52" s="2099"/>
      <c r="AO52" s="2099"/>
      <c r="AP52" s="2099"/>
      <c r="AQ52" s="2099"/>
      <c r="AR52" s="2099"/>
      <c r="AS52" s="2099"/>
      <c r="AT52" s="2099"/>
      <c r="AU52" s="2099"/>
      <c r="AV52" s="2099"/>
      <c r="AW52" s="2099"/>
      <c r="AX52" s="2100"/>
    </row>
    <row r="53" spans="1:50" ht="26.25" customHeight="1" x14ac:dyDescent="0.15">
      <c r="A53" s="1293"/>
      <c r="B53" s="1294"/>
      <c r="C53" s="1336" t="s">
        <v>1333</v>
      </c>
      <c r="D53" s="1273"/>
      <c r="E53" s="1273"/>
      <c r="F53" s="1273"/>
      <c r="G53" s="1273"/>
      <c r="H53" s="1273"/>
      <c r="I53" s="1273"/>
      <c r="J53" s="1273"/>
      <c r="K53" s="1273"/>
      <c r="L53" s="1273"/>
      <c r="M53" s="1273"/>
      <c r="N53" s="1273"/>
      <c r="O53" s="1273"/>
      <c r="P53" s="1273"/>
      <c r="Q53" s="1273"/>
      <c r="R53" s="1273"/>
      <c r="S53" s="1273"/>
      <c r="T53" s="1273"/>
      <c r="U53" s="1273"/>
      <c r="V53" s="1273"/>
      <c r="W53" s="1273"/>
      <c r="X53" s="1273"/>
      <c r="Y53" s="1273"/>
      <c r="Z53" s="1273"/>
      <c r="AA53" s="1273"/>
      <c r="AB53" s="1273"/>
      <c r="AC53" s="1273"/>
      <c r="AD53" s="2094" t="s">
        <v>1329</v>
      </c>
      <c r="AE53" s="2095"/>
      <c r="AF53" s="2095"/>
      <c r="AG53" s="2101"/>
      <c r="AH53" s="2102"/>
      <c r="AI53" s="2102"/>
      <c r="AJ53" s="2102"/>
      <c r="AK53" s="2102"/>
      <c r="AL53" s="2102"/>
      <c r="AM53" s="2102"/>
      <c r="AN53" s="2102"/>
      <c r="AO53" s="2102"/>
      <c r="AP53" s="2102"/>
      <c r="AQ53" s="2102"/>
      <c r="AR53" s="2102"/>
      <c r="AS53" s="2102"/>
      <c r="AT53" s="2102"/>
      <c r="AU53" s="2102"/>
      <c r="AV53" s="2102"/>
      <c r="AW53" s="2102"/>
      <c r="AX53" s="2103"/>
    </row>
    <row r="54" spans="1:50" ht="30" customHeight="1" x14ac:dyDescent="0.15">
      <c r="A54" s="1277" t="s">
        <v>108</v>
      </c>
      <c r="B54" s="1292"/>
      <c r="C54" s="1321" t="s">
        <v>109</v>
      </c>
      <c r="D54" s="1322"/>
      <c r="E54" s="1322"/>
      <c r="F54" s="1322"/>
      <c r="G54" s="1322"/>
      <c r="H54" s="1322"/>
      <c r="I54" s="1322"/>
      <c r="J54" s="1322"/>
      <c r="K54" s="1322"/>
      <c r="L54" s="1322"/>
      <c r="M54" s="1322"/>
      <c r="N54" s="1322"/>
      <c r="O54" s="1322"/>
      <c r="P54" s="1322"/>
      <c r="Q54" s="1322"/>
      <c r="R54" s="1322"/>
      <c r="S54" s="1322"/>
      <c r="T54" s="1322"/>
      <c r="U54" s="1322"/>
      <c r="V54" s="1322"/>
      <c r="W54" s="1322"/>
      <c r="X54" s="1322"/>
      <c r="Y54" s="1322"/>
      <c r="Z54" s="1322"/>
      <c r="AA54" s="1322"/>
      <c r="AB54" s="1322"/>
      <c r="AC54" s="1323"/>
      <c r="AD54" s="2083" t="s">
        <v>1329</v>
      </c>
      <c r="AE54" s="2066"/>
      <c r="AF54" s="2066"/>
      <c r="AG54" s="2084" t="s">
        <v>1334</v>
      </c>
      <c r="AH54" s="2085"/>
      <c r="AI54" s="2085"/>
      <c r="AJ54" s="2085"/>
      <c r="AK54" s="2085"/>
      <c r="AL54" s="2085"/>
      <c r="AM54" s="2085"/>
      <c r="AN54" s="2085"/>
      <c r="AO54" s="2085"/>
      <c r="AP54" s="2085"/>
      <c r="AQ54" s="2085"/>
      <c r="AR54" s="2085"/>
      <c r="AS54" s="2085"/>
      <c r="AT54" s="2085"/>
      <c r="AU54" s="2085"/>
      <c r="AV54" s="2085"/>
      <c r="AW54" s="2085"/>
      <c r="AX54" s="2086"/>
    </row>
    <row r="55" spans="1:50" ht="26.25" customHeight="1" x14ac:dyDescent="0.15">
      <c r="A55" s="1293"/>
      <c r="B55" s="1294"/>
      <c r="C55" s="1333" t="s">
        <v>1335</v>
      </c>
      <c r="D55" s="1318"/>
      <c r="E55" s="1318"/>
      <c r="F55" s="1318"/>
      <c r="G55" s="1318"/>
      <c r="H55" s="1318"/>
      <c r="I55" s="1318"/>
      <c r="J55" s="1318"/>
      <c r="K55" s="1318"/>
      <c r="L55" s="1318"/>
      <c r="M55" s="1318"/>
      <c r="N55" s="1318"/>
      <c r="O55" s="1318"/>
      <c r="P55" s="1318"/>
      <c r="Q55" s="1318"/>
      <c r="R55" s="1318"/>
      <c r="S55" s="1318"/>
      <c r="T55" s="1318"/>
      <c r="U55" s="1318"/>
      <c r="V55" s="1318"/>
      <c r="W55" s="1318"/>
      <c r="X55" s="1318"/>
      <c r="Y55" s="1318"/>
      <c r="Z55" s="1318"/>
      <c r="AA55" s="1318"/>
      <c r="AB55" s="1318"/>
      <c r="AC55" s="1318"/>
      <c r="AD55" s="2093" t="s">
        <v>1321</v>
      </c>
      <c r="AE55" s="2046"/>
      <c r="AF55" s="2046"/>
      <c r="AG55" s="2087"/>
      <c r="AH55" s="2088"/>
      <c r="AI55" s="2088"/>
      <c r="AJ55" s="2088"/>
      <c r="AK55" s="2088"/>
      <c r="AL55" s="2088"/>
      <c r="AM55" s="2088"/>
      <c r="AN55" s="2088"/>
      <c r="AO55" s="2088"/>
      <c r="AP55" s="2088"/>
      <c r="AQ55" s="2088"/>
      <c r="AR55" s="2088"/>
      <c r="AS55" s="2088"/>
      <c r="AT55" s="2088"/>
      <c r="AU55" s="2088"/>
      <c r="AV55" s="2088"/>
      <c r="AW55" s="2088"/>
      <c r="AX55" s="2089"/>
    </row>
    <row r="56" spans="1:50" ht="26.25" customHeight="1" x14ac:dyDescent="0.15">
      <c r="A56" s="1293"/>
      <c r="B56" s="1294"/>
      <c r="C56" s="1333" t="s">
        <v>1336</v>
      </c>
      <c r="D56" s="1318"/>
      <c r="E56" s="1318"/>
      <c r="F56" s="1318"/>
      <c r="G56" s="1318"/>
      <c r="H56" s="1318"/>
      <c r="I56" s="1318"/>
      <c r="J56" s="1318"/>
      <c r="K56" s="1318"/>
      <c r="L56" s="1318"/>
      <c r="M56" s="1318"/>
      <c r="N56" s="1318"/>
      <c r="O56" s="1318"/>
      <c r="P56" s="1318"/>
      <c r="Q56" s="1318"/>
      <c r="R56" s="1318"/>
      <c r="S56" s="1318"/>
      <c r="T56" s="1318"/>
      <c r="U56" s="1318"/>
      <c r="V56" s="1318"/>
      <c r="W56" s="1318"/>
      <c r="X56" s="1318"/>
      <c r="Y56" s="1318"/>
      <c r="Z56" s="1318"/>
      <c r="AA56" s="1318"/>
      <c r="AB56" s="1318"/>
      <c r="AC56" s="1318"/>
      <c r="AD56" s="2093" t="s">
        <v>1321</v>
      </c>
      <c r="AE56" s="2046"/>
      <c r="AF56" s="2046"/>
      <c r="AG56" s="2090"/>
      <c r="AH56" s="2091"/>
      <c r="AI56" s="2091"/>
      <c r="AJ56" s="2091"/>
      <c r="AK56" s="2091"/>
      <c r="AL56" s="2091"/>
      <c r="AM56" s="2091"/>
      <c r="AN56" s="2091"/>
      <c r="AO56" s="2091"/>
      <c r="AP56" s="2091"/>
      <c r="AQ56" s="2091"/>
      <c r="AR56" s="2091"/>
      <c r="AS56" s="2091"/>
      <c r="AT56" s="2091"/>
      <c r="AU56" s="2091"/>
      <c r="AV56" s="2091"/>
      <c r="AW56" s="2091"/>
      <c r="AX56" s="2092"/>
    </row>
    <row r="57" spans="1:50" ht="33.6" customHeight="1" x14ac:dyDescent="0.15">
      <c r="A57" s="1277" t="s">
        <v>113</v>
      </c>
      <c r="B57" s="1292"/>
      <c r="C57" s="1297" t="s">
        <v>114</v>
      </c>
      <c r="D57" s="1298"/>
      <c r="E57" s="1298"/>
      <c r="F57" s="1298"/>
      <c r="G57" s="1298"/>
      <c r="H57" s="1298"/>
      <c r="I57" s="1298"/>
      <c r="J57" s="1298"/>
      <c r="K57" s="1298"/>
      <c r="L57" s="1298"/>
      <c r="M57" s="1298"/>
      <c r="N57" s="1298"/>
      <c r="O57" s="1298"/>
      <c r="P57" s="1298"/>
      <c r="Q57" s="1298"/>
      <c r="R57" s="1298"/>
      <c r="S57" s="1298"/>
      <c r="T57" s="1298"/>
      <c r="U57" s="1298"/>
      <c r="V57" s="1298"/>
      <c r="W57" s="1298"/>
      <c r="X57" s="1298"/>
      <c r="Y57" s="1298"/>
      <c r="Z57" s="1298"/>
      <c r="AA57" s="1298"/>
      <c r="AB57" s="1298"/>
      <c r="AC57" s="1299"/>
      <c r="AD57" s="2082"/>
      <c r="AE57" s="1299"/>
      <c r="AF57" s="1299"/>
      <c r="AG57" s="1301"/>
      <c r="AH57" s="959"/>
      <c r="AI57" s="959"/>
      <c r="AJ57" s="959"/>
      <c r="AK57" s="959"/>
      <c r="AL57" s="959"/>
      <c r="AM57" s="959"/>
      <c r="AN57" s="959"/>
      <c r="AO57" s="959"/>
      <c r="AP57" s="959"/>
      <c r="AQ57" s="959"/>
      <c r="AR57" s="959"/>
      <c r="AS57" s="959"/>
      <c r="AT57" s="959"/>
      <c r="AU57" s="959"/>
      <c r="AV57" s="959"/>
      <c r="AW57" s="959"/>
      <c r="AX57" s="1302"/>
    </row>
    <row r="58" spans="1:50" ht="15.75" customHeight="1" x14ac:dyDescent="0.15">
      <c r="A58" s="1293"/>
      <c r="B58" s="1294"/>
      <c r="C58" s="1308" t="s">
        <v>0</v>
      </c>
      <c r="D58" s="1309"/>
      <c r="E58" s="1309"/>
      <c r="F58" s="1309"/>
      <c r="G58" s="1310" t="s">
        <v>115</v>
      </c>
      <c r="H58" s="1311"/>
      <c r="I58" s="1311"/>
      <c r="J58" s="1311"/>
      <c r="K58" s="1311"/>
      <c r="L58" s="1311"/>
      <c r="M58" s="1311"/>
      <c r="N58" s="1311"/>
      <c r="O58" s="1311"/>
      <c r="P58" s="1311"/>
      <c r="Q58" s="1311"/>
      <c r="R58" s="1311"/>
      <c r="S58" s="1312"/>
      <c r="T58" s="1313" t="s">
        <v>1337</v>
      </c>
      <c r="U58" s="1314"/>
      <c r="V58" s="1314"/>
      <c r="W58" s="1314"/>
      <c r="X58" s="1314"/>
      <c r="Y58" s="1314"/>
      <c r="Z58" s="1314"/>
      <c r="AA58" s="1314"/>
      <c r="AB58" s="1314"/>
      <c r="AC58" s="1314"/>
      <c r="AD58" s="1314"/>
      <c r="AE58" s="1314"/>
      <c r="AF58" s="1314"/>
      <c r="AG58" s="1303"/>
      <c r="AH58" s="1304"/>
      <c r="AI58" s="1304"/>
      <c r="AJ58" s="1304"/>
      <c r="AK58" s="1304"/>
      <c r="AL58" s="1304"/>
      <c r="AM58" s="1304"/>
      <c r="AN58" s="1304"/>
      <c r="AO58" s="1304"/>
      <c r="AP58" s="1304"/>
      <c r="AQ58" s="1304"/>
      <c r="AR58" s="1304"/>
      <c r="AS58" s="1304"/>
      <c r="AT58" s="1304"/>
      <c r="AU58" s="1304"/>
      <c r="AV58" s="1304"/>
      <c r="AW58" s="1304"/>
      <c r="AX58" s="1305"/>
    </row>
    <row r="59" spans="1:50" ht="26.25" customHeight="1" x14ac:dyDescent="0.15">
      <c r="A59" s="1293"/>
      <c r="B59" s="1294"/>
      <c r="C59" s="1315"/>
      <c r="D59" s="1316"/>
      <c r="E59" s="1316"/>
      <c r="F59" s="1316"/>
      <c r="G59" s="1317"/>
      <c r="H59" s="1318"/>
      <c r="I59" s="1318"/>
      <c r="J59" s="1318"/>
      <c r="K59" s="1318"/>
      <c r="L59" s="1318"/>
      <c r="M59" s="1318"/>
      <c r="N59" s="1318"/>
      <c r="O59" s="1318"/>
      <c r="P59" s="1318"/>
      <c r="Q59" s="1318"/>
      <c r="R59" s="1318"/>
      <c r="S59" s="1319"/>
      <c r="T59" s="1320"/>
      <c r="U59" s="1318"/>
      <c r="V59" s="1318"/>
      <c r="W59" s="1318"/>
      <c r="X59" s="1318"/>
      <c r="Y59" s="1318"/>
      <c r="Z59" s="1318"/>
      <c r="AA59" s="1318"/>
      <c r="AB59" s="1318"/>
      <c r="AC59" s="1318"/>
      <c r="AD59" s="1318"/>
      <c r="AE59" s="1318"/>
      <c r="AF59" s="1318"/>
      <c r="AG59" s="1303"/>
      <c r="AH59" s="1304"/>
      <c r="AI59" s="1304"/>
      <c r="AJ59" s="1304"/>
      <c r="AK59" s="1304"/>
      <c r="AL59" s="1304"/>
      <c r="AM59" s="1304"/>
      <c r="AN59" s="1304"/>
      <c r="AO59" s="1304"/>
      <c r="AP59" s="1304"/>
      <c r="AQ59" s="1304"/>
      <c r="AR59" s="1304"/>
      <c r="AS59" s="1304"/>
      <c r="AT59" s="1304"/>
      <c r="AU59" s="1304"/>
      <c r="AV59" s="1304"/>
      <c r="AW59" s="1304"/>
      <c r="AX59" s="1305"/>
    </row>
    <row r="60" spans="1:50" ht="26.25" customHeight="1" x14ac:dyDescent="0.15">
      <c r="A60" s="1295"/>
      <c r="B60" s="1296"/>
      <c r="C60" s="1270"/>
      <c r="D60" s="1271"/>
      <c r="E60" s="1271"/>
      <c r="F60" s="1271"/>
      <c r="G60" s="1272"/>
      <c r="H60" s="1273"/>
      <c r="I60" s="1273"/>
      <c r="J60" s="1273"/>
      <c r="K60" s="1273"/>
      <c r="L60" s="1273"/>
      <c r="M60" s="1273"/>
      <c r="N60" s="1273"/>
      <c r="O60" s="1273"/>
      <c r="P60" s="1273"/>
      <c r="Q60" s="1273"/>
      <c r="R60" s="1273"/>
      <c r="S60" s="1274"/>
      <c r="T60" s="1275"/>
      <c r="U60" s="1276"/>
      <c r="V60" s="1276"/>
      <c r="W60" s="1276"/>
      <c r="X60" s="1276"/>
      <c r="Y60" s="1276"/>
      <c r="Z60" s="1276"/>
      <c r="AA60" s="1276"/>
      <c r="AB60" s="1276"/>
      <c r="AC60" s="1276"/>
      <c r="AD60" s="1276"/>
      <c r="AE60" s="1276"/>
      <c r="AF60" s="1276"/>
      <c r="AG60" s="1306"/>
      <c r="AH60" s="1061"/>
      <c r="AI60" s="1061"/>
      <c r="AJ60" s="1061"/>
      <c r="AK60" s="1061"/>
      <c r="AL60" s="1061"/>
      <c r="AM60" s="1061"/>
      <c r="AN60" s="1061"/>
      <c r="AO60" s="1061"/>
      <c r="AP60" s="1061"/>
      <c r="AQ60" s="1061"/>
      <c r="AR60" s="1061"/>
      <c r="AS60" s="1061"/>
      <c r="AT60" s="1061"/>
      <c r="AU60" s="1061"/>
      <c r="AV60" s="1061"/>
      <c r="AW60" s="1061"/>
      <c r="AX60" s="1307"/>
    </row>
    <row r="61" spans="1:50" ht="57" customHeight="1" x14ac:dyDescent="0.15">
      <c r="A61" s="1277" t="s">
        <v>117</v>
      </c>
      <c r="B61" s="1278"/>
      <c r="C61" s="998" t="s">
        <v>118</v>
      </c>
      <c r="D61" s="1005"/>
      <c r="E61" s="1005"/>
      <c r="F61" s="2075"/>
      <c r="G61" s="1283" t="s">
        <v>1338</v>
      </c>
      <c r="H61" s="2076"/>
      <c r="I61" s="2076"/>
      <c r="J61" s="2076"/>
      <c r="K61" s="2076"/>
      <c r="L61" s="2076"/>
      <c r="M61" s="2076"/>
      <c r="N61" s="2076"/>
      <c r="O61" s="2076"/>
      <c r="P61" s="2076"/>
      <c r="Q61" s="2076"/>
      <c r="R61" s="2076"/>
      <c r="S61" s="2076"/>
      <c r="T61" s="2076"/>
      <c r="U61" s="2076"/>
      <c r="V61" s="2076"/>
      <c r="W61" s="2076"/>
      <c r="X61" s="2076"/>
      <c r="Y61" s="2076"/>
      <c r="Z61" s="2076"/>
      <c r="AA61" s="2076"/>
      <c r="AB61" s="2076"/>
      <c r="AC61" s="2076"/>
      <c r="AD61" s="2076"/>
      <c r="AE61" s="2076"/>
      <c r="AF61" s="2076"/>
      <c r="AG61" s="2076"/>
      <c r="AH61" s="2076"/>
      <c r="AI61" s="2076"/>
      <c r="AJ61" s="2076"/>
      <c r="AK61" s="2076"/>
      <c r="AL61" s="2076"/>
      <c r="AM61" s="2076"/>
      <c r="AN61" s="2076"/>
      <c r="AO61" s="2076"/>
      <c r="AP61" s="2076"/>
      <c r="AQ61" s="2076"/>
      <c r="AR61" s="2076"/>
      <c r="AS61" s="2076"/>
      <c r="AT61" s="2076"/>
      <c r="AU61" s="2076"/>
      <c r="AV61" s="2076"/>
      <c r="AW61" s="2076"/>
      <c r="AX61" s="2077"/>
    </row>
    <row r="62" spans="1:50" ht="66.75" customHeight="1" thickBot="1" x14ac:dyDescent="0.2">
      <c r="A62" s="2073"/>
      <c r="B62" s="2074"/>
      <c r="C62" s="1286" t="s">
        <v>120</v>
      </c>
      <c r="D62" s="2078"/>
      <c r="E62" s="2078"/>
      <c r="F62" s="2079"/>
      <c r="G62" s="2080"/>
      <c r="H62" s="2080"/>
      <c r="I62" s="2080"/>
      <c r="J62" s="2080"/>
      <c r="K62" s="2080"/>
      <c r="L62" s="2080"/>
      <c r="M62" s="2080"/>
      <c r="N62" s="2080"/>
      <c r="O62" s="2080"/>
      <c r="P62" s="2080"/>
      <c r="Q62" s="2080"/>
      <c r="R62" s="2080"/>
      <c r="S62" s="2080"/>
      <c r="T62" s="2080"/>
      <c r="U62" s="2080"/>
      <c r="V62" s="2080"/>
      <c r="W62" s="2080"/>
      <c r="X62" s="2080"/>
      <c r="Y62" s="2080"/>
      <c r="Z62" s="2080"/>
      <c r="AA62" s="2080"/>
      <c r="AB62" s="2080"/>
      <c r="AC62" s="2080"/>
      <c r="AD62" s="2080"/>
      <c r="AE62" s="2080"/>
      <c r="AF62" s="2080"/>
      <c r="AG62" s="2080"/>
      <c r="AH62" s="2080"/>
      <c r="AI62" s="2080"/>
      <c r="AJ62" s="2080"/>
      <c r="AK62" s="2080"/>
      <c r="AL62" s="2080"/>
      <c r="AM62" s="2080"/>
      <c r="AN62" s="2080"/>
      <c r="AO62" s="2080"/>
      <c r="AP62" s="2080"/>
      <c r="AQ62" s="2080"/>
      <c r="AR62" s="2080"/>
      <c r="AS62" s="2080"/>
      <c r="AT62" s="2080"/>
      <c r="AU62" s="2080"/>
      <c r="AV62" s="2080"/>
      <c r="AW62" s="2080"/>
      <c r="AX62" s="2081"/>
    </row>
    <row r="63" spans="1:50" ht="21" customHeight="1" x14ac:dyDescent="0.15">
      <c r="A63" s="1258" t="s">
        <v>122</v>
      </c>
      <c r="B63" s="1259"/>
      <c r="C63" s="1259"/>
      <c r="D63" s="1259"/>
      <c r="E63" s="1259"/>
      <c r="F63" s="1259"/>
      <c r="G63" s="1259"/>
      <c r="H63" s="1259"/>
      <c r="I63" s="1259"/>
      <c r="J63" s="1259"/>
      <c r="K63" s="1259"/>
      <c r="L63" s="1259"/>
      <c r="M63" s="1259"/>
      <c r="N63" s="1259"/>
      <c r="O63" s="1259"/>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c r="AT63" s="1259"/>
      <c r="AU63" s="1259"/>
      <c r="AV63" s="1259"/>
      <c r="AW63" s="1259"/>
      <c r="AX63" s="1260"/>
    </row>
    <row r="64" spans="1:50" ht="81.75" customHeight="1" thickBot="1" x14ac:dyDescent="0.2">
      <c r="A64" s="1238"/>
      <c r="B64" s="1261"/>
      <c r="C64" s="1261"/>
      <c r="D64" s="1261"/>
      <c r="E64" s="1261"/>
      <c r="F64" s="1261"/>
      <c r="G64" s="1261"/>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c r="AL64" s="1261"/>
      <c r="AM64" s="1261"/>
      <c r="AN64" s="1261"/>
      <c r="AO64" s="1261"/>
      <c r="AP64" s="1261"/>
      <c r="AQ64" s="1261"/>
      <c r="AR64" s="1261"/>
      <c r="AS64" s="1261"/>
      <c r="AT64" s="1261"/>
      <c r="AU64" s="1261"/>
      <c r="AV64" s="1261"/>
      <c r="AW64" s="1261"/>
      <c r="AX64" s="1262"/>
    </row>
    <row r="65" spans="1:50" ht="21" customHeight="1" x14ac:dyDescent="0.15">
      <c r="A65" s="1263" t="s">
        <v>123</v>
      </c>
      <c r="B65" s="1264"/>
      <c r="C65" s="1264"/>
      <c r="D65" s="1264"/>
      <c r="E65" s="1264"/>
      <c r="F65" s="126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c r="AL65" s="1264"/>
      <c r="AM65" s="1264"/>
      <c r="AN65" s="1264"/>
      <c r="AO65" s="1264"/>
      <c r="AP65" s="1264"/>
      <c r="AQ65" s="1264"/>
      <c r="AR65" s="1264"/>
      <c r="AS65" s="1264"/>
      <c r="AT65" s="1264"/>
      <c r="AU65" s="1264"/>
      <c r="AV65" s="1264"/>
      <c r="AW65" s="1264"/>
      <c r="AX65" s="1265"/>
    </row>
    <row r="66" spans="1:50" ht="81.75" customHeight="1" thickBot="1" x14ac:dyDescent="0.2">
      <c r="A66" s="1238"/>
      <c r="B66" s="1261"/>
      <c r="C66" s="1261"/>
      <c r="D66" s="1261"/>
      <c r="E66" s="1266"/>
      <c r="F66" s="1267"/>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9"/>
    </row>
    <row r="67" spans="1:50" ht="21" customHeight="1" x14ac:dyDescent="0.15">
      <c r="A67" s="1263" t="s">
        <v>124</v>
      </c>
      <c r="B67" s="1264"/>
      <c r="C67" s="1264"/>
      <c r="D67" s="1264"/>
      <c r="E67" s="1264"/>
      <c r="F67" s="126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c r="AL67" s="1264"/>
      <c r="AM67" s="1264"/>
      <c r="AN67" s="1264"/>
      <c r="AO67" s="1264"/>
      <c r="AP67" s="1264"/>
      <c r="AQ67" s="1264"/>
      <c r="AR67" s="1264"/>
      <c r="AS67" s="1264"/>
      <c r="AT67" s="1264"/>
      <c r="AU67" s="1264"/>
      <c r="AV67" s="1264"/>
      <c r="AW67" s="1264"/>
      <c r="AX67" s="1265"/>
    </row>
    <row r="68" spans="1:50" ht="81.75" customHeight="1" thickBot="1" x14ac:dyDescent="0.2">
      <c r="A68" s="1238"/>
      <c r="B68" s="1239"/>
      <c r="C68" s="1239"/>
      <c r="D68" s="1239"/>
      <c r="E68" s="1240"/>
      <c r="F68" s="1239"/>
      <c r="G68" s="1239"/>
      <c r="H68" s="1239"/>
      <c r="I68" s="1239"/>
      <c r="J68" s="1239"/>
      <c r="K68" s="1239"/>
      <c r="L68" s="1239"/>
      <c r="M68" s="1239"/>
      <c r="N68" s="1239"/>
      <c r="O68" s="1239"/>
      <c r="P68" s="1239"/>
      <c r="Q68" s="1239"/>
      <c r="R68" s="1239"/>
      <c r="S68" s="1239"/>
      <c r="T68" s="1239"/>
      <c r="U68" s="1239"/>
      <c r="V68" s="1239"/>
      <c r="W68" s="1239"/>
      <c r="X68" s="1239"/>
      <c r="Y68" s="1239"/>
      <c r="Z68" s="1239"/>
      <c r="AA68" s="1239"/>
      <c r="AB68" s="1239"/>
      <c r="AC68" s="1239"/>
      <c r="AD68" s="1239"/>
      <c r="AE68" s="1239"/>
      <c r="AF68" s="1239"/>
      <c r="AG68" s="1239"/>
      <c r="AH68" s="1239"/>
      <c r="AI68" s="1239"/>
      <c r="AJ68" s="1239"/>
      <c r="AK68" s="1239"/>
      <c r="AL68" s="1239"/>
      <c r="AM68" s="1239"/>
      <c r="AN68" s="1239"/>
      <c r="AO68" s="1239"/>
      <c r="AP68" s="1239"/>
      <c r="AQ68" s="1239"/>
      <c r="AR68" s="1239"/>
      <c r="AS68" s="1239"/>
      <c r="AT68" s="1239"/>
      <c r="AU68" s="1239"/>
      <c r="AV68" s="1239"/>
      <c r="AW68" s="1239"/>
      <c r="AX68" s="1241"/>
    </row>
    <row r="69" spans="1:50" ht="21" customHeight="1" x14ac:dyDescent="0.15">
      <c r="A69" s="1242" t="s">
        <v>125</v>
      </c>
      <c r="B69" s="1243"/>
      <c r="C69" s="1243"/>
      <c r="D69" s="1243"/>
      <c r="E69" s="1243"/>
      <c r="F69" s="1243"/>
      <c r="G69" s="1243"/>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c r="AL69" s="1243"/>
      <c r="AM69" s="1243"/>
      <c r="AN69" s="1243"/>
      <c r="AO69" s="1243"/>
      <c r="AP69" s="1243"/>
      <c r="AQ69" s="1243"/>
      <c r="AR69" s="1243"/>
      <c r="AS69" s="1243"/>
      <c r="AT69" s="1243"/>
      <c r="AU69" s="1243"/>
      <c r="AV69" s="1243"/>
      <c r="AW69" s="1243"/>
      <c r="AX69" s="1244"/>
    </row>
    <row r="70" spans="1:50" ht="162" customHeight="1" thickBot="1" x14ac:dyDescent="0.2">
      <c r="A70" s="2058" t="s">
        <v>2387</v>
      </c>
      <c r="B70" s="2059"/>
      <c r="C70" s="2059"/>
      <c r="D70" s="2059"/>
      <c r="E70" s="2059"/>
      <c r="F70" s="2059"/>
      <c r="G70" s="2059"/>
      <c r="H70" s="2059"/>
      <c r="I70" s="2059"/>
      <c r="J70" s="2059"/>
      <c r="K70" s="2059"/>
      <c r="L70" s="2059"/>
      <c r="M70" s="2059"/>
      <c r="N70" s="2059"/>
      <c r="O70" s="2059"/>
      <c r="P70" s="2059"/>
      <c r="Q70" s="2059"/>
      <c r="R70" s="2059"/>
      <c r="S70" s="2059"/>
      <c r="T70" s="2059"/>
      <c r="U70" s="2059"/>
      <c r="V70" s="2059"/>
      <c r="W70" s="2059"/>
      <c r="X70" s="2059"/>
      <c r="Y70" s="2059"/>
      <c r="Z70" s="2059"/>
      <c r="AA70" s="2059"/>
      <c r="AB70" s="2059"/>
      <c r="AC70" s="2059"/>
      <c r="AD70" s="2059"/>
      <c r="AE70" s="2059"/>
      <c r="AF70" s="2059"/>
      <c r="AG70" s="2059"/>
      <c r="AH70" s="2059"/>
      <c r="AI70" s="2059"/>
      <c r="AJ70" s="2059"/>
      <c r="AK70" s="2059"/>
      <c r="AL70" s="2059"/>
      <c r="AM70" s="2059"/>
      <c r="AN70" s="2059"/>
      <c r="AO70" s="2059"/>
      <c r="AP70" s="2059"/>
      <c r="AQ70" s="2059"/>
      <c r="AR70" s="2059"/>
      <c r="AS70" s="2059"/>
      <c r="AT70" s="2059"/>
      <c r="AU70" s="2059"/>
      <c r="AV70" s="2059"/>
      <c r="AW70" s="2059"/>
      <c r="AX70" s="2060"/>
    </row>
    <row r="71" spans="1:50" ht="19.7" customHeight="1" x14ac:dyDescent="0.15">
      <c r="A71" s="1248"/>
      <c r="B71" s="1249"/>
      <c r="C71" s="1249"/>
      <c r="D71" s="1249"/>
      <c r="E71" s="1249"/>
      <c r="F71" s="1249"/>
      <c r="G71" s="1249"/>
      <c r="H71" s="1249"/>
      <c r="I71" s="1249"/>
      <c r="J71" s="1249"/>
      <c r="K71" s="1249"/>
      <c r="L71" s="1249"/>
      <c r="M71" s="1249"/>
      <c r="N71" s="1249"/>
      <c r="O71" s="1249"/>
      <c r="P71" s="1249"/>
      <c r="Q71" s="1249"/>
      <c r="R71" s="1249"/>
      <c r="S71" s="1249"/>
      <c r="T71" s="1249"/>
      <c r="U71" s="1249"/>
      <c r="V71" s="1249"/>
      <c r="W71" s="1249"/>
      <c r="X71" s="1249"/>
      <c r="Y71" s="1249"/>
      <c r="Z71" s="1249"/>
      <c r="AA71" s="1249"/>
      <c r="AB71" s="1249"/>
      <c r="AC71" s="1249"/>
      <c r="AD71" s="1249"/>
      <c r="AE71" s="1249"/>
      <c r="AF71" s="1249"/>
      <c r="AG71" s="1249"/>
      <c r="AH71" s="1249"/>
      <c r="AI71" s="1249"/>
      <c r="AJ71" s="1249"/>
      <c r="AK71" s="1249"/>
      <c r="AL71" s="1249"/>
      <c r="AM71" s="1249"/>
      <c r="AN71" s="1249"/>
      <c r="AO71" s="1249"/>
      <c r="AP71" s="1249"/>
      <c r="AQ71" s="1249"/>
      <c r="AR71" s="1249"/>
      <c r="AS71" s="1249"/>
      <c r="AT71" s="1249"/>
      <c r="AU71" s="1249"/>
      <c r="AV71" s="1249"/>
      <c r="AW71" s="1249"/>
      <c r="AX71" s="1250"/>
    </row>
    <row r="72" spans="1:50" ht="39" customHeight="1" thickBot="1" x14ac:dyDescent="0.2">
      <c r="A72" s="1251"/>
      <c r="B72" s="1252"/>
      <c r="C72" s="1224" t="s">
        <v>286</v>
      </c>
      <c r="D72" s="1035"/>
      <c r="E72" s="1035"/>
      <c r="F72" s="1035"/>
      <c r="G72" s="1035"/>
      <c r="H72" s="1035"/>
      <c r="I72" s="1035"/>
      <c r="J72" s="1036"/>
      <c r="K72" s="2061" t="s">
        <v>1339</v>
      </c>
      <c r="L72" s="2062"/>
      <c r="M72" s="2062"/>
      <c r="N72" s="2062"/>
      <c r="O72" s="2062"/>
      <c r="P72" s="2062"/>
      <c r="Q72" s="2062"/>
      <c r="R72" s="2062"/>
      <c r="S72" s="1224" t="s">
        <v>287</v>
      </c>
      <c r="T72" s="1035"/>
      <c r="U72" s="1035"/>
      <c r="V72" s="1035"/>
      <c r="W72" s="1035"/>
      <c r="X72" s="1035"/>
      <c r="Y72" s="1035"/>
      <c r="Z72" s="1036"/>
      <c r="AA72" s="2063">
        <v>295</v>
      </c>
      <c r="AB72" s="2063"/>
      <c r="AC72" s="2063"/>
      <c r="AD72" s="2063"/>
      <c r="AE72" s="2063"/>
      <c r="AF72" s="2063"/>
      <c r="AG72" s="2063"/>
      <c r="AH72" s="2064"/>
      <c r="AI72" s="1224" t="s">
        <v>288</v>
      </c>
      <c r="AJ72" s="1225"/>
      <c r="AK72" s="1225"/>
      <c r="AL72" s="1225"/>
      <c r="AM72" s="1225"/>
      <c r="AN72" s="1225"/>
      <c r="AO72" s="1225"/>
      <c r="AP72" s="1226"/>
      <c r="AQ72" s="2053" t="s">
        <v>1340</v>
      </c>
      <c r="AR72" s="2054"/>
      <c r="AS72" s="2054"/>
      <c r="AT72" s="2054"/>
      <c r="AU72" s="2054"/>
      <c r="AV72" s="2054"/>
      <c r="AW72" s="2054"/>
      <c r="AX72" s="2055"/>
    </row>
    <row r="73" spans="1:50" ht="24.75" customHeight="1" thickBot="1" x14ac:dyDescent="0.2">
      <c r="A73" s="4"/>
      <c r="B73" s="4"/>
      <c r="C73" s="4"/>
      <c r="D73" s="4"/>
      <c r="E73" s="4"/>
      <c r="F73" s="4"/>
      <c r="G73" s="5"/>
      <c r="H73" s="5"/>
      <c r="I73" s="5"/>
      <c r="J73" s="5"/>
      <c r="K73" s="5"/>
      <c r="L73" s="6"/>
      <c r="M73" s="5"/>
      <c r="N73" s="5"/>
      <c r="O73" s="5"/>
      <c r="P73" s="5"/>
      <c r="Q73" s="5"/>
      <c r="R73" s="5"/>
      <c r="S73" s="5"/>
      <c r="T73" s="5"/>
      <c r="U73" s="5"/>
      <c r="V73" s="5"/>
      <c r="W73" s="5"/>
      <c r="X73" s="5"/>
      <c r="Y73" s="7"/>
      <c r="Z73" s="7"/>
      <c r="AA73" s="7"/>
      <c r="AB73" s="7"/>
      <c r="AC73" s="5"/>
      <c r="AD73" s="5"/>
      <c r="AE73" s="5"/>
      <c r="AF73" s="5"/>
      <c r="AG73" s="5"/>
      <c r="AH73" s="6"/>
      <c r="AI73" s="5"/>
      <c r="AJ73" s="5"/>
      <c r="AK73" s="5"/>
      <c r="AL73" s="5"/>
      <c r="AM73" s="5"/>
      <c r="AN73" s="5"/>
      <c r="AO73" s="5"/>
      <c r="AP73" s="5"/>
      <c r="AQ73" s="5"/>
      <c r="AR73" s="5"/>
      <c r="AS73" s="5"/>
      <c r="AT73" s="5"/>
      <c r="AU73" s="7"/>
      <c r="AV73" s="7"/>
      <c r="AW73" s="7"/>
      <c r="AX73" s="7"/>
    </row>
    <row r="74" spans="1:50" ht="15" customHeight="1" x14ac:dyDescent="0.15">
      <c r="A74" s="1229" t="s">
        <v>131</v>
      </c>
      <c r="B74" s="1230"/>
      <c r="C74" s="1230"/>
      <c r="D74" s="1230"/>
      <c r="E74" s="1230"/>
      <c r="F74" s="1231"/>
      <c r="G74" s="10" t="s">
        <v>132</v>
      </c>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2"/>
    </row>
    <row r="75" spans="1:50" ht="17.25" x14ac:dyDescent="0.15">
      <c r="A75" s="532"/>
      <c r="B75" s="533"/>
      <c r="C75" s="533"/>
      <c r="D75" s="533"/>
      <c r="E75" s="533"/>
      <c r="F75" s="534"/>
      <c r="G75" s="13"/>
      <c r="H75" s="2056" t="s">
        <v>1341</v>
      </c>
      <c r="I75" s="2056"/>
      <c r="J75" s="2056"/>
      <c r="K75" s="2056"/>
      <c r="L75" s="2056"/>
      <c r="M75" s="2056"/>
      <c r="N75" s="2056"/>
      <c r="O75" s="2056"/>
      <c r="P75" s="2056"/>
      <c r="Q75" s="2056"/>
      <c r="R75" s="2056"/>
      <c r="S75" s="2056"/>
      <c r="T75" s="2056"/>
      <c r="U75" s="2056"/>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5"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24"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17.25" x14ac:dyDescent="0.15">
      <c r="A78" s="532"/>
      <c r="B78" s="533"/>
      <c r="C78" s="533"/>
      <c r="D78" s="533"/>
      <c r="E78" s="533"/>
      <c r="F78" s="534"/>
      <c r="G78" s="13"/>
      <c r="H78" s="2057" t="s">
        <v>1342</v>
      </c>
      <c r="I78" s="2057"/>
      <c r="J78" s="2057"/>
      <c r="K78" s="2057"/>
      <c r="L78" s="2057"/>
      <c r="M78" s="2057"/>
      <c r="N78" s="2057"/>
      <c r="O78" s="2057"/>
      <c r="P78" s="2057"/>
      <c r="Q78" s="2057"/>
      <c r="R78" s="2057"/>
      <c r="S78" s="2057"/>
      <c r="T78" s="2057"/>
      <c r="U78" s="2057"/>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45" customHeight="1" x14ac:dyDescent="0.15">
      <c r="A79" s="532"/>
      <c r="B79" s="533"/>
      <c r="C79" s="533"/>
      <c r="D79" s="533"/>
      <c r="E79" s="533"/>
      <c r="F79" s="53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45" customHeight="1" x14ac:dyDescent="0.15">
      <c r="A80" s="532"/>
      <c r="B80" s="533"/>
      <c r="C80" s="533"/>
      <c r="D80" s="533"/>
      <c r="E80" s="533"/>
      <c r="F80" s="534"/>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45"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45"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45"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45"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5"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5"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s="1" customFormat="1" ht="38.65" customHeight="1" x14ac:dyDescent="0.15">
      <c r="A87" s="102"/>
      <c r="B87" s="103"/>
      <c r="C87" s="103"/>
      <c r="D87" s="103"/>
      <c r="E87" s="103"/>
      <c r="F87" s="10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s="1" customFormat="1" ht="41.25" customHeight="1" x14ac:dyDescent="0.15">
      <c r="A88" s="102"/>
      <c r="B88" s="103"/>
      <c r="C88" s="103"/>
      <c r="D88" s="103"/>
      <c r="E88" s="103"/>
      <c r="F88" s="10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s="1" customFormat="1" ht="52.35" customHeight="1" x14ac:dyDescent="0.15">
      <c r="A89" s="102"/>
      <c r="B89" s="103"/>
      <c r="C89" s="103"/>
      <c r="D89" s="103"/>
      <c r="E89" s="103"/>
      <c r="F89" s="104"/>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s="1" customFormat="1" ht="52.35" customHeight="1" x14ac:dyDescent="0.15">
      <c r="A90" s="102"/>
      <c r="B90" s="103"/>
      <c r="C90" s="103"/>
      <c r="D90" s="103"/>
      <c r="E90" s="103"/>
      <c r="F90" s="104"/>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s="1" customFormat="1" ht="52.35" customHeight="1" x14ac:dyDescent="0.15">
      <c r="A91" s="102"/>
      <c r="B91" s="103"/>
      <c r="C91" s="103"/>
      <c r="D91" s="103"/>
      <c r="E91" s="103"/>
      <c r="F91" s="104"/>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s="1" customFormat="1" ht="41.25" customHeight="1" x14ac:dyDescent="0.15">
      <c r="A92" s="102"/>
      <c r="B92" s="103"/>
      <c r="C92" s="103"/>
      <c r="D92" s="103"/>
      <c r="E92" s="103"/>
      <c r="F92" s="104"/>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s="1" customFormat="1" ht="52.5" customHeight="1" x14ac:dyDescent="0.15">
      <c r="A93" s="102"/>
      <c r="B93" s="103"/>
      <c r="C93" s="103"/>
      <c r="D93" s="103"/>
      <c r="E93" s="103"/>
      <c r="F93" s="104"/>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s="1" customFormat="1" ht="52.5" customHeight="1" x14ac:dyDescent="0.15">
      <c r="A94" s="102"/>
      <c r="B94" s="103"/>
      <c r="C94" s="103"/>
      <c r="D94" s="103"/>
      <c r="E94" s="103"/>
      <c r="F94" s="104"/>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s="1" customFormat="1" ht="52.5" customHeight="1" x14ac:dyDescent="0.15">
      <c r="A95" s="102"/>
      <c r="B95" s="103"/>
      <c r="C95" s="103"/>
      <c r="D95" s="103"/>
      <c r="E95" s="103"/>
      <c r="F95" s="104"/>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s="1" customFormat="1" ht="52.5" customHeight="1" x14ac:dyDescent="0.15">
      <c r="A96" s="102"/>
      <c r="B96" s="103"/>
      <c r="C96" s="103"/>
      <c r="D96" s="103"/>
      <c r="E96" s="103"/>
      <c r="F96" s="104"/>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s="1" customFormat="1" ht="52.5" customHeight="1" x14ac:dyDescent="0.15">
      <c r="A97" s="102"/>
      <c r="B97" s="103"/>
      <c r="C97" s="103"/>
      <c r="D97" s="103"/>
      <c r="E97" s="103"/>
      <c r="F97" s="104"/>
      <c r="G97" s="13"/>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5"/>
    </row>
    <row r="98" spans="1:50" ht="45" customHeight="1" x14ac:dyDescent="0.15">
      <c r="A98" s="532"/>
      <c r="B98" s="533"/>
      <c r="C98" s="533"/>
      <c r="D98" s="533"/>
      <c r="E98" s="533"/>
      <c r="F98" s="534"/>
      <c r="G98" s="13"/>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45" customHeight="1" x14ac:dyDescent="0.15">
      <c r="A99" s="532"/>
      <c r="B99" s="533"/>
      <c r="C99" s="533"/>
      <c r="D99" s="533"/>
      <c r="E99" s="533"/>
      <c r="F99" s="534"/>
      <c r="G99" s="13"/>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5"/>
    </row>
    <row r="100" spans="1:50" ht="23.25" customHeight="1" x14ac:dyDescent="0.15">
      <c r="A100" s="532"/>
      <c r="B100" s="533"/>
      <c r="C100" s="533"/>
      <c r="D100" s="533"/>
      <c r="E100" s="533"/>
      <c r="F100" s="534"/>
      <c r="G100" s="13"/>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14.25" thickBot="1" x14ac:dyDescent="0.2">
      <c r="A101" s="532"/>
      <c r="B101" s="533"/>
      <c r="C101" s="533"/>
      <c r="D101" s="533"/>
      <c r="E101" s="533"/>
      <c r="F101" s="534"/>
      <c r="G101" s="16" t="s">
        <v>306</v>
      </c>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8"/>
    </row>
    <row r="102" spans="1:50" s="30" customFormat="1" x14ac:dyDescent="0.15">
      <c r="A102" s="19"/>
      <c r="B102" s="19"/>
      <c r="C102" s="19"/>
      <c r="D102" s="19"/>
      <c r="E102" s="19"/>
      <c r="F102" s="19"/>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row>
    <row r="103" spans="1:50" s="1" customFormat="1" ht="24.75" customHeight="1" thickBot="1" x14ac:dyDescent="0.2">
      <c r="A103" s="4"/>
      <c r="B103" s="4"/>
      <c r="C103" s="4"/>
      <c r="D103" s="4"/>
      <c r="E103" s="4"/>
      <c r="F103" s="4"/>
      <c r="G103" s="5"/>
      <c r="H103" s="5"/>
      <c r="I103" s="5"/>
      <c r="J103" s="5"/>
      <c r="K103" s="5"/>
      <c r="L103" s="6"/>
      <c r="M103" s="5"/>
      <c r="N103" s="5"/>
      <c r="O103" s="5"/>
      <c r="P103" s="5"/>
      <c r="Q103" s="5"/>
      <c r="R103" s="5"/>
      <c r="S103" s="5"/>
      <c r="T103" s="5"/>
      <c r="U103" s="5"/>
      <c r="V103" s="5"/>
      <c r="W103" s="5"/>
      <c r="X103" s="5"/>
      <c r="Y103" s="7"/>
      <c r="Z103" s="7"/>
      <c r="AA103" s="7"/>
      <c r="AB103" s="7"/>
      <c r="AC103" s="5"/>
      <c r="AD103" s="5"/>
      <c r="AE103" s="5"/>
      <c r="AF103" s="5"/>
      <c r="AG103" s="5"/>
      <c r="AH103" s="6"/>
      <c r="AI103" s="5"/>
      <c r="AJ103" s="5"/>
      <c r="AK103" s="5"/>
      <c r="AL103" s="5"/>
      <c r="AM103" s="5"/>
      <c r="AN103" s="5"/>
      <c r="AO103" s="5"/>
      <c r="AP103" s="5"/>
      <c r="AQ103" s="5"/>
      <c r="AR103" s="5"/>
      <c r="AS103" s="5"/>
      <c r="AT103" s="5"/>
      <c r="AU103" s="7"/>
      <c r="AV103" s="7"/>
      <c r="AW103" s="7"/>
      <c r="AX103" s="7"/>
    </row>
    <row r="104" spans="1:50" s="1" customFormat="1" ht="15" customHeight="1" x14ac:dyDescent="0.15">
      <c r="A104" s="1229" t="s">
        <v>131</v>
      </c>
      <c r="B104" s="1230"/>
      <c r="C104" s="1230"/>
      <c r="D104" s="1230"/>
      <c r="E104" s="1230"/>
      <c r="F104" s="1231"/>
      <c r="G104" s="10" t="s">
        <v>132</v>
      </c>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2"/>
    </row>
    <row r="105" spans="1:50" s="1" customFormat="1" ht="38.65" customHeight="1" x14ac:dyDescent="0.15">
      <c r="A105" s="532"/>
      <c r="B105" s="533"/>
      <c r="C105" s="533"/>
      <c r="D105" s="533"/>
      <c r="E105" s="533"/>
      <c r="F105" s="534"/>
      <c r="G105" s="13"/>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s="1" customFormat="1" ht="41.25" customHeight="1" x14ac:dyDescent="0.15">
      <c r="A106" s="532"/>
      <c r="B106" s="533"/>
      <c r="C106" s="533"/>
      <c r="D106" s="533"/>
      <c r="E106" s="533"/>
      <c r="F106" s="534"/>
      <c r="G106" s="1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s="1" customFormat="1" ht="52.35" customHeight="1" x14ac:dyDescent="0.15">
      <c r="A107" s="532"/>
      <c r="B107" s="533"/>
      <c r="C107" s="533"/>
      <c r="D107" s="533"/>
      <c r="E107" s="533"/>
      <c r="F107" s="534"/>
      <c r="G107" s="13"/>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s="1" customFormat="1" ht="52.35" customHeight="1" x14ac:dyDescent="0.15">
      <c r="A108" s="532"/>
      <c r="B108" s="533"/>
      <c r="C108" s="533"/>
      <c r="D108" s="533"/>
      <c r="E108" s="533"/>
      <c r="F108" s="534"/>
      <c r="G108" s="1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s="1" customFormat="1" ht="52.35" customHeight="1" x14ac:dyDescent="0.15">
      <c r="A109" s="532"/>
      <c r="B109" s="533"/>
      <c r="C109" s="533"/>
      <c r="D109" s="533"/>
      <c r="E109" s="533"/>
      <c r="F109" s="534"/>
      <c r="G109" s="1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50" s="1" customFormat="1" ht="41.25" customHeight="1" x14ac:dyDescent="0.15">
      <c r="A110" s="532"/>
      <c r="B110" s="533"/>
      <c r="C110" s="533"/>
      <c r="D110" s="533"/>
      <c r="E110" s="533"/>
      <c r="F110" s="534"/>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s="1" customFormat="1" ht="52.5" customHeight="1" x14ac:dyDescent="0.15">
      <c r="A111" s="532"/>
      <c r="B111" s="533"/>
      <c r="C111" s="533"/>
      <c r="D111" s="533"/>
      <c r="E111" s="533"/>
      <c r="F111" s="534"/>
      <c r="G111" s="1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s="1" customFormat="1" ht="52.5" customHeight="1" x14ac:dyDescent="0.15">
      <c r="A112" s="532"/>
      <c r="B112" s="533"/>
      <c r="C112" s="533"/>
      <c r="D112" s="533"/>
      <c r="E112" s="533"/>
      <c r="F112" s="534"/>
      <c r="G112" s="1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s="1" customFormat="1" ht="52.5" customHeight="1" x14ac:dyDescent="0.15">
      <c r="A113" s="532"/>
      <c r="B113" s="533"/>
      <c r="C113" s="533"/>
      <c r="D113" s="533"/>
      <c r="E113" s="533"/>
      <c r="F113" s="534"/>
      <c r="G113" s="1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s="1" customFormat="1" ht="52.5" customHeight="1" x14ac:dyDescent="0.15">
      <c r="A114" s="532"/>
      <c r="B114" s="533"/>
      <c r="C114" s="533"/>
      <c r="D114" s="533"/>
      <c r="E114" s="533"/>
      <c r="F114" s="534"/>
      <c r="G114" s="1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s="1" customFormat="1" ht="52.5" customHeight="1" x14ac:dyDescent="0.15">
      <c r="A115" s="532"/>
      <c r="B115" s="533"/>
      <c r="C115" s="533"/>
      <c r="D115" s="533"/>
      <c r="E115" s="533"/>
      <c r="F115" s="534"/>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s="1" customFormat="1" ht="52.5" customHeight="1" x14ac:dyDescent="0.15">
      <c r="A116" s="532"/>
      <c r="B116" s="533"/>
      <c r="C116" s="533"/>
      <c r="D116" s="533"/>
      <c r="E116" s="533"/>
      <c r="F116" s="534"/>
      <c r="G116" s="13"/>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s="1" customFormat="1" ht="52.5" customHeight="1" x14ac:dyDescent="0.15">
      <c r="A117" s="532"/>
      <c r="B117" s="533"/>
      <c r="C117" s="533"/>
      <c r="D117" s="533"/>
      <c r="E117" s="533"/>
      <c r="F117" s="534"/>
      <c r="G117" s="13"/>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50" s="1" customFormat="1" ht="52.5" customHeight="1" x14ac:dyDescent="0.15">
      <c r="A118" s="532"/>
      <c r="B118" s="533"/>
      <c r="C118" s="533"/>
      <c r="D118" s="533"/>
      <c r="E118" s="533"/>
      <c r="F118" s="534"/>
      <c r="G118" s="13"/>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5"/>
    </row>
    <row r="119" spans="1:50" s="1" customFormat="1" ht="52.5" customHeight="1" x14ac:dyDescent="0.15">
      <c r="A119" s="532"/>
      <c r="B119" s="533"/>
      <c r="C119" s="533"/>
      <c r="D119" s="533"/>
      <c r="E119" s="533"/>
      <c r="F119" s="534"/>
      <c r="G119" s="13"/>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50" s="1" customFormat="1" ht="42.6" customHeight="1" x14ac:dyDescent="0.15">
      <c r="A120" s="532"/>
      <c r="B120" s="533"/>
      <c r="C120" s="533"/>
      <c r="D120" s="533"/>
      <c r="E120" s="533"/>
      <c r="F120" s="534"/>
      <c r="G120" s="13"/>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5"/>
    </row>
    <row r="121" spans="1:50" s="1" customFormat="1" ht="52.5" customHeight="1" x14ac:dyDescent="0.15">
      <c r="A121" s="532"/>
      <c r="B121" s="533"/>
      <c r="C121" s="533"/>
      <c r="D121" s="533"/>
      <c r="E121" s="533"/>
      <c r="F121" s="534"/>
      <c r="G121" s="13"/>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5"/>
    </row>
    <row r="122" spans="1:50" s="1" customFormat="1" ht="52.5" customHeight="1" x14ac:dyDescent="0.15">
      <c r="A122" s="532"/>
      <c r="B122" s="533"/>
      <c r="C122" s="533"/>
      <c r="D122" s="533"/>
      <c r="E122" s="533"/>
      <c r="F122" s="534"/>
      <c r="G122" s="13"/>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5"/>
    </row>
    <row r="123" spans="1:50" s="1" customFormat="1" ht="52.5" customHeight="1" x14ac:dyDescent="0.15">
      <c r="A123" s="532"/>
      <c r="B123" s="533"/>
      <c r="C123" s="533"/>
      <c r="D123" s="533"/>
      <c r="E123" s="533"/>
      <c r="F123" s="534"/>
      <c r="G123" s="13"/>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5"/>
    </row>
    <row r="124" spans="1:50" s="1" customFormat="1" ht="52.5" customHeight="1" x14ac:dyDescent="0.15">
      <c r="A124" s="532"/>
      <c r="B124" s="533"/>
      <c r="C124" s="533"/>
      <c r="D124" s="533"/>
      <c r="E124" s="533"/>
      <c r="F124" s="534"/>
      <c r="G124" s="13"/>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5"/>
    </row>
    <row r="125" spans="1:50" s="1" customFormat="1" ht="52.5" customHeight="1" x14ac:dyDescent="0.15">
      <c r="A125" s="532"/>
      <c r="B125" s="533"/>
      <c r="C125" s="533"/>
      <c r="D125" s="533"/>
      <c r="E125" s="533"/>
      <c r="F125" s="534"/>
      <c r="G125" s="13"/>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5"/>
    </row>
    <row r="126" spans="1:50" s="1" customFormat="1" ht="47.85" customHeight="1" x14ac:dyDescent="0.15">
      <c r="A126" s="532"/>
      <c r="B126" s="533"/>
      <c r="C126" s="533"/>
      <c r="D126" s="533"/>
      <c r="E126" s="533"/>
      <c r="F126" s="534"/>
      <c r="G126" s="13"/>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5"/>
    </row>
    <row r="127" spans="1:50" s="1" customFormat="1" ht="14.25" thickBot="1" x14ac:dyDescent="0.2">
      <c r="A127" s="1232"/>
      <c r="B127" s="1233"/>
      <c r="C127" s="1233"/>
      <c r="D127" s="1233"/>
      <c r="E127" s="1233"/>
      <c r="F127" s="1234"/>
      <c r="G127" s="16" t="s">
        <v>306</v>
      </c>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8"/>
    </row>
    <row r="128" spans="1:50" s="3" customFormat="1" x14ac:dyDescent="0.15">
      <c r="A128" s="19"/>
      <c r="B128" s="19"/>
      <c r="C128" s="19"/>
      <c r="D128" s="19"/>
      <c r="E128" s="19"/>
      <c r="F128" s="19"/>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row>
    <row r="129" spans="1:50" s="1" customFormat="1" ht="24.75" customHeight="1" thickBot="1" x14ac:dyDescent="0.2">
      <c r="A129" s="4"/>
      <c r="B129" s="4"/>
      <c r="C129" s="4"/>
      <c r="D129" s="4"/>
      <c r="E129" s="4"/>
      <c r="F129" s="4"/>
      <c r="G129" s="5"/>
      <c r="H129" s="5"/>
      <c r="I129" s="5"/>
      <c r="J129" s="5"/>
      <c r="K129" s="5"/>
      <c r="L129" s="6"/>
      <c r="M129" s="5"/>
      <c r="N129" s="5"/>
      <c r="O129" s="5"/>
      <c r="P129" s="5"/>
      <c r="Q129" s="5"/>
      <c r="R129" s="5"/>
      <c r="S129" s="5"/>
      <c r="T129" s="5"/>
      <c r="U129" s="5"/>
      <c r="V129" s="5"/>
      <c r="W129" s="5"/>
      <c r="X129" s="5"/>
      <c r="Y129" s="7"/>
      <c r="Z129" s="7"/>
      <c r="AA129" s="7"/>
      <c r="AB129" s="7"/>
      <c r="AC129" s="5"/>
      <c r="AD129" s="5"/>
      <c r="AE129" s="5"/>
      <c r="AF129" s="5"/>
      <c r="AG129" s="5"/>
      <c r="AH129" s="6"/>
      <c r="AI129" s="5"/>
      <c r="AJ129" s="5"/>
      <c r="AK129" s="5"/>
      <c r="AL129" s="5"/>
      <c r="AM129" s="5"/>
      <c r="AN129" s="5"/>
      <c r="AO129" s="5"/>
      <c r="AP129" s="5"/>
      <c r="AQ129" s="5"/>
      <c r="AR129" s="5"/>
      <c r="AS129" s="5"/>
      <c r="AT129" s="5"/>
      <c r="AU129" s="7"/>
      <c r="AV129" s="7"/>
      <c r="AW129" s="7"/>
      <c r="AX129" s="7"/>
    </row>
    <row r="130" spans="1:50" s="1" customFormat="1" ht="15" customHeight="1" x14ac:dyDescent="0.15">
      <c r="A130" s="1229" t="s">
        <v>131</v>
      </c>
      <c r="B130" s="1230"/>
      <c r="C130" s="1230"/>
      <c r="D130" s="1230"/>
      <c r="E130" s="1230"/>
      <c r="F130" s="1231"/>
      <c r="G130" s="10" t="s">
        <v>132</v>
      </c>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2"/>
    </row>
    <row r="131" spans="1:50" s="1" customFormat="1" ht="38.65" customHeight="1" x14ac:dyDescent="0.15">
      <c r="A131" s="532"/>
      <c r="B131" s="533"/>
      <c r="C131" s="533"/>
      <c r="D131" s="533"/>
      <c r="E131" s="533"/>
      <c r="F131" s="534"/>
      <c r="G131" s="13"/>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5"/>
    </row>
    <row r="132" spans="1:50" s="1" customFormat="1" ht="41.25" customHeight="1" x14ac:dyDescent="0.15">
      <c r="A132" s="532"/>
      <c r="B132" s="533"/>
      <c r="C132" s="533"/>
      <c r="D132" s="533"/>
      <c r="E132" s="533"/>
      <c r="F132" s="534"/>
      <c r="G132" s="13"/>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5"/>
    </row>
    <row r="133" spans="1:50" s="1" customFormat="1" ht="52.35" customHeight="1" x14ac:dyDescent="0.15">
      <c r="A133" s="532"/>
      <c r="B133" s="533"/>
      <c r="C133" s="533"/>
      <c r="D133" s="533"/>
      <c r="E133" s="533"/>
      <c r="F133" s="534"/>
      <c r="G133" s="13"/>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5"/>
    </row>
    <row r="134" spans="1:50" s="1" customFormat="1" ht="52.35" customHeight="1" x14ac:dyDescent="0.15">
      <c r="A134" s="532"/>
      <c r="B134" s="533"/>
      <c r="C134" s="533"/>
      <c r="D134" s="533"/>
      <c r="E134" s="533"/>
      <c r="F134" s="534"/>
      <c r="G134" s="13"/>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5"/>
    </row>
    <row r="135" spans="1:50" s="1" customFormat="1" ht="52.35" customHeight="1" x14ac:dyDescent="0.15">
      <c r="A135" s="532"/>
      <c r="B135" s="533"/>
      <c r="C135" s="533"/>
      <c r="D135" s="533"/>
      <c r="E135" s="533"/>
      <c r="F135" s="534"/>
      <c r="G135" s="13"/>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5"/>
    </row>
    <row r="136" spans="1:50" s="1" customFormat="1" ht="41.25" customHeight="1" x14ac:dyDescent="0.15">
      <c r="A136" s="532"/>
      <c r="B136" s="533"/>
      <c r="C136" s="533"/>
      <c r="D136" s="533"/>
      <c r="E136" s="533"/>
      <c r="F136" s="534"/>
      <c r="G136" s="13"/>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5"/>
    </row>
    <row r="137" spans="1:50" s="1" customFormat="1" ht="52.5" customHeight="1" x14ac:dyDescent="0.15">
      <c r="A137" s="532"/>
      <c r="B137" s="533"/>
      <c r="C137" s="533"/>
      <c r="D137" s="533"/>
      <c r="E137" s="533"/>
      <c r="F137" s="534"/>
      <c r="G137" s="13"/>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5"/>
    </row>
    <row r="138" spans="1:50" s="1" customFormat="1" ht="52.5" customHeight="1" x14ac:dyDescent="0.15">
      <c r="A138" s="532"/>
      <c r="B138" s="533"/>
      <c r="C138" s="533"/>
      <c r="D138" s="533"/>
      <c r="E138" s="533"/>
      <c r="F138" s="534"/>
      <c r="G138" s="13"/>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5"/>
    </row>
    <row r="139" spans="1:50" s="1" customFormat="1" ht="52.5" customHeight="1" x14ac:dyDescent="0.15">
      <c r="A139" s="532"/>
      <c r="B139" s="533"/>
      <c r="C139" s="533"/>
      <c r="D139" s="533"/>
      <c r="E139" s="533"/>
      <c r="F139" s="534"/>
      <c r="G139" s="13"/>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5"/>
    </row>
    <row r="140" spans="1:50" s="1" customFormat="1" ht="52.5" customHeight="1" x14ac:dyDescent="0.15">
      <c r="A140" s="532"/>
      <c r="B140" s="533"/>
      <c r="C140" s="533"/>
      <c r="D140" s="533"/>
      <c r="E140" s="533"/>
      <c r="F140" s="534"/>
      <c r="G140" s="13"/>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5"/>
    </row>
    <row r="141" spans="1:50" s="1" customFormat="1" ht="52.5" customHeight="1" x14ac:dyDescent="0.15">
      <c r="A141" s="532"/>
      <c r="B141" s="533"/>
      <c r="C141" s="533"/>
      <c r="D141" s="533"/>
      <c r="E141" s="533"/>
      <c r="F141" s="534"/>
      <c r="G141" s="13"/>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5"/>
    </row>
    <row r="142" spans="1:50" s="1" customFormat="1" ht="52.5" customHeight="1" x14ac:dyDescent="0.15">
      <c r="A142" s="532"/>
      <c r="B142" s="533"/>
      <c r="C142" s="533"/>
      <c r="D142" s="533"/>
      <c r="E142" s="533"/>
      <c r="F142" s="534"/>
      <c r="G142" s="13"/>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50" s="1" customFormat="1" ht="52.5" customHeight="1" x14ac:dyDescent="0.15">
      <c r="A143" s="532"/>
      <c r="B143" s="533"/>
      <c r="C143" s="533"/>
      <c r="D143" s="533"/>
      <c r="E143" s="533"/>
      <c r="F143" s="534"/>
      <c r="G143" s="13"/>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5"/>
    </row>
    <row r="144" spans="1:50" s="1" customFormat="1" ht="52.5" customHeight="1" x14ac:dyDescent="0.15">
      <c r="A144" s="532"/>
      <c r="B144" s="533"/>
      <c r="C144" s="533"/>
      <c r="D144" s="533"/>
      <c r="E144" s="533"/>
      <c r="F144" s="534"/>
      <c r="G144" s="13"/>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5"/>
    </row>
    <row r="145" spans="1:50" s="1" customFormat="1" ht="52.5" customHeight="1" x14ac:dyDescent="0.15">
      <c r="A145" s="532"/>
      <c r="B145" s="533"/>
      <c r="C145" s="533"/>
      <c r="D145" s="533"/>
      <c r="E145" s="533"/>
      <c r="F145" s="534"/>
      <c r="G145" s="13"/>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5"/>
    </row>
    <row r="146" spans="1:50" s="1" customFormat="1" ht="42.6" customHeight="1" x14ac:dyDescent="0.15">
      <c r="A146" s="532"/>
      <c r="B146" s="533"/>
      <c r="C146" s="533"/>
      <c r="D146" s="533"/>
      <c r="E146" s="533"/>
      <c r="F146" s="534"/>
      <c r="G146" s="13"/>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5"/>
    </row>
    <row r="147" spans="1:50" s="1" customFormat="1" ht="52.5" customHeight="1" x14ac:dyDescent="0.15">
      <c r="A147" s="532"/>
      <c r="B147" s="533"/>
      <c r="C147" s="533"/>
      <c r="D147" s="533"/>
      <c r="E147" s="533"/>
      <c r="F147" s="534"/>
      <c r="G147" s="13"/>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5"/>
    </row>
    <row r="148" spans="1:50" s="1" customFormat="1" ht="52.5" customHeight="1" x14ac:dyDescent="0.15">
      <c r="A148" s="532"/>
      <c r="B148" s="533"/>
      <c r="C148" s="533"/>
      <c r="D148" s="533"/>
      <c r="E148" s="533"/>
      <c r="F148" s="534"/>
      <c r="G148" s="13"/>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5"/>
    </row>
    <row r="149" spans="1:50" s="1" customFormat="1" ht="52.5" customHeight="1" x14ac:dyDescent="0.15">
      <c r="A149" s="532"/>
      <c r="B149" s="533"/>
      <c r="C149" s="533"/>
      <c r="D149" s="533"/>
      <c r="E149" s="533"/>
      <c r="F149" s="534"/>
      <c r="G149" s="13"/>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5"/>
    </row>
    <row r="150" spans="1:50" s="1" customFormat="1" ht="52.5" customHeight="1" x14ac:dyDescent="0.15">
      <c r="A150" s="532"/>
      <c r="B150" s="533"/>
      <c r="C150" s="533"/>
      <c r="D150" s="533"/>
      <c r="E150" s="533"/>
      <c r="F150" s="534"/>
      <c r="G150" s="13"/>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5"/>
    </row>
    <row r="151" spans="1:50" s="1" customFormat="1" ht="52.5" customHeight="1" x14ac:dyDescent="0.15">
      <c r="A151" s="532"/>
      <c r="B151" s="533"/>
      <c r="C151" s="533"/>
      <c r="D151" s="533"/>
      <c r="E151" s="533"/>
      <c r="F151" s="534"/>
      <c r="G151" s="13"/>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5"/>
    </row>
    <row r="152" spans="1:50" s="1" customFormat="1" ht="47.85" customHeight="1" x14ac:dyDescent="0.15">
      <c r="A152" s="532"/>
      <c r="B152" s="533"/>
      <c r="C152" s="533"/>
      <c r="D152" s="533"/>
      <c r="E152" s="533"/>
      <c r="F152" s="534"/>
      <c r="G152" s="13"/>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5"/>
    </row>
    <row r="153" spans="1:50" s="1" customFormat="1" ht="14.25" thickBot="1" x14ac:dyDescent="0.2">
      <c r="A153" s="1232"/>
      <c r="B153" s="1233"/>
      <c r="C153" s="1233"/>
      <c r="D153" s="1233"/>
      <c r="E153" s="1233"/>
      <c r="F153" s="1234"/>
      <c r="G153" s="16" t="s">
        <v>306</v>
      </c>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8"/>
    </row>
    <row r="154" spans="1:50" s="3" customFormat="1" x14ac:dyDescent="0.15">
      <c r="A154" s="19"/>
      <c r="B154" s="19"/>
      <c r="C154" s="19"/>
      <c r="D154" s="19"/>
      <c r="E154" s="19"/>
      <c r="F154" s="19"/>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row>
    <row r="155" spans="1:50" s="30" customFormat="1" ht="12.75" customHeight="1" thickBot="1" x14ac:dyDescent="0.2">
      <c r="A155" s="20"/>
      <c r="B155" s="20"/>
      <c r="C155" s="20"/>
      <c r="D155" s="20"/>
      <c r="E155" s="20"/>
      <c r="F155" s="20"/>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row>
    <row r="156" spans="1:50" ht="24.75" customHeight="1" x14ac:dyDescent="0.15">
      <c r="A156" s="1163" t="s">
        <v>579</v>
      </c>
      <c r="B156" s="1164"/>
      <c r="C156" s="1164"/>
      <c r="D156" s="1164"/>
      <c r="E156" s="1164"/>
      <c r="F156" s="1165"/>
      <c r="G156" s="1043" t="s">
        <v>1343</v>
      </c>
      <c r="H156" s="1625"/>
      <c r="I156" s="1625"/>
      <c r="J156" s="1625"/>
      <c r="K156" s="1625"/>
      <c r="L156" s="1625"/>
      <c r="M156" s="1625"/>
      <c r="N156" s="1625"/>
      <c r="O156" s="1625"/>
      <c r="P156" s="1625"/>
      <c r="Q156" s="1625"/>
      <c r="R156" s="1625"/>
      <c r="S156" s="1625"/>
      <c r="T156" s="1625"/>
      <c r="U156" s="1625"/>
      <c r="V156" s="1625"/>
      <c r="W156" s="1625"/>
      <c r="X156" s="1625"/>
      <c r="Y156" s="1625"/>
      <c r="Z156" s="1625"/>
      <c r="AA156" s="1625"/>
      <c r="AB156" s="1626"/>
      <c r="AC156" s="1989" t="s">
        <v>1344</v>
      </c>
      <c r="AD156" s="1625"/>
      <c r="AE156" s="1625"/>
      <c r="AF156" s="1625"/>
      <c r="AG156" s="1625"/>
      <c r="AH156" s="1625"/>
      <c r="AI156" s="1625"/>
      <c r="AJ156" s="1625"/>
      <c r="AK156" s="1625"/>
      <c r="AL156" s="1625"/>
      <c r="AM156" s="1625"/>
      <c r="AN156" s="1625"/>
      <c r="AO156" s="1625"/>
      <c r="AP156" s="1625"/>
      <c r="AQ156" s="1625"/>
      <c r="AR156" s="1625"/>
      <c r="AS156" s="1625"/>
      <c r="AT156" s="1625"/>
      <c r="AU156" s="1625"/>
      <c r="AV156" s="1625"/>
      <c r="AW156" s="1625"/>
      <c r="AX156" s="1627"/>
    </row>
    <row r="157" spans="1:50" ht="24.75" customHeight="1" x14ac:dyDescent="0.15">
      <c r="A157" s="1166"/>
      <c r="B157" s="1167"/>
      <c r="C157" s="1167"/>
      <c r="D157" s="1167"/>
      <c r="E157" s="1167"/>
      <c r="F157" s="1168"/>
      <c r="G157" s="998" t="s">
        <v>83</v>
      </c>
      <c r="H157" s="959"/>
      <c r="I157" s="959"/>
      <c r="J157" s="959"/>
      <c r="K157" s="959"/>
      <c r="L157" s="483" t="s">
        <v>137</v>
      </c>
      <c r="M157" s="846"/>
      <c r="N157" s="846"/>
      <c r="O157" s="846"/>
      <c r="P157" s="846"/>
      <c r="Q157" s="846"/>
      <c r="R157" s="846"/>
      <c r="S157" s="846"/>
      <c r="T157" s="846"/>
      <c r="U157" s="846"/>
      <c r="V157" s="846"/>
      <c r="W157" s="846"/>
      <c r="X157" s="847"/>
      <c r="Y157" s="981" t="s">
        <v>138</v>
      </c>
      <c r="Z157" s="999"/>
      <c r="AA157" s="999"/>
      <c r="AB157" s="1602"/>
      <c r="AC157" s="998" t="s">
        <v>83</v>
      </c>
      <c r="AD157" s="959"/>
      <c r="AE157" s="959"/>
      <c r="AF157" s="959"/>
      <c r="AG157" s="959"/>
      <c r="AH157" s="483" t="s">
        <v>137</v>
      </c>
      <c r="AI157" s="846"/>
      <c r="AJ157" s="846"/>
      <c r="AK157" s="846"/>
      <c r="AL157" s="846"/>
      <c r="AM157" s="846"/>
      <c r="AN157" s="846"/>
      <c r="AO157" s="846"/>
      <c r="AP157" s="846"/>
      <c r="AQ157" s="846"/>
      <c r="AR157" s="846"/>
      <c r="AS157" s="846"/>
      <c r="AT157" s="847"/>
      <c r="AU157" s="981" t="s">
        <v>138</v>
      </c>
      <c r="AV157" s="999"/>
      <c r="AW157" s="999"/>
      <c r="AX157" s="1006"/>
    </row>
    <row r="158" spans="1:50" ht="24.75" customHeight="1" x14ac:dyDescent="0.15">
      <c r="A158" s="1166"/>
      <c r="B158" s="1167"/>
      <c r="C158" s="1167"/>
      <c r="D158" s="1167"/>
      <c r="E158" s="1167"/>
      <c r="F158" s="1168"/>
      <c r="G158" s="2065" t="s">
        <v>582</v>
      </c>
      <c r="H158" s="2066"/>
      <c r="I158" s="2066"/>
      <c r="J158" s="2066"/>
      <c r="K158" s="2067"/>
      <c r="L158" s="935" t="s">
        <v>1345</v>
      </c>
      <c r="M158" s="2068"/>
      <c r="N158" s="2068"/>
      <c r="O158" s="2068"/>
      <c r="P158" s="2068"/>
      <c r="Q158" s="2068"/>
      <c r="R158" s="2068"/>
      <c r="S158" s="2068"/>
      <c r="T158" s="2068"/>
      <c r="U158" s="2068"/>
      <c r="V158" s="2068"/>
      <c r="W158" s="2068"/>
      <c r="X158" s="2069"/>
      <c r="Y158" s="2070">
        <v>35</v>
      </c>
      <c r="Z158" s="2071"/>
      <c r="AA158" s="2071"/>
      <c r="AB158" s="2072"/>
      <c r="AC158" s="974" t="s">
        <v>1346</v>
      </c>
      <c r="AD158" s="846"/>
      <c r="AE158" s="846"/>
      <c r="AF158" s="846"/>
      <c r="AG158" s="847"/>
      <c r="AH158" s="1050" t="s">
        <v>1347</v>
      </c>
      <c r="AI158" s="1596"/>
      <c r="AJ158" s="1596"/>
      <c r="AK158" s="1596"/>
      <c r="AL158" s="1596"/>
      <c r="AM158" s="1596"/>
      <c r="AN158" s="1596"/>
      <c r="AO158" s="1596"/>
      <c r="AP158" s="1596"/>
      <c r="AQ158" s="1596"/>
      <c r="AR158" s="1596"/>
      <c r="AS158" s="1596"/>
      <c r="AT158" s="1597"/>
      <c r="AU158" s="1053">
        <v>1</v>
      </c>
      <c r="AV158" s="1054"/>
      <c r="AW158" s="1054"/>
      <c r="AX158" s="1055"/>
    </row>
    <row r="159" spans="1:50" ht="24.75" customHeight="1" x14ac:dyDescent="0.15">
      <c r="A159" s="1166"/>
      <c r="B159" s="1167"/>
      <c r="C159" s="1167"/>
      <c r="D159" s="1167"/>
      <c r="E159" s="1167"/>
      <c r="F159" s="1168"/>
      <c r="G159" s="2045" t="s">
        <v>582</v>
      </c>
      <c r="H159" s="2046"/>
      <c r="I159" s="2046"/>
      <c r="J159" s="2046"/>
      <c r="K159" s="2047"/>
      <c r="L159" s="1143" t="s">
        <v>1348</v>
      </c>
      <c r="M159" s="2048"/>
      <c r="N159" s="2048"/>
      <c r="O159" s="2048"/>
      <c r="P159" s="2048"/>
      <c r="Q159" s="2048"/>
      <c r="R159" s="2048"/>
      <c r="S159" s="2048"/>
      <c r="T159" s="2048"/>
      <c r="U159" s="2048"/>
      <c r="V159" s="2048"/>
      <c r="W159" s="2048"/>
      <c r="X159" s="2049"/>
      <c r="Y159" s="2050">
        <v>3.5</v>
      </c>
      <c r="Z159" s="2051"/>
      <c r="AA159" s="2051"/>
      <c r="AB159" s="2052"/>
      <c r="AC159" s="974" t="s">
        <v>44</v>
      </c>
      <c r="AD159" s="846"/>
      <c r="AE159" s="846"/>
      <c r="AF159" s="846"/>
      <c r="AG159" s="846"/>
      <c r="AH159" s="975"/>
      <c r="AI159" s="976"/>
      <c r="AJ159" s="976"/>
      <c r="AK159" s="976"/>
      <c r="AL159" s="976"/>
      <c r="AM159" s="976"/>
      <c r="AN159" s="976"/>
      <c r="AO159" s="976"/>
      <c r="AP159" s="976"/>
      <c r="AQ159" s="976"/>
      <c r="AR159" s="976"/>
      <c r="AS159" s="976"/>
      <c r="AT159" s="977"/>
      <c r="AU159" s="978">
        <v>1</v>
      </c>
      <c r="AV159" s="979"/>
      <c r="AW159" s="979"/>
      <c r="AX159" s="1003"/>
    </row>
    <row r="160" spans="1:50" ht="24.75" customHeight="1" x14ac:dyDescent="0.15">
      <c r="A160" s="1166"/>
      <c r="B160" s="1167"/>
      <c r="C160" s="1167"/>
      <c r="D160" s="1167"/>
      <c r="E160" s="1167"/>
      <c r="F160" s="1168"/>
      <c r="G160" s="2045" t="s">
        <v>582</v>
      </c>
      <c r="H160" s="2046"/>
      <c r="I160" s="2046"/>
      <c r="J160" s="2046"/>
      <c r="K160" s="2047"/>
      <c r="L160" s="1143" t="s">
        <v>1349</v>
      </c>
      <c r="M160" s="2048"/>
      <c r="N160" s="2048"/>
      <c r="O160" s="2048"/>
      <c r="P160" s="2048"/>
      <c r="Q160" s="2048"/>
      <c r="R160" s="2048"/>
      <c r="S160" s="2048"/>
      <c r="T160" s="2048"/>
      <c r="U160" s="2048"/>
      <c r="V160" s="2048"/>
      <c r="W160" s="2048"/>
      <c r="X160" s="2049"/>
      <c r="Y160" s="2050">
        <v>0.5</v>
      </c>
      <c r="Z160" s="2051"/>
      <c r="AA160" s="2051"/>
      <c r="AB160" s="2052"/>
      <c r="AC160" s="994" t="s">
        <v>423</v>
      </c>
      <c r="AD160" s="1025"/>
      <c r="AE160" s="1025"/>
      <c r="AF160" s="1025"/>
      <c r="AG160" s="1025"/>
      <c r="AH160" s="1025"/>
      <c r="AI160" s="1025"/>
      <c r="AJ160" s="1025"/>
      <c r="AK160" s="1025"/>
      <c r="AL160" s="1025"/>
      <c r="AM160" s="1025"/>
      <c r="AN160" s="1025"/>
      <c r="AO160" s="1025"/>
      <c r="AP160" s="1025"/>
      <c r="AQ160" s="1025"/>
      <c r="AR160" s="1025"/>
      <c r="AS160" s="1025"/>
      <c r="AT160" s="1025"/>
      <c r="AU160" s="1025"/>
      <c r="AV160" s="1025"/>
      <c r="AW160" s="1025"/>
      <c r="AX160" s="1032"/>
    </row>
    <row r="161" spans="1:50" ht="24.75" customHeight="1" x14ac:dyDescent="0.15">
      <c r="A161" s="1166"/>
      <c r="B161" s="1167"/>
      <c r="C161" s="1167"/>
      <c r="D161" s="1167"/>
      <c r="E161" s="1167"/>
      <c r="F161" s="1168"/>
      <c r="G161" s="974" t="s">
        <v>44</v>
      </c>
      <c r="H161" s="846"/>
      <c r="I161" s="846"/>
      <c r="J161" s="846"/>
      <c r="K161" s="846"/>
      <c r="L161" s="975"/>
      <c r="M161" s="976"/>
      <c r="N161" s="976"/>
      <c r="O161" s="976"/>
      <c r="P161" s="976"/>
      <c r="Q161" s="976"/>
      <c r="R161" s="976"/>
      <c r="S161" s="976"/>
      <c r="T161" s="976"/>
      <c r="U161" s="976"/>
      <c r="V161" s="976"/>
      <c r="W161" s="976"/>
      <c r="X161" s="977"/>
      <c r="Y161" s="978">
        <f>SUM(Y102:AB160)</f>
        <v>39</v>
      </c>
      <c r="Z161" s="979"/>
      <c r="AA161" s="979"/>
      <c r="AB161" s="1603"/>
      <c r="AC161" s="1027"/>
      <c r="AD161" s="484"/>
      <c r="AE161" s="484"/>
      <c r="AF161" s="484"/>
      <c r="AG161" s="485"/>
      <c r="AH161" s="483" t="s">
        <v>137</v>
      </c>
      <c r="AI161" s="484"/>
      <c r="AJ161" s="484"/>
      <c r="AK161" s="484"/>
      <c r="AL161" s="484"/>
      <c r="AM161" s="484"/>
      <c r="AN161" s="484"/>
      <c r="AO161" s="484"/>
      <c r="AP161" s="484"/>
      <c r="AQ161" s="484"/>
      <c r="AR161" s="484"/>
      <c r="AS161" s="484"/>
      <c r="AT161" s="485"/>
      <c r="AU161" s="981" t="s">
        <v>138</v>
      </c>
      <c r="AV161" s="1001"/>
      <c r="AW161" s="1001"/>
      <c r="AX161" s="1002"/>
    </row>
    <row r="162" spans="1:50" ht="24.75" customHeight="1" x14ac:dyDescent="0.15">
      <c r="A162" s="1166"/>
      <c r="B162" s="1167"/>
      <c r="C162" s="1167"/>
      <c r="D162" s="1167"/>
      <c r="E162" s="1167"/>
      <c r="F162" s="1168"/>
      <c r="G162" s="2036" t="s">
        <v>1350</v>
      </c>
      <c r="H162" s="2037"/>
      <c r="I162" s="2037"/>
      <c r="J162" s="2037"/>
      <c r="K162" s="2037"/>
      <c r="L162" s="2037"/>
      <c r="M162" s="2037"/>
      <c r="N162" s="2037"/>
      <c r="O162" s="2037"/>
      <c r="P162" s="2037"/>
      <c r="Q162" s="2037"/>
      <c r="R162" s="2037"/>
      <c r="S162" s="2037"/>
      <c r="T162" s="2037"/>
      <c r="U162" s="2037"/>
      <c r="V162" s="2037"/>
      <c r="W162" s="2037"/>
      <c r="X162" s="2037"/>
      <c r="Y162" s="2037"/>
      <c r="Z162" s="2037"/>
      <c r="AA162" s="2037"/>
      <c r="AB162" s="2038"/>
      <c r="AC162" s="974" t="s">
        <v>1351</v>
      </c>
      <c r="AD162" s="846"/>
      <c r="AE162" s="846"/>
      <c r="AF162" s="846"/>
      <c r="AG162" s="847"/>
      <c r="AH162" s="993" t="s">
        <v>1352</v>
      </c>
      <c r="AI162" s="1984"/>
      <c r="AJ162" s="1984"/>
      <c r="AK162" s="1984"/>
      <c r="AL162" s="1984"/>
      <c r="AM162" s="1984"/>
      <c r="AN162" s="1984"/>
      <c r="AO162" s="1984"/>
      <c r="AP162" s="1984"/>
      <c r="AQ162" s="1984"/>
      <c r="AR162" s="1984"/>
      <c r="AS162" s="1984"/>
      <c r="AT162" s="1985"/>
      <c r="AU162" s="978">
        <v>8</v>
      </c>
      <c r="AV162" s="979"/>
      <c r="AW162" s="979"/>
      <c r="AX162" s="1003"/>
    </row>
    <row r="163" spans="1:50" ht="24.75" customHeight="1" x14ac:dyDescent="0.15">
      <c r="A163" s="1166"/>
      <c r="B163" s="1167"/>
      <c r="C163" s="1167"/>
      <c r="D163" s="1167"/>
      <c r="E163" s="1167"/>
      <c r="F163" s="1168"/>
      <c r="G163" s="998" t="s">
        <v>83</v>
      </c>
      <c r="H163" s="959"/>
      <c r="I163" s="959"/>
      <c r="J163" s="959"/>
      <c r="K163" s="959"/>
      <c r="L163" s="483" t="s">
        <v>137</v>
      </c>
      <c r="M163" s="846"/>
      <c r="N163" s="846"/>
      <c r="O163" s="846"/>
      <c r="P163" s="846"/>
      <c r="Q163" s="846"/>
      <c r="R163" s="846"/>
      <c r="S163" s="846"/>
      <c r="T163" s="846"/>
      <c r="U163" s="846"/>
      <c r="V163" s="846"/>
      <c r="W163" s="846"/>
      <c r="X163" s="847"/>
      <c r="Y163" s="981" t="s">
        <v>138</v>
      </c>
      <c r="Z163" s="999"/>
      <c r="AA163" s="999"/>
      <c r="AB163" s="1602"/>
      <c r="AC163" s="974" t="s">
        <v>44</v>
      </c>
      <c r="AD163" s="846"/>
      <c r="AE163" s="846"/>
      <c r="AF163" s="846"/>
      <c r="AG163" s="847"/>
      <c r="AH163" s="975"/>
      <c r="AI163" s="1046"/>
      <c r="AJ163" s="1046"/>
      <c r="AK163" s="1046"/>
      <c r="AL163" s="1046"/>
      <c r="AM163" s="1046"/>
      <c r="AN163" s="1046"/>
      <c r="AO163" s="1046"/>
      <c r="AP163" s="1046"/>
      <c r="AQ163" s="1046"/>
      <c r="AR163" s="1046"/>
      <c r="AS163" s="1046"/>
      <c r="AT163" s="1047"/>
      <c r="AU163" s="978">
        <f>SUM(AU162:AX162)</f>
        <v>8</v>
      </c>
      <c r="AV163" s="979"/>
      <c r="AW163" s="979"/>
      <c r="AX163" s="1003"/>
    </row>
    <row r="164" spans="1:50" ht="24.75" customHeight="1" x14ac:dyDescent="0.15">
      <c r="A164" s="1166"/>
      <c r="B164" s="1167"/>
      <c r="C164" s="1167"/>
      <c r="D164" s="1167"/>
      <c r="E164" s="1167"/>
      <c r="F164" s="1168"/>
      <c r="G164" s="984" t="s">
        <v>582</v>
      </c>
      <c r="H164" s="985"/>
      <c r="I164" s="985"/>
      <c r="J164" s="985"/>
      <c r="K164" s="986"/>
      <c r="L164" s="987" t="s">
        <v>1353</v>
      </c>
      <c r="M164" s="1056"/>
      <c r="N164" s="1056"/>
      <c r="O164" s="1056"/>
      <c r="P164" s="1056"/>
      <c r="Q164" s="1056"/>
      <c r="R164" s="1056"/>
      <c r="S164" s="1056"/>
      <c r="T164" s="1056"/>
      <c r="U164" s="1056"/>
      <c r="V164" s="1056"/>
      <c r="W164" s="1056"/>
      <c r="X164" s="1057"/>
      <c r="Y164" s="990">
        <v>25</v>
      </c>
      <c r="Z164" s="991"/>
      <c r="AA164" s="991"/>
      <c r="AB164" s="992"/>
      <c r="AC164" s="994" t="s">
        <v>425</v>
      </c>
      <c r="AD164" s="995"/>
      <c r="AE164" s="995"/>
      <c r="AF164" s="995"/>
      <c r="AG164" s="995"/>
      <c r="AH164" s="995"/>
      <c r="AI164" s="995"/>
      <c r="AJ164" s="995"/>
      <c r="AK164" s="995"/>
      <c r="AL164" s="995"/>
      <c r="AM164" s="995"/>
      <c r="AN164" s="995"/>
      <c r="AO164" s="995"/>
      <c r="AP164" s="995"/>
      <c r="AQ164" s="995"/>
      <c r="AR164" s="995"/>
      <c r="AS164" s="995"/>
      <c r="AT164" s="995"/>
      <c r="AU164" s="995"/>
      <c r="AV164" s="995"/>
      <c r="AW164" s="995"/>
      <c r="AX164" s="1601"/>
    </row>
    <row r="165" spans="1:50" ht="24.75" customHeight="1" x14ac:dyDescent="0.15">
      <c r="A165" s="1166"/>
      <c r="B165" s="1167"/>
      <c r="C165" s="1167"/>
      <c r="D165" s="1167"/>
      <c r="E165" s="1167"/>
      <c r="F165" s="1168"/>
      <c r="G165" s="974" t="s">
        <v>44</v>
      </c>
      <c r="H165" s="846"/>
      <c r="I165" s="846"/>
      <c r="J165" s="846"/>
      <c r="K165" s="846"/>
      <c r="L165" s="975"/>
      <c r="M165" s="976"/>
      <c r="N165" s="976"/>
      <c r="O165" s="976"/>
      <c r="P165" s="976"/>
      <c r="Q165" s="976"/>
      <c r="R165" s="976"/>
      <c r="S165" s="976"/>
      <c r="T165" s="976"/>
      <c r="U165" s="976"/>
      <c r="V165" s="976"/>
      <c r="W165" s="976"/>
      <c r="X165" s="977"/>
      <c r="Y165" s="978">
        <f>SUM(Y164:AB164)</f>
        <v>25</v>
      </c>
      <c r="Z165" s="979"/>
      <c r="AA165" s="979"/>
      <c r="AB165" s="1603"/>
      <c r="AC165" s="998"/>
      <c r="AD165" s="959"/>
      <c r="AE165" s="959"/>
      <c r="AF165" s="959"/>
      <c r="AG165" s="959"/>
      <c r="AH165" s="483" t="s">
        <v>137</v>
      </c>
      <c r="AI165" s="846"/>
      <c r="AJ165" s="846"/>
      <c r="AK165" s="846"/>
      <c r="AL165" s="846"/>
      <c r="AM165" s="846"/>
      <c r="AN165" s="846"/>
      <c r="AO165" s="846"/>
      <c r="AP165" s="846"/>
      <c r="AQ165" s="846"/>
      <c r="AR165" s="846"/>
      <c r="AS165" s="846"/>
      <c r="AT165" s="847"/>
      <c r="AU165" s="981" t="s">
        <v>138</v>
      </c>
      <c r="AV165" s="999"/>
      <c r="AW165" s="999"/>
      <c r="AX165" s="1006"/>
    </row>
    <row r="166" spans="1:50" ht="24.75" customHeight="1" x14ac:dyDescent="0.15">
      <c r="A166" s="1166"/>
      <c r="B166" s="1167"/>
      <c r="C166" s="1167"/>
      <c r="D166" s="1167"/>
      <c r="E166" s="1167"/>
      <c r="F166" s="1168"/>
      <c r="G166" s="1991" t="s">
        <v>1354</v>
      </c>
      <c r="H166" s="995"/>
      <c r="I166" s="995"/>
      <c r="J166" s="995"/>
      <c r="K166" s="995"/>
      <c r="L166" s="995"/>
      <c r="M166" s="995"/>
      <c r="N166" s="995"/>
      <c r="O166" s="995"/>
      <c r="P166" s="995"/>
      <c r="Q166" s="995"/>
      <c r="R166" s="995"/>
      <c r="S166" s="995"/>
      <c r="T166" s="995"/>
      <c r="U166" s="995"/>
      <c r="V166" s="995"/>
      <c r="W166" s="995"/>
      <c r="X166" s="995"/>
      <c r="Y166" s="995"/>
      <c r="Z166" s="995"/>
      <c r="AA166" s="995"/>
      <c r="AB166" s="996"/>
      <c r="AC166" s="974" t="s">
        <v>741</v>
      </c>
      <c r="AD166" s="846"/>
      <c r="AE166" s="846"/>
      <c r="AF166" s="846"/>
      <c r="AG166" s="847"/>
      <c r="AH166" s="1050" t="s">
        <v>854</v>
      </c>
      <c r="AI166" s="1596"/>
      <c r="AJ166" s="1596"/>
      <c r="AK166" s="1596"/>
      <c r="AL166" s="1596"/>
      <c r="AM166" s="1596"/>
      <c r="AN166" s="1596"/>
      <c r="AO166" s="1596"/>
      <c r="AP166" s="1596"/>
      <c r="AQ166" s="1596"/>
      <c r="AR166" s="1596"/>
      <c r="AS166" s="1596"/>
      <c r="AT166" s="1597"/>
      <c r="AU166" s="1053">
        <v>2</v>
      </c>
      <c r="AV166" s="1054"/>
      <c r="AW166" s="1054"/>
      <c r="AX166" s="1055"/>
    </row>
    <row r="167" spans="1:50" ht="24.75" customHeight="1" x14ac:dyDescent="0.15">
      <c r="A167" s="1166"/>
      <c r="B167" s="1167"/>
      <c r="C167" s="1167"/>
      <c r="D167" s="1167"/>
      <c r="E167" s="1167"/>
      <c r="F167" s="1168"/>
      <c r="G167" s="998" t="s">
        <v>83</v>
      </c>
      <c r="H167" s="959"/>
      <c r="I167" s="959"/>
      <c r="J167" s="959"/>
      <c r="K167" s="959"/>
      <c r="L167" s="483" t="s">
        <v>137</v>
      </c>
      <c r="M167" s="846"/>
      <c r="N167" s="846"/>
      <c r="O167" s="846"/>
      <c r="P167" s="846"/>
      <c r="Q167" s="846"/>
      <c r="R167" s="846"/>
      <c r="S167" s="846"/>
      <c r="T167" s="846"/>
      <c r="U167" s="846"/>
      <c r="V167" s="846"/>
      <c r="W167" s="846"/>
      <c r="X167" s="847"/>
      <c r="Y167" s="981" t="s">
        <v>138</v>
      </c>
      <c r="Z167" s="999"/>
      <c r="AA167" s="999"/>
      <c r="AB167" s="1602"/>
      <c r="AC167" s="974" t="s">
        <v>44</v>
      </c>
      <c r="AD167" s="846"/>
      <c r="AE167" s="846"/>
      <c r="AF167" s="846"/>
      <c r="AG167" s="846"/>
      <c r="AH167" s="975"/>
      <c r="AI167" s="976"/>
      <c r="AJ167" s="976"/>
      <c r="AK167" s="976"/>
      <c r="AL167" s="976"/>
      <c r="AM167" s="976"/>
      <c r="AN167" s="976"/>
      <c r="AO167" s="976"/>
      <c r="AP167" s="976"/>
      <c r="AQ167" s="976"/>
      <c r="AR167" s="976"/>
      <c r="AS167" s="976"/>
      <c r="AT167" s="977"/>
      <c r="AU167" s="978">
        <f>SUM(AU166:AX166)</f>
        <v>2</v>
      </c>
      <c r="AV167" s="979"/>
      <c r="AW167" s="979"/>
      <c r="AX167" s="1003"/>
    </row>
    <row r="168" spans="1:50" ht="24.75" customHeight="1" x14ac:dyDescent="0.15">
      <c r="A168" s="1166"/>
      <c r="B168" s="1167"/>
      <c r="C168" s="1167"/>
      <c r="D168" s="1167"/>
      <c r="E168" s="1167"/>
      <c r="F168" s="1168"/>
      <c r="G168" s="984" t="s">
        <v>582</v>
      </c>
      <c r="H168" s="985"/>
      <c r="I168" s="985"/>
      <c r="J168" s="985"/>
      <c r="K168" s="986"/>
      <c r="L168" s="987" t="s">
        <v>1353</v>
      </c>
      <c r="M168" s="1056"/>
      <c r="N168" s="1056"/>
      <c r="O168" s="1056"/>
      <c r="P168" s="1056"/>
      <c r="Q168" s="1056"/>
      <c r="R168" s="1056"/>
      <c r="S168" s="1056"/>
      <c r="T168" s="1056"/>
      <c r="U168" s="1056"/>
      <c r="V168" s="1056"/>
      <c r="W168" s="1056"/>
      <c r="X168" s="1057"/>
      <c r="Y168" s="990">
        <v>1</v>
      </c>
      <c r="Z168" s="991"/>
      <c r="AA168" s="991"/>
      <c r="AB168" s="992"/>
      <c r="AC168" s="994" t="s">
        <v>1355</v>
      </c>
      <c r="AD168" s="995"/>
      <c r="AE168" s="995"/>
      <c r="AF168" s="995"/>
      <c r="AG168" s="995"/>
      <c r="AH168" s="995"/>
      <c r="AI168" s="995"/>
      <c r="AJ168" s="995"/>
      <c r="AK168" s="995"/>
      <c r="AL168" s="995"/>
      <c r="AM168" s="995"/>
      <c r="AN168" s="995"/>
      <c r="AO168" s="995"/>
      <c r="AP168" s="995"/>
      <c r="AQ168" s="995"/>
      <c r="AR168" s="995"/>
      <c r="AS168" s="995"/>
      <c r="AT168" s="995"/>
      <c r="AU168" s="995"/>
      <c r="AV168" s="995"/>
      <c r="AW168" s="995"/>
      <c r="AX168" s="1601"/>
    </row>
    <row r="169" spans="1:50" ht="24.75" customHeight="1" x14ac:dyDescent="0.15">
      <c r="A169" s="1166"/>
      <c r="B169" s="1167"/>
      <c r="C169" s="1167"/>
      <c r="D169" s="1167"/>
      <c r="E169" s="1167"/>
      <c r="F169" s="1168"/>
      <c r="G169" s="974" t="s">
        <v>44</v>
      </c>
      <c r="H169" s="846"/>
      <c r="I169" s="846"/>
      <c r="J169" s="846"/>
      <c r="K169" s="846"/>
      <c r="L169" s="975"/>
      <c r="M169" s="976"/>
      <c r="N169" s="976"/>
      <c r="O169" s="976"/>
      <c r="P169" s="976"/>
      <c r="Q169" s="976"/>
      <c r="R169" s="976"/>
      <c r="S169" s="976"/>
      <c r="T169" s="976"/>
      <c r="U169" s="976"/>
      <c r="V169" s="976"/>
      <c r="W169" s="976"/>
      <c r="X169" s="977"/>
      <c r="Y169" s="978">
        <f>SUM(Y168:AB168)</f>
        <v>1</v>
      </c>
      <c r="Z169" s="979"/>
      <c r="AA169" s="979"/>
      <c r="AB169" s="1603"/>
      <c r="AC169" s="998"/>
      <c r="AD169" s="959"/>
      <c r="AE169" s="959"/>
      <c r="AF169" s="959"/>
      <c r="AG169" s="959"/>
      <c r="AH169" s="483" t="s">
        <v>137</v>
      </c>
      <c r="AI169" s="846"/>
      <c r="AJ169" s="846"/>
      <c r="AK169" s="846"/>
      <c r="AL169" s="846"/>
      <c r="AM169" s="846"/>
      <c r="AN169" s="846"/>
      <c r="AO169" s="846"/>
      <c r="AP169" s="846"/>
      <c r="AQ169" s="846"/>
      <c r="AR169" s="846"/>
      <c r="AS169" s="846"/>
      <c r="AT169" s="847"/>
      <c r="AU169" s="981" t="s">
        <v>138</v>
      </c>
      <c r="AV169" s="999"/>
      <c r="AW169" s="999"/>
      <c r="AX169" s="1006"/>
    </row>
    <row r="170" spans="1:50" ht="24.75" customHeight="1" x14ac:dyDescent="0.15">
      <c r="A170" s="1166"/>
      <c r="B170" s="1167"/>
      <c r="C170" s="1167"/>
      <c r="D170" s="1167"/>
      <c r="E170" s="1167"/>
      <c r="F170" s="1168"/>
      <c r="G170" s="1991" t="s">
        <v>1356</v>
      </c>
      <c r="H170" s="995"/>
      <c r="I170" s="995"/>
      <c r="J170" s="995"/>
      <c r="K170" s="995"/>
      <c r="L170" s="995"/>
      <c r="M170" s="995"/>
      <c r="N170" s="995"/>
      <c r="O170" s="995"/>
      <c r="P170" s="995"/>
      <c r="Q170" s="995"/>
      <c r="R170" s="995"/>
      <c r="S170" s="995"/>
      <c r="T170" s="995"/>
      <c r="U170" s="995"/>
      <c r="V170" s="995"/>
      <c r="W170" s="995"/>
      <c r="X170" s="995"/>
      <c r="Y170" s="995"/>
      <c r="Z170" s="995"/>
      <c r="AA170" s="995"/>
      <c r="AB170" s="996"/>
      <c r="AC170" s="984" t="s">
        <v>1351</v>
      </c>
      <c r="AD170" s="985"/>
      <c r="AE170" s="985"/>
      <c r="AF170" s="985"/>
      <c r="AG170" s="986"/>
      <c r="AH170" s="1050" t="s">
        <v>1352</v>
      </c>
      <c r="AI170" s="1596"/>
      <c r="AJ170" s="1596"/>
      <c r="AK170" s="1596"/>
      <c r="AL170" s="1596"/>
      <c r="AM170" s="1596"/>
      <c r="AN170" s="1596"/>
      <c r="AO170" s="1596"/>
      <c r="AP170" s="1596"/>
      <c r="AQ170" s="1596"/>
      <c r="AR170" s="1596"/>
      <c r="AS170" s="1596"/>
      <c r="AT170" s="1597"/>
      <c r="AU170" s="2039">
        <v>0.4</v>
      </c>
      <c r="AV170" s="2040"/>
      <c r="AW170" s="2040"/>
      <c r="AX170" s="2041"/>
    </row>
    <row r="171" spans="1:50" ht="24.75" customHeight="1" x14ac:dyDescent="0.15">
      <c r="A171" s="1166"/>
      <c r="B171" s="1167"/>
      <c r="C171" s="1167"/>
      <c r="D171" s="1167"/>
      <c r="E171" s="1167"/>
      <c r="F171" s="1168"/>
      <c r="G171" s="998" t="s">
        <v>83</v>
      </c>
      <c r="H171" s="959"/>
      <c r="I171" s="959"/>
      <c r="J171" s="959"/>
      <c r="K171" s="959"/>
      <c r="L171" s="483" t="s">
        <v>137</v>
      </c>
      <c r="M171" s="846"/>
      <c r="N171" s="846"/>
      <c r="O171" s="846"/>
      <c r="P171" s="846"/>
      <c r="Q171" s="846"/>
      <c r="R171" s="846"/>
      <c r="S171" s="846"/>
      <c r="T171" s="846"/>
      <c r="U171" s="846"/>
      <c r="V171" s="846"/>
      <c r="W171" s="846"/>
      <c r="X171" s="847"/>
      <c r="Y171" s="981" t="s">
        <v>138</v>
      </c>
      <c r="Z171" s="999"/>
      <c r="AA171" s="999"/>
      <c r="AB171" s="1602"/>
      <c r="AC171" s="974" t="s">
        <v>44</v>
      </c>
      <c r="AD171" s="846"/>
      <c r="AE171" s="846"/>
      <c r="AF171" s="846"/>
      <c r="AG171" s="846"/>
      <c r="AH171" s="975"/>
      <c r="AI171" s="976"/>
      <c r="AJ171" s="976"/>
      <c r="AK171" s="976"/>
      <c r="AL171" s="976"/>
      <c r="AM171" s="976"/>
      <c r="AN171" s="976"/>
      <c r="AO171" s="976"/>
      <c r="AP171" s="976"/>
      <c r="AQ171" s="976"/>
      <c r="AR171" s="976"/>
      <c r="AS171" s="976"/>
      <c r="AT171" s="977"/>
      <c r="AU171" s="2042">
        <v>0.4</v>
      </c>
      <c r="AV171" s="2043"/>
      <c r="AW171" s="2043"/>
      <c r="AX171" s="2044"/>
    </row>
    <row r="172" spans="1:50" ht="24.75" customHeight="1" x14ac:dyDescent="0.15">
      <c r="A172" s="1166"/>
      <c r="B172" s="1167"/>
      <c r="C172" s="1167"/>
      <c r="D172" s="1167"/>
      <c r="E172" s="1167"/>
      <c r="F172" s="1168"/>
      <c r="G172" s="984" t="s">
        <v>582</v>
      </c>
      <c r="H172" s="985"/>
      <c r="I172" s="985"/>
      <c r="J172" s="985"/>
      <c r="K172" s="986"/>
      <c r="L172" s="987" t="s">
        <v>1353</v>
      </c>
      <c r="M172" s="1056"/>
      <c r="N172" s="1056"/>
      <c r="O172" s="1056"/>
      <c r="P172" s="1056"/>
      <c r="Q172" s="1056"/>
      <c r="R172" s="1056"/>
      <c r="S172" s="1056"/>
      <c r="T172" s="1056"/>
      <c r="U172" s="1056"/>
      <c r="V172" s="1056"/>
      <c r="W172" s="1056"/>
      <c r="X172" s="1057"/>
      <c r="Y172" s="990">
        <v>46</v>
      </c>
      <c r="Z172" s="991"/>
      <c r="AA172" s="991"/>
      <c r="AB172" s="992"/>
      <c r="AC172" s="994" t="s">
        <v>1357</v>
      </c>
      <c r="AD172" s="995"/>
      <c r="AE172" s="995"/>
      <c r="AF172" s="995"/>
      <c r="AG172" s="995"/>
      <c r="AH172" s="995"/>
      <c r="AI172" s="995"/>
      <c r="AJ172" s="995"/>
      <c r="AK172" s="995"/>
      <c r="AL172" s="995"/>
      <c r="AM172" s="995"/>
      <c r="AN172" s="995"/>
      <c r="AO172" s="995"/>
      <c r="AP172" s="995"/>
      <c r="AQ172" s="995"/>
      <c r="AR172" s="995"/>
      <c r="AS172" s="995"/>
      <c r="AT172" s="995"/>
      <c r="AU172" s="995"/>
      <c r="AV172" s="995"/>
      <c r="AW172" s="995"/>
      <c r="AX172" s="1601"/>
    </row>
    <row r="173" spans="1:50" ht="24.75" customHeight="1" x14ac:dyDescent="0.15">
      <c r="A173" s="1166"/>
      <c r="B173" s="1167"/>
      <c r="C173" s="1167"/>
      <c r="D173" s="1167"/>
      <c r="E173" s="1167"/>
      <c r="F173" s="1168"/>
      <c r="G173" s="974" t="s">
        <v>44</v>
      </c>
      <c r="H173" s="846"/>
      <c r="I173" s="846"/>
      <c r="J173" s="846"/>
      <c r="K173" s="846"/>
      <c r="L173" s="975"/>
      <c r="M173" s="976"/>
      <c r="N173" s="976"/>
      <c r="O173" s="976"/>
      <c r="P173" s="976"/>
      <c r="Q173" s="976"/>
      <c r="R173" s="976"/>
      <c r="S173" s="976"/>
      <c r="T173" s="976"/>
      <c r="U173" s="976"/>
      <c r="V173" s="976"/>
      <c r="W173" s="976"/>
      <c r="X173" s="977"/>
      <c r="Y173" s="978">
        <f>SUM(Y172:AB172)</f>
        <v>46</v>
      </c>
      <c r="Z173" s="979"/>
      <c r="AA173" s="979"/>
      <c r="AB173" s="1603"/>
      <c r="AC173" s="998" t="s">
        <v>83</v>
      </c>
      <c r="AD173" s="959"/>
      <c r="AE173" s="959"/>
      <c r="AF173" s="959"/>
      <c r="AG173" s="959"/>
      <c r="AH173" s="483" t="s">
        <v>137</v>
      </c>
      <c r="AI173" s="846"/>
      <c r="AJ173" s="846"/>
      <c r="AK173" s="846"/>
      <c r="AL173" s="846"/>
      <c r="AM173" s="846"/>
      <c r="AN173" s="846"/>
      <c r="AO173" s="846"/>
      <c r="AP173" s="846"/>
      <c r="AQ173" s="846"/>
      <c r="AR173" s="846"/>
      <c r="AS173" s="846"/>
      <c r="AT173" s="847"/>
      <c r="AU173" s="981" t="s">
        <v>138</v>
      </c>
      <c r="AV173" s="999"/>
      <c r="AW173" s="999"/>
      <c r="AX173" s="1006"/>
    </row>
    <row r="174" spans="1:50" ht="24.75" customHeight="1" x14ac:dyDescent="0.15">
      <c r="A174" s="1166"/>
      <c r="B174" s="1167"/>
      <c r="C174" s="1167"/>
      <c r="D174" s="1167"/>
      <c r="E174" s="1167"/>
      <c r="F174" s="1168"/>
      <c r="G174" s="2036" t="s">
        <v>1358</v>
      </c>
      <c r="H174" s="2037"/>
      <c r="I174" s="2037"/>
      <c r="J174" s="2037"/>
      <c r="K174" s="2037"/>
      <c r="L174" s="2037"/>
      <c r="M174" s="2037"/>
      <c r="N174" s="2037"/>
      <c r="O174" s="2037"/>
      <c r="P174" s="2037"/>
      <c r="Q174" s="2037"/>
      <c r="R174" s="2037"/>
      <c r="S174" s="2037"/>
      <c r="T174" s="2037"/>
      <c r="U174" s="2037"/>
      <c r="V174" s="2037"/>
      <c r="W174" s="2037"/>
      <c r="X174" s="2037"/>
      <c r="Y174" s="2037"/>
      <c r="Z174" s="2037"/>
      <c r="AA174" s="2037"/>
      <c r="AB174" s="2038"/>
      <c r="AC174" s="974" t="s">
        <v>741</v>
      </c>
      <c r="AD174" s="846"/>
      <c r="AE174" s="846"/>
      <c r="AF174" s="846"/>
      <c r="AG174" s="847"/>
      <c r="AH174" s="1050" t="s">
        <v>1359</v>
      </c>
      <c r="AI174" s="1596"/>
      <c r="AJ174" s="1596"/>
      <c r="AK174" s="1596"/>
      <c r="AL174" s="1596"/>
      <c r="AM174" s="1596"/>
      <c r="AN174" s="1596"/>
      <c r="AO174" s="1596"/>
      <c r="AP174" s="1596"/>
      <c r="AQ174" s="1596"/>
      <c r="AR174" s="1596"/>
      <c r="AS174" s="1596"/>
      <c r="AT174" s="1597"/>
      <c r="AU174" s="1053">
        <v>6</v>
      </c>
      <c r="AV174" s="1054"/>
      <c r="AW174" s="1054"/>
      <c r="AX174" s="1055"/>
    </row>
    <row r="175" spans="1:50" ht="24.75" customHeight="1" x14ac:dyDescent="0.15">
      <c r="A175" s="1166"/>
      <c r="B175" s="1167"/>
      <c r="C175" s="1167"/>
      <c r="D175" s="1167"/>
      <c r="E175" s="1167"/>
      <c r="F175" s="1168"/>
      <c r="G175" s="998" t="s">
        <v>83</v>
      </c>
      <c r="H175" s="959"/>
      <c r="I175" s="959"/>
      <c r="J175" s="959"/>
      <c r="K175" s="959"/>
      <c r="L175" s="483" t="s">
        <v>137</v>
      </c>
      <c r="M175" s="846"/>
      <c r="N175" s="846"/>
      <c r="O175" s="846"/>
      <c r="P175" s="846"/>
      <c r="Q175" s="846"/>
      <c r="R175" s="846"/>
      <c r="S175" s="846"/>
      <c r="T175" s="846"/>
      <c r="U175" s="846"/>
      <c r="V175" s="846"/>
      <c r="W175" s="846"/>
      <c r="X175" s="847"/>
      <c r="Y175" s="981" t="s">
        <v>138</v>
      </c>
      <c r="Z175" s="999"/>
      <c r="AA175" s="999"/>
      <c r="AB175" s="1602"/>
      <c r="AC175" s="974" t="s">
        <v>44</v>
      </c>
      <c r="AD175" s="846"/>
      <c r="AE175" s="846"/>
      <c r="AF175" s="846"/>
      <c r="AG175" s="846"/>
      <c r="AH175" s="975"/>
      <c r="AI175" s="976"/>
      <c r="AJ175" s="976"/>
      <c r="AK175" s="976"/>
      <c r="AL175" s="976"/>
      <c r="AM175" s="976"/>
      <c r="AN175" s="976"/>
      <c r="AO175" s="976"/>
      <c r="AP175" s="976"/>
      <c r="AQ175" s="976"/>
      <c r="AR175" s="976"/>
      <c r="AS175" s="976"/>
      <c r="AT175" s="977"/>
      <c r="AU175" s="978">
        <v>6</v>
      </c>
      <c r="AV175" s="979"/>
      <c r="AW175" s="979"/>
      <c r="AX175" s="1003"/>
    </row>
    <row r="176" spans="1:50" ht="24.75" customHeight="1" x14ac:dyDescent="0.15">
      <c r="A176" s="1166"/>
      <c r="B176" s="1167"/>
      <c r="C176" s="1167"/>
      <c r="D176" s="1167"/>
      <c r="E176" s="1167"/>
      <c r="F176" s="1168"/>
      <c r="G176" s="984" t="s">
        <v>582</v>
      </c>
      <c r="H176" s="985"/>
      <c r="I176" s="985"/>
      <c r="J176" s="985"/>
      <c r="K176" s="986"/>
      <c r="L176" s="987" t="s">
        <v>1353</v>
      </c>
      <c r="M176" s="1056"/>
      <c r="N176" s="1056"/>
      <c r="O176" s="1056"/>
      <c r="P176" s="1056"/>
      <c r="Q176" s="1056"/>
      <c r="R176" s="1056"/>
      <c r="S176" s="1056"/>
      <c r="T176" s="1056"/>
      <c r="U176" s="1056"/>
      <c r="V176" s="1056"/>
      <c r="W176" s="1056"/>
      <c r="X176" s="1057"/>
      <c r="Y176" s="990">
        <v>3</v>
      </c>
      <c r="Z176" s="991"/>
      <c r="AA176" s="991"/>
      <c r="AB176" s="992"/>
      <c r="AC176" s="994" t="s">
        <v>1360</v>
      </c>
      <c r="AD176" s="1025"/>
      <c r="AE176" s="1025"/>
      <c r="AF176" s="1025"/>
      <c r="AG176" s="1025"/>
      <c r="AH176" s="1025"/>
      <c r="AI176" s="1025"/>
      <c r="AJ176" s="1025"/>
      <c r="AK176" s="1025"/>
      <c r="AL176" s="1025"/>
      <c r="AM176" s="1025"/>
      <c r="AN176" s="1025"/>
      <c r="AO176" s="1025"/>
      <c r="AP176" s="1025"/>
      <c r="AQ176" s="1025"/>
      <c r="AR176" s="1025"/>
      <c r="AS176" s="1025"/>
      <c r="AT176" s="1025"/>
      <c r="AU176" s="1025"/>
      <c r="AV176" s="1025"/>
      <c r="AW176" s="1025"/>
      <c r="AX176" s="1032"/>
    </row>
    <row r="177" spans="1:50" ht="24.75" customHeight="1" x14ac:dyDescent="0.15">
      <c r="A177" s="1166"/>
      <c r="B177" s="1167"/>
      <c r="C177" s="1167"/>
      <c r="D177" s="1167"/>
      <c r="E177" s="1167"/>
      <c r="F177" s="1168"/>
      <c r="G177" s="974" t="s">
        <v>44</v>
      </c>
      <c r="H177" s="846"/>
      <c r="I177" s="846"/>
      <c r="J177" s="846"/>
      <c r="K177" s="846"/>
      <c r="L177" s="975"/>
      <c r="M177" s="976"/>
      <c r="N177" s="976"/>
      <c r="O177" s="976"/>
      <c r="P177" s="976"/>
      <c r="Q177" s="976"/>
      <c r="R177" s="976"/>
      <c r="S177" s="976"/>
      <c r="T177" s="976"/>
      <c r="U177" s="976"/>
      <c r="V177" s="976"/>
      <c r="W177" s="976"/>
      <c r="X177" s="977"/>
      <c r="Y177" s="978">
        <f>SUM(Y176:AB176)</f>
        <v>3</v>
      </c>
      <c r="Z177" s="979"/>
      <c r="AA177" s="979"/>
      <c r="AB177" s="1603"/>
      <c r="AC177" s="1027" t="s">
        <v>83</v>
      </c>
      <c r="AD177" s="484"/>
      <c r="AE177" s="484"/>
      <c r="AF177" s="484"/>
      <c r="AG177" s="485"/>
      <c r="AH177" s="483" t="s">
        <v>137</v>
      </c>
      <c r="AI177" s="484"/>
      <c r="AJ177" s="484"/>
      <c r="AK177" s="484"/>
      <c r="AL177" s="484"/>
      <c r="AM177" s="484"/>
      <c r="AN177" s="484"/>
      <c r="AO177" s="484"/>
      <c r="AP177" s="484"/>
      <c r="AQ177" s="484"/>
      <c r="AR177" s="484"/>
      <c r="AS177" s="484"/>
      <c r="AT177" s="485"/>
      <c r="AU177" s="981" t="s">
        <v>138</v>
      </c>
      <c r="AV177" s="1001"/>
      <c r="AW177" s="1001"/>
      <c r="AX177" s="1002"/>
    </row>
    <row r="178" spans="1:50" ht="24.75" customHeight="1" x14ac:dyDescent="0.15">
      <c r="A178" s="1166"/>
      <c r="B178" s="1167"/>
      <c r="C178" s="1167"/>
      <c r="D178" s="1167"/>
      <c r="E178" s="1167"/>
      <c r="F178" s="1168"/>
      <c r="G178" s="1991" t="s">
        <v>1361</v>
      </c>
      <c r="H178" s="995"/>
      <c r="I178" s="995"/>
      <c r="J178" s="995"/>
      <c r="K178" s="995"/>
      <c r="L178" s="995"/>
      <c r="M178" s="995"/>
      <c r="N178" s="995"/>
      <c r="O178" s="995"/>
      <c r="P178" s="995"/>
      <c r="Q178" s="995"/>
      <c r="R178" s="995"/>
      <c r="S178" s="995"/>
      <c r="T178" s="995"/>
      <c r="U178" s="995"/>
      <c r="V178" s="995"/>
      <c r="W178" s="995"/>
      <c r="X178" s="995"/>
      <c r="Y178" s="995"/>
      <c r="Z178" s="995"/>
      <c r="AA178" s="995"/>
      <c r="AB178" s="996"/>
      <c r="AC178" s="974" t="s">
        <v>741</v>
      </c>
      <c r="AD178" s="846"/>
      <c r="AE178" s="846"/>
      <c r="AF178" s="846"/>
      <c r="AG178" s="847"/>
      <c r="AH178" s="993" t="s">
        <v>1362</v>
      </c>
      <c r="AI178" s="1984"/>
      <c r="AJ178" s="1984"/>
      <c r="AK178" s="1984"/>
      <c r="AL178" s="1984"/>
      <c r="AM178" s="1984"/>
      <c r="AN178" s="1984"/>
      <c r="AO178" s="1984"/>
      <c r="AP178" s="1984"/>
      <c r="AQ178" s="1984"/>
      <c r="AR178" s="1984"/>
      <c r="AS178" s="1984"/>
      <c r="AT178" s="1985"/>
      <c r="AU178" s="978">
        <v>1</v>
      </c>
      <c r="AV178" s="979"/>
      <c r="AW178" s="979"/>
      <c r="AX178" s="1003"/>
    </row>
    <row r="179" spans="1:50" ht="24.75" customHeight="1" x14ac:dyDescent="0.15">
      <c r="A179" s="1166"/>
      <c r="B179" s="1167"/>
      <c r="C179" s="1167"/>
      <c r="D179" s="1167"/>
      <c r="E179" s="1167"/>
      <c r="F179" s="1168"/>
      <c r="G179" s="998" t="s">
        <v>83</v>
      </c>
      <c r="H179" s="959"/>
      <c r="I179" s="959"/>
      <c r="J179" s="959"/>
      <c r="K179" s="959"/>
      <c r="L179" s="483" t="s">
        <v>137</v>
      </c>
      <c r="M179" s="846"/>
      <c r="N179" s="846"/>
      <c r="O179" s="846"/>
      <c r="P179" s="846"/>
      <c r="Q179" s="846"/>
      <c r="R179" s="846"/>
      <c r="S179" s="846"/>
      <c r="T179" s="846"/>
      <c r="U179" s="846"/>
      <c r="V179" s="846"/>
      <c r="W179" s="846"/>
      <c r="X179" s="847"/>
      <c r="Y179" s="981" t="s">
        <v>138</v>
      </c>
      <c r="Z179" s="999"/>
      <c r="AA179" s="999"/>
      <c r="AB179" s="1602"/>
      <c r="AC179" s="974" t="s">
        <v>44</v>
      </c>
      <c r="AD179" s="846"/>
      <c r="AE179" s="846"/>
      <c r="AF179" s="846"/>
      <c r="AG179" s="847"/>
      <c r="AH179" s="975"/>
      <c r="AI179" s="1046"/>
      <c r="AJ179" s="1046"/>
      <c r="AK179" s="1046"/>
      <c r="AL179" s="1046"/>
      <c r="AM179" s="1046"/>
      <c r="AN179" s="1046"/>
      <c r="AO179" s="1046"/>
      <c r="AP179" s="1046"/>
      <c r="AQ179" s="1046"/>
      <c r="AR179" s="1046"/>
      <c r="AS179" s="1046"/>
      <c r="AT179" s="1047"/>
      <c r="AU179" s="978">
        <v>1</v>
      </c>
      <c r="AV179" s="979"/>
      <c r="AW179" s="979"/>
      <c r="AX179" s="1003"/>
    </row>
    <row r="180" spans="1:50" ht="24.75" customHeight="1" x14ac:dyDescent="0.15">
      <c r="A180" s="1166"/>
      <c r="B180" s="1167"/>
      <c r="C180" s="1167"/>
      <c r="D180" s="1167"/>
      <c r="E180" s="1167"/>
      <c r="F180" s="1168"/>
      <c r="G180" s="984" t="s">
        <v>582</v>
      </c>
      <c r="H180" s="985"/>
      <c r="I180" s="985"/>
      <c r="J180" s="985"/>
      <c r="K180" s="986"/>
      <c r="L180" s="987" t="s">
        <v>1353</v>
      </c>
      <c r="M180" s="1056"/>
      <c r="N180" s="1056"/>
      <c r="O180" s="1056"/>
      <c r="P180" s="1056"/>
      <c r="Q180" s="1056"/>
      <c r="R180" s="1056"/>
      <c r="S180" s="1056"/>
      <c r="T180" s="1056"/>
      <c r="U180" s="1056"/>
      <c r="V180" s="1056"/>
      <c r="W180" s="1056"/>
      <c r="X180" s="1057"/>
      <c r="Y180" s="990">
        <v>3</v>
      </c>
      <c r="Z180" s="991"/>
      <c r="AA180" s="991"/>
      <c r="AB180" s="992"/>
      <c r="AC180" s="994" t="s">
        <v>1363</v>
      </c>
      <c r="AD180" s="1025"/>
      <c r="AE180" s="1025"/>
      <c r="AF180" s="1025"/>
      <c r="AG180" s="1025"/>
      <c r="AH180" s="1025"/>
      <c r="AI180" s="1025"/>
      <c r="AJ180" s="1025"/>
      <c r="AK180" s="1025"/>
      <c r="AL180" s="1025"/>
      <c r="AM180" s="1025"/>
      <c r="AN180" s="1025"/>
      <c r="AO180" s="1025"/>
      <c r="AP180" s="1025"/>
      <c r="AQ180" s="1025"/>
      <c r="AR180" s="1025"/>
      <c r="AS180" s="1025"/>
      <c r="AT180" s="1025"/>
      <c r="AU180" s="1025"/>
      <c r="AV180" s="1025"/>
      <c r="AW180" s="1025"/>
      <c r="AX180" s="1032"/>
    </row>
    <row r="181" spans="1:50" ht="24.75" customHeight="1" x14ac:dyDescent="0.15">
      <c r="A181" s="1166"/>
      <c r="B181" s="1167"/>
      <c r="C181" s="1167"/>
      <c r="D181" s="1167"/>
      <c r="E181" s="1167"/>
      <c r="F181" s="1168"/>
      <c r="G181" s="974" t="s">
        <v>44</v>
      </c>
      <c r="H181" s="846"/>
      <c r="I181" s="846"/>
      <c r="J181" s="846"/>
      <c r="K181" s="846"/>
      <c r="L181" s="975"/>
      <c r="M181" s="976"/>
      <c r="N181" s="976"/>
      <c r="O181" s="976"/>
      <c r="P181" s="976"/>
      <c r="Q181" s="976"/>
      <c r="R181" s="976"/>
      <c r="S181" s="976"/>
      <c r="T181" s="976"/>
      <c r="U181" s="976"/>
      <c r="V181" s="976"/>
      <c r="W181" s="976"/>
      <c r="X181" s="977"/>
      <c r="Y181" s="978">
        <f>SUM(Y180:AB180)</f>
        <v>3</v>
      </c>
      <c r="Z181" s="979"/>
      <c r="AA181" s="979"/>
      <c r="AB181" s="1603"/>
      <c r="AC181" s="1027" t="s">
        <v>83</v>
      </c>
      <c r="AD181" s="484"/>
      <c r="AE181" s="484"/>
      <c r="AF181" s="484"/>
      <c r="AG181" s="485"/>
      <c r="AH181" s="483" t="s">
        <v>137</v>
      </c>
      <c r="AI181" s="484"/>
      <c r="AJ181" s="484"/>
      <c r="AK181" s="484"/>
      <c r="AL181" s="484"/>
      <c r="AM181" s="484"/>
      <c r="AN181" s="484"/>
      <c r="AO181" s="484"/>
      <c r="AP181" s="484"/>
      <c r="AQ181" s="484"/>
      <c r="AR181" s="484"/>
      <c r="AS181" s="484"/>
      <c r="AT181" s="485"/>
      <c r="AU181" s="981" t="s">
        <v>138</v>
      </c>
      <c r="AV181" s="1001"/>
      <c r="AW181" s="1001"/>
      <c r="AX181" s="1002"/>
    </row>
    <row r="182" spans="1:50" ht="24.75" customHeight="1" x14ac:dyDescent="0.15">
      <c r="A182" s="1166"/>
      <c r="B182" s="1167"/>
      <c r="C182" s="1167"/>
      <c r="D182" s="1167"/>
      <c r="E182" s="1167"/>
      <c r="F182" s="1168"/>
      <c r="G182" s="1991" t="s">
        <v>1364</v>
      </c>
      <c r="H182" s="995"/>
      <c r="I182" s="995"/>
      <c r="J182" s="995"/>
      <c r="K182" s="995"/>
      <c r="L182" s="995"/>
      <c r="M182" s="995"/>
      <c r="N182" s="995"/>
      <c r="O182" s="995"/>
      <c r="P182" s="995"/>
      <c r="Q182" s="995"/>
      <c r="R182" s="995"/>
      <c r="S182" s="995"/>
      <c r="T182" s="995"/>
      <c r="U182" s="995"/>
      <c r="V182" s="995"/>
      <c r="W182" s="995"/>
      <c r="X182" s="995"/>
      <c r="Y182" s="995"/>
      <c r="Z182" s="995"/>
      <c r="AA182" s="995"/>
      <c r="AB182" s="996"/>
      <c r="AC182" s="974" t="s">
        <v>1365</v>
      </c>
      <c r="AD182" s="846"/>
      <c r="AE182" s="846"/>
      <c r="AF182" s="846"/>
      <c r="AG182" s="847"/>
      <c r="AH182" s="993" t="s">
        <v>1366</v>
      </c>
      <c r="AI182" s="1984"/>
      <c r="AJ182" s="1984"/>
      <c r="AK182" s="1984"/>
      <c r="AL182" s="1984"/>
      <c r="AM182" s="1984"/>
      <c r="AN182" s="1984"/>
      <c r="AO182" s="1984"/>
      <c r="AP182" s="1984"/>
      <c r="AQ182" s="1984"/>
      <c r="AR182" s="1984"/>
      <c r="AS182" s="1984"/>
      <c r="AT182" s="1985"/>
      <c r="AU182" s="2033">
        <v>3</v>
      </c>
      <c r="AV182" s="2034"/>
      <c r="AW182" s="2034"/>
      <c r="AX182" s="2035"/>
    </row>
    <row r="183" spans="1:50" ht="24.75" customHeight="1" x14ac:dyDescent="0.15">
      <c r="A183" s="1166"/>
      <c r="B183" s="1167"/>
      <c r="C183" s="1167"/>
      <c r="D183" s="1167"/>
      <c r="E183" s="1167"/>
      <c r="F183" s="1168"/>
      <c r="G183" s="998" t="s">
        <v>83</v>
      </c>
      <c r="H183" s="959"/>
      <c r="I183" s="959"/>
      <c r="J183" s="959"/>
      <c r="K183" s="959"/>
      <c r="L183" s="483" t="s">
        <v>137</v>
      </c>
      <c r="M183" s="846"/>
      <c r="N183" s="846"/>
      <c r="O183" s="846"/>
      <c r="P183" s="846"/>
      <c r="Q183" s="846"/>
      <c r="R183" s="846"/>
      <c r="S183" s="846"/>
      <c r="T183" s="846"/>
      <c r="U183" s="846"/>
      <c r="V183" s="846"/>
      <c r="W183" s="846"/>
      <c r="X183" s="847"/>
      <c r="Y183" s="981" t="s">
        <v>138</v>
      </c>
      <c r="Z183" s="999"/>
      <c r="AA183" s="999"/>
      <c r="AB183" s="1602"/>
      <c r="AC183" s="974" t="s">
        <v>44</v>
      </c>
      <c r="AD183" s="846"/>
      <c r="AE183" s="846"/>
      <c r="AF183" s="846"/>
      <c r="AG183" s="847"/>
      <c r="AH183" s="975"/>
      <c r="AI183" s="1046"/>
      <c r="AJ183" s="1046"/>
      <c r="AK183" s="1046"/>
      <c r="AL183" s="1046"/>
      <c r="AM183" s="1046"/>
      <c r="AN183" s="1046"/>
      <c r="AO183" s="1046"/>
      <c r="AP183" s="1046"/>
      <c r="AQ183" s="1046"/>
      <c r="AR183" s="1046"/>
      <c r="AS183" s="1046"/>
      <c r="AT183" s="1047"/>
      <c r="AU183" s="2033">
        <v>3</v>
      </c>
      <c r="AV183" s="2034"/>
      <c r="AW183" s="2034"/>
      <c r="AX183" s="2035"/>
    </row>
    <row r="184" spans="1:50" ht="24.75" customHeight="1" x14ac:dyDescent="0.15">
      <c r="A184" s="1166"/>
      <c r="B184" s="1167"/>
      <c r="C184" s="1167"/>
      <c r="D184" s="1167"/>
      <c r="E184" s="1167"/>
      <c r="F184" s="1168"/>
      <c r="G184" s="984" t="s">
        <v>582</v>
      </c>
      <c r="H184" s="985"/>
      <c r="I184" s="985"/>
      <c r="J184" s="985"/>
      <c r="K184" s="986"/>
      <c r="L184" s="987" t="s">
        <v>1353</v>
      </c>
      <c r="M184" s="1056"/>
      <c r="N184" s="1056"/>
      <c r="O184" s="1056"/>
      <c r="P184" s="1056"/>
      <c r="Q184" s="1056"/>
      <c r="R184" s="1056"/>
      <c r="S184" s="1056"/>
      <c r="T184" s="1056"/>
      <c r="U184" s="1056"/>
      <c r="V184" s="1056"/>
      <c r="W184" s="1056"/>
      <c r="X184" s="1057"/>
      <c r="Y184" s="2029">
        <v>0.2</v>
      </c>
      <c r="Z184" s="2030"/>
      <c r="AA184" s="2030"/>
      <c r="AB184" s="2031"/>
      <c r="AC184" s="994" t="s">
        <v>1367</v>
      </c>
      <c r="AD184" s="1025"/>
      <c r="AE184" s="1025"/>
      <c r="AF184" s="1025"/>
      <c r="AG184" s="1025"/>
      <c r="AH184" s="1025"/>
      <c r="AI184" s="1025"/>
      <c r="AJ184" s="1025"/>
      <c r="AK184" s="1025"/>
      <c r="AL184" s="1025"/>
      <c r="AM184" s="1025"/>
      <c r="AN184" s="1025"/>
      <c r="AO184" s="1025"/>
      <c r="AP184" s="1025"/>
      <c r="AQ184" s="1025"/>
      <c r="AR184" s="1025"/>
      <c r="AS184" s="1025"/>
      <c r="AT184" s="1025"/>
      <c r="AU184" s="1025"/>
      <c r="AV184" s="1025"/>
      <c r="AW184" s="1025"/>
      <c r="AX184" s="1032"/>
    </row>
    <row r="185" spans="1:50" ht="24.75" customHeight="1" x14ac:dyDescent="0.15">
      <c r="A185" s="1166"/>
      <c r="B185" s="1167"/>
      <c r="C185" s="1167"/>
      <c r="D185" s="1167"/>
      <c r="E185" s="1167"/>
      <c r="F185" s="1168"/>
      <c r="G185" s="974" t="s">
        <v>44</v>
      </c>
      <c r="H185" s="846"/>
      <c r="I185" s="846"/>
      <c r="J185" s="846"/>
      <c r="K185" s="846"/>
      <c r="L185" s="975"/>
      <c r="M185" s="976"/>
      <c r="N185" s="976"/>
      <c r="O185" s="976"/>
      <c r="P185" s="976"/>
      <c r="Q185" s="976"/>
      <c r="R185" s="976"/>
      <c r="S185" s="976"/>
      <c r="T185" s="976"/>
      <c r="U185" s="976"/>
      <c r="V185" s="976"/>
      <c r="W185" s="976"/>
      <c r="X185" s="977"/>
      <c r="Y185" s="1986">
        <f>SUM(Y184:AB184)</f>
        <v>0.2</v>
      </c>
      <c r="Z185" s="1987"/>
      <c r="AA185" s="1987"/>
      <c r="AB185" s="2032"/>
      <c r="AC185" s="1027" t="s">
        <v>83</v>
      </c>
      <c r="AD185" s="484"/>
      <c r="AE185" s="484"/>
      <c r="AF185" s="484"/>
      <c r="AG185" s="485"/>
      <c r="AH185" s="483" t="s">
        <v>137</v>
      </c>
      <c r="AI185" s="484"/>
      <c r="AJ185" s="484"/>
      <c r="AK185" s="484"/>
      <c r="AL185" s="484"/>
      <c r="AM185" s="484"/>
      <c r="AN185" s="484"/>
      <c r="AO185" s="484"/>
      <c r="AP185" s="484"/>
      <c r="AQ185" s="484"/>
      <c r="AR185" s="484"/>
      <c r="AS185" s="484"/>
      <c r="AT185" s="485"/>
      <c r="AU185" s="981" t="s">
        <v>138</v>
      </c>
      <c r="AV185" s="1001"/>
      <c r="AW185" s="1001"/>
      <c r="AX185" s="1002"/>
    </row>
    <row r="186" spans="1:50" ht="24.75" customHeight="1" x14ac:dyDescent="0.15">
      <c r="A186" s="1166"/>
      <c r="B186" s="1167"/>
      <c r="C186" s="1167"/>
      <c r="D186" s="1167"/>
      <c r="E186" s="1167"/>
      <c r="F186" s="1168"/>
      <c r="G186" s="1991" t="s">
        <v>1368</v>
      </c>
      <c r="H186" s="995"/>
      <c r="I186" s="995"/>
      <c r="J186" s="995"/>
      <c r="K186" s="995"/>
      <c r="L186" s="995"/>
      <c r="M186" s="995"/>
      <c r="N186" s="995"/>
      <c r="O186" s="995"/>
      <c r="P186" s="995"/>
      <c r="Q186" s="995"/>
      <c r="R186" s="995"/>
      <c r="S186" s="995"/>
      <c r="T186" s="995"/>
      <c r="U186" s="995"/>
      <c r="V186" s="995"/>
      <c r="W186" s="995"/>
      <c r="X186" s="995"/>
      <c r="Y186" s="995"/>
      <c r="Z186" s="995"/>
      <c r="AA186" s="995"/>
      <c r="AB186" s="996"/>
      <c r="AC186" s="974" t="s">
        <v>1369</v>
      </c>
      <c r="AD186" s="846"/>
      <c r="AE186" s="846"/>
      <c r="AF186" s="846"/>
      <c r="AG186" s="847"/>
      <c r="AH186" s="993" t="s">
        <v>1370</v>
      </c>
      <c r="AI186" s="1984"/>
      <c r="AJ186" s="1984"/>
      <c r="AK186" s="1984"/>
      <c r="AL186" s="1984"/>
      <c r="AM186" s="1984"/>
      <c r="AN186" s="1984"/>
      <c r="AO186" s="1984"/>
      <c r="AP186" s="1984"/>
      <c r="AQ186" s="1984"/>
      <c r="AR186" s="1984"/>
      <c r="AS186" s="1984"/>
      <c r="AT186" s="1985"/>
      <c r="AU186" s="1986">
        <v>0.08</v>
      </c>
      <c r="AV186" s="1987"/>
      <c r="AW186" s="1987"/>
      <c r="AX186" s="2003"/>
    </row>
    <row r="187" spans="1:50" ht="24.75" customHeight="1" x14ac:dyDescent="0.15">
      <c r="A187" s="1166"/>
      <c r="B187" s="1167"/>
      <c r="C187" s="1167"/>
      <c r="D187" s="1167"/>
      <c r="E187" s="1167"/>
      <c r="F187" s="1168"/>
      <c r="G187" s="998" t="s">
        <v>83</v>
      </c>
      <c r="H187" s="959"/>
      <c r="I187" s="959"/>
      <c r="J187" s="959"/>
      <c r="K187" s="959"/>
      <c r="L187" s="483" t="s">
        <v>137</v>
      </c>
      <c r="M187" s="846"/>
      <c r="N187" s="846"/>
      <c r="O187" s="846"/>
      <c r="P187" s="846"/>
      <c r="Q187" s="846"/>
      <c r="R187" s="846"/>
      <c r="S187" s="846"/>
      <c r="T187" s="846"/>
      <c r="U187" s="846"/>
      <c r="V187" s="846"/>
      <c r="W187" s="846"/>
      <c r="X187" s="847"/>
      <c r="Y187" s="981" t="s">
        <v>138</v>
      </c>
      <c r="Z187" s="999"/>
      <c r="AA187" s="999"/>
      <c r="AB187" s="1602"/>
      <c r="AC187" s="974" t="s">
        <v>44</v>
      </c>
      <c r="AD187" s="846"/>
      <c r="AE187" s="846"/>
      <c r="AF187" s="846"/>
      <c r="AG187" s="847"/>
      <c r="AH187" s="975"/>
      <c r="AI187" s="1046"/>
      <c r="AJ187" s="1046"/>
      <c r="AK187" s="1046"/>
      <c r="AL187" s="1046"/>
      <c r="AM187" s="1046"/>
      <c r="AN187" s="1046"/>
      <c r="AO187" s="1046"/>
      <c r="AP187" s="1046"/>
      <c r="AQ187" s="1046"/>
      <c r="AR187" s="1046"/>
      <c r="AS187" s="1046"/>
      <c r="AT187" s="1047"/>
      <c r="AU187" s="1986">
        <v>0.08</v>
      </c>
      <c r="AV187" s="1987"/>
      <c r="AW187" s="1987"/>
      <c r="AX187" s="2003"/>
    </row>
    <row r="188" spans="1:50" ht="24.75" customHeight="1" x14ac:dyDescent="0.15">
      <c r="A188" s="1166"/>
      <c r="B188" s="1167"/>
      <c r="C188" s="1167"/>
      <c r="D188" s="1167"/>
      <c r="E188" s="1167"/>
      <c r="F188" s="1168"/>
      <c r="G188" s="974" t="s">
        <v>741</v>
      </c>
      <c r="H188" s="846"/>
      <c r="I188" s="846"/>
      <c r="J188" s="846"/>
      <c r="K188" s="847"/>
      <c r="L188" s="1050" t="s">
        <v>854</v>
      </c>
      <c r="M188" s="1596"/>
      <c r="N188" s="1596"/>
      <c r="O188" s="1596"/>
      <c r="P188" s="1596"/>
      <c r="Q188" s="1596"/>
      <c r="R188" s="1596"/>
      <c r="S188" s="1596"/>
      <c r="T188" s="1596"/>
      <c r="U188" s="1596"/>
      <c r="V188" s="1596"/>
      <c r="W188" s="1596"/>
      <c r="X188" s="1597"/>
      <c r="Y188" s="1053">
        <v>2</v>
      </c>
      <c r="Z188" s="1054"/>
      <c r="AA188" s="1054"/>
      <c r="AB188" s="1054"/>
      <c r="AC188" s="994" t="s">
        <v>1371</v>
      </c>
      <c r="AD188" s="1025"/>
      <c r="AE188" s="1025"/>
      <c r="AF188" s="1025"/>
      <c r="AG188" s="1025"/>
      <c r="AH188" s="1025"/>
      <c r="AI188" s="1025"/>
      <c r="AJ188" s="1025"/>
      <c r="AK188" s="1025"/>
      <c r="AL188" s="1025"/>
      <c r="AM188" s="1025"/>
      <c r="AN188" s="1025"/>
      <c r="AO188" s="1025"/>
      <c r="AP188" s="1025"/>
      <c r="AQ188" s="1025"/>
      <c r="AR188" s="1025"/>
      <c r="AS188" s="1025"/>
      <c r="AT188" s="1025"/>
      <c r="AU188" s="1025"/>
      <c r="AV188" s="1025"/>
      <c r="AW188" s="1025"/>
      <c r="AX188" s="1032"/>
    </row>
    <row r="189" spans="1:50" ht="24.75" customHeight="1" x14ac:dyDescent="0.15">
      <c r="A189" s="1166"/>
      <c r="B189" s="1167"/>
      <c r="C189" s="1167"/>
      <c r="D189" s="1167"/>
      <c r="E189" s="1167"/>
      <c r="F189" s="1168"/>
      <c r="G189" s="974" t="s">
        <v>44</v>
      </c>
      <c r="H189" s="846"/>
      <c r="I189" s="846"/>
      <c r="J189" s="846"/>
      <c r="K189" s="846"/>
      <c r="L189" s="975"/>
      <c r="M189" s="976"/>
      <c r="N189" s="976"/>
      <c r="O189" s="976"/>
      <c r="P189" s="976"/>
      <c r="Q189" s="976"/>
      <c r="R189" s="976"/>
      <c r="S189" s="976"/>
      <c r="T189" s="976"/>
      <c r="U189" s="976"/>
      <c r="V189" s="976"/>
      <c r="W189" s="976"/>
      <c r="X189" s="977"/>
      <c r="Y189" s="978">
        <f>SUM(Y183:AB188)</f>
        <v>2.4</v>
      </c>
      <c r="Z189" s="979"/>
      <c r="AA189" s="979"/>
      <c r="AB189" s="1603"/>
      <c r="AC189" s="1027" t="s">
        <v>83</v>
      </c>
      <c r="AD189" s="484"/>
      <c r="AE189" s="484"/>
      <c r="AF189" s="484"/>
      <c r="AG189" s="485"/>
      <c r="AH189" s="483" t="s">
        <v>137</v>
      </c>
      <c r="AI189" s="484"/>
      <c r="AJ189" s="484"/>
      <c r="AK189" s="484"/>
      <c r="AL189" s="484"/>
      <c r="AM189" s="484"/>
      <c r="AN189" s="484"/>
      <c r="AO189" s="484"/>
      <c r="AP189" s="484"/>
      <c r="AQ189" s="484"/>
      <c r="AR189" s="484"/>
      <c r="AS189" s="484"/>
      <c r="AT189" s="485"/>
      <c r="AU189" s="981" t="s">
        <v>138</v>
      </c>
      <c r="AV189" s="1001"/>
      <c r="AW189" s="1001"/>
      <c r="AX189" s="1002"/>
    </row>
    <row r="190" spans="1:50" ht="24.75" customHeight="1" x14ac:dyDescent="0.15">
      <c r="A190" s="1166"/>
      <c r="B190" s="1167"/>
      <c r="C190" s="1167"/>
      <c r="D190" s="1167"/>
      <c r="E190" s="1167"/>
      <c r="F190" s="1168"/>
      <c r="G190" s="994" t="s">
        <v>392</v>
      </c>
      <c r="H190" s="995"/>
      <c r="I190" s="995"/>
      <c r="J190" s="995"/>
      <c r="K190" s="995"/>
      <c r="L190" s="995"/>
      <c r="M190" s="995"/>
      <c r="N190" s="995"/>
      <c r="O190" s="995"/>
      <c r="P190" s="995"/>
      <c r="Q190" s="995"/>
      <c r="R190" s="995"/>
      <c r="S190" s="995"/>
      <c r="T190" s="995"/>
      <c r="U190" s="995"/>
      <c r="V190" s="995"/>
      <c r="W190" s="995"/>
      <c r="X190" s="995"/>
      <c r="Y190" s="995"/>
      <c r="Z190" s="995"/>
      <c r="AA190" s="995"/>
      <c r="AB190" s="1600"/>
      <c r="AC190" s="974" t="s">
        <v>1369</v>
      </c>
      <c r="AD190" s="846"/>
      <c r="AE190" s="846"/>
      <c r="AF190" s="846"/>
      <c r="AG190" s="847"/>
      <c r="AH190" s="993" t="s">
        <v>1372</v>
      </c>
      <c r="AI190" s="1984"/>
      <c r="AJ190" s="1984"/>
      <c r="AK190" s="1984"/>
      <c r="AL190" s="1984"/>
      <c r="AM190" s="1984"/>
      <c r="AN190" s="1984"/>
      <c r="AO190" s="1984"/>
      <c r="AP190" s="1984"/>
      <c r="AQ190" s="1984"/>
      <c r="AR190" s="1984"/>
      <c r="AS190" s="1984"/>
      <c r="AT190" s="1985"/>
      <c r="AU190" s="1986">
        <v>0.1</v>
      </c>
      <c r="AV190" s="1987"/>
      <c r="AW190" s="1987"/>
      <c r="AX190" s="2003"/>
    </row>
    <row r="191" spans="1:50" ht="24.75" customHeight="1" x14ac:dyDescent="0.15">
      <c r="A191" s="1166"/>
      <c r="B191" s="1167"/>
      <c r="C191" s="1167"/>
      <c r="D191" s="1167"/>
      <c r="E191" s="1167"/>
      <c r="F191" s="1168"/>
      <c r="G191" s="998" t="s">
        <v>83</v>
      </c>
      <c r="H191" s="959"/>
      <c r="I191" s="959"/>
      <c r="J191" s="959"/>
      <c r="K191" s="959"/>
      <c r="L191" s="483" t="s">
        <v>137</v>
      </c>
      <c r="M191" s="846"/>
      <c r="N191" s="846"/>
      <c r="O191" s="846"/>
      <c r="P191" s="846"/>
      <c r="Q191" s="846"/>
      <c r="R191" s="846"/>
      <c r="S191" s="846"/>
      <c r="T191" s="846"/>
      <c r="U191" s="846"/>
      <c r="V191" s="846"/>
      <c r="W191" s="846"/>
      <c r="X191" s="847"/>
      <c r="Y191" s="981" t="s">
        <v>138</v>
      </c>
      <c r="Z191" s="999"/>
      <c r="AA191" s="999"/>
      <c r="AB191" s="1602"/>
      <c r="AC191" s="974" t="s">
        <v>44</v>
      </c>
      <c r="AD191" s="846"/>
      <c r="AE191" s="846"/>
      <c r="AF191" s="846"/>
      <c r="AG191" s="847"/>
      <c r="AH191" s="975"/>
      <c r="AI191" s="1046"/>
      <c r="AJ191" s="1046"/>
      <c r="AK191" s="1046"/>
      <c r="AL191" s="1046"/>
      <c r="AM191" s="1046"/>
      <c r="AN191" s="1046"/>
      <c r="AO191" s="1046"/>
      <c r="AP191" s="1046"/>
      <c r="AQ191" s="1046"/>
      <c r="AR191" s="1046"/>
      <c r="AS191" s="1046"/>
      <c r="AT191" s="1047"/>
      <c r="AU191" s="1986">
        <v>0.1</v>
      </c>
      <c r="AV191" s="1987"/>
      <c r="AW191" s="1987"/>
      <c r="AX191" s="2003"/>
    </row>
    <row r="192" spans="1:50" ht="24.75" customHeight="1" x14ac:dyDescent="0.15">
      <c r="A192" s="1166"/>
      <c r="B192" s="1167"/>
      <c r="C192" s="1167"/>
      <c r="D192" s="1167"/>
      <c r="E192" s="1167"/>
      <c r="F192" s="1168"/>
      <c r="G192" s="984" t="s">
        <v>1369</v>
      </c>
      <c r="H192" s="985"/>
      <c r="I192" s="985"/>
      <c r="J192" s="985"/>
      <c r="K192" s="986"/>
      <c r="L192" s="987" t="s">
        <v>1373</v>
      </c>
      <c r="M192" s="988"/>
      <c r="N192" s="988"/>
      <c r="O192" s="988"/>
      <c r="P192" s="988"/>
      <c r="Q192" s="988"/>
      <c r="R192" s="988"/>
      <c r="S192" s="988"/>
      <c r="T192" s="988"/>
      <c r="U192" s="988"/>
      <c r="V192" s="988"/>
      <c r="W192" s="988"/>
      <c r="X192" s="989"/>
      <c r="Y192" s="990">
        <v>2</v>
      </c>
      <c r="Z192" s="991"/>
      <c r="AA192" s="991"/>
      <c r="AB192" s="1599"/>
      <c r="AC192" s="994" t="s">
        <v>1374</v>
      </c>
      <c r="AD192" s="1025"/>
      <c r="AE192" s="1025"/>
      <c r="AF192" s="1025"/>
      <c r="AG192" s="1025"/>
      <c r="AH192" s="1025"/>
      <c r="AI192" s="1025"/>
      <c r="AJ192" s="1025"/>
      <c r="AK192" s="1025"/>
      <c r="AL192" s="1025"/>
      <c r="AM192" s="1025"/>
      <c r="AN192" s="1025"/>
      <c r="AO192" s="1025"/>
      <c r="AP192" s="1025"/>
      <c r="AQ192" s="1025"/>
      <c r="AR192" s="1025"/>
      <c r="AS192" s="1025"/>
      <c r="AT192" s="1025"/>
      <c r="AU192" s="1025"/>
      <c r="AV192" s="1025"/>
      <c r="AW192" s="1025"/>
      <c r="AX192" s="1032"/>
    </row>
    <row r="193" spans="1:50" ht="24.75" customHeight="1" x14ac:dyDescent="0.15">
      <c r="A193" s="1166"/>
      <c r="B193" s="1167"/>
      <c r="C193" s="1167"/>
      <c r="D193" s="1167"/>
      <c r="E193" s="1167"/>
      <c r="F193" s="1168"/>
      <c r="G193" s="974" t="s">
        <v>44</v>
      </c>
      <c r="H193" s="846"/>
      <c r="I193" s="846"/>
      <c r="J193" s="846"/>
      <c r="K193" s="846"/>
      <c r="L193" s="975"/>
      <c r="M193" s="976"/>
      <c r="N193" s="976"/>
      <c r="O193" s="976"/>
      <c r="P193" s="976"/>
      <c r="Q193" s="976"/>
      <c r="R193" s="976"/>
      <c r="S193" s="976"/>
      <c r="T193" s="976"/>
      <c r="U193" s="976"/>
      <c r="V193" s="976"/>
      <c r="W193" s="976"/>
      <c r="X193" s="977"/>
      <c r="Y193" s="978">
        <f>SUM(Y192:AB192)</f>
        <v>2</v>
      </c>
      <c r="Z193" s="979"/>
      <c r="AA193" s="979"/>
      <c r="AB193" s="1603"/>
      <c r="AC193" s="1027" t="s">
        <v>83</v>
      </c>
      <c r="AD193" s="484"/>
      <c r="AE193" s="484"/>
      <c r="AF193" s="484"/>
      <c r="AG193" s="485"/>
      <c r="AH193" s="483" t="s">
        <v>137</v>
      </c>
      <c r="AI193" s="484"/>
      <c r="AJ193" s="484"/>
      <c r="AK193" s="484"/>
      <c r="AL193" s="484"/>
      <c r="AM193" s="484"/>
      <c r="AN193" s="484"/>
      <c r="AO193" s="484"/>
      <c r="AP193" s="484"/>
      <c r="AQ193" s="484"/>
      <c r="AR193" s="484"/>
      <c r="AS193" s="484"/>
      <c r="AT193" s="485"/>
      <c r="AU193" s="981" t="s">
        <v>138</v>
      </c>
      <c r="AV193" s="1001"/>
      <c r="AW193" s="1001"/>
      <c r="AX193" s="1002"/>
    </row>
    <row r="194" spans="1:50" ht="24.75" customHeight="1" x14ac:dyDescent="0.15">
      <c r="A194" s="1166"/>
      <c r="B194" s="1167"/>
      <c r="C194" s="1167"/>
      <c r="D194" s="1167"/>
      <c r="E194" s="1167"/>
      <c r="F194" s="1168"/>
      <c r="G194" s="2028" t="s">
        <v>1375</v>
      </c>
      <c r="H194" s="1013"/>
      <c r="I194" s="1013"/>
      <c r="J194" s="1013"/>
      <c r="K194" s="1013"/>
      <c r="L194" s="1013"/>
      <c r="M194" s="1013"/>
      <c r="N194" s="1013"/>
      <c r="O194" s="1013"/>
      <c r="P194" s="1013"/>
      <c r="Q194" s="1013"/>
      <c r="R194" s="1013"/>
      <c r="S194" s="1013"/>
      <c r="T194" s="1013"/>
      <c r="U194" s="1013"/>
      <c r="V194" s="1013"/>
      <c r="W194" s="1013"/>
      <c r="X194" s="1013"/>
      <c r="Y194" s="1013"/>
      <c r="Z194" s="1013"/>
      <c r="AA194" s="1013"/>
      <c r="AB194" s="1014"/>
      <c r="AC194" s="974" t="s">
        <v>1365</v>
      </c>
      <c r="AD194" s="846"/>
      <c r="AE194" s="846"/>
      <c r="AF194" s="846"/>
      <c r="AG194" s="847"/>
      <c r="AH194" s="1050" t="s">
        <v>1366</v>
      </c>
      <c r="AI194" s="1596"/>
      <c r="AJ194" s="1596"/>
      <c r="AK194" s="1596"/>
      <c r="AL194" s="1596"/>
      <c r="AM194" s="1596"/>
      <c r="AN194" s="1596"/>
      <c r="AO194" s="1596"/>
      <c r="AP194" s="1596"/>
      <c r="AQ194" s="1596"/>
      <c r="AR194" s="1596"/>
      <c r="AS194" s="1596"/>
      <c r="AT194" s="1597"/>
      <c r="AU194" s="1053">
        <v>11</v>
      </c>
      <c r="AV194" s="1054"/>
      <c r="AW194" s="1054"/>
      <c r="AX194" s="1055"/>
    </row>
    <row r="195" spans="1:50" ht="24.75" customHeight="1" x14ac:dyDescent="0.15">
      <c r="A195" s="1166"/>
      <c r="B195" s="1167"/>
      <c r="C195" s="1167"/>
      <c r="D195" s="1167"/>
      <c r="E195" s="1167"/>
      <c r="F195" s="1168"/>
      <c r="G195" s="998" t="s">
        <v>83</v>
      </c>
      <c r="H195" s="959"/>
      <c r="I195" s="959"/>
      <c r="J195" s="959"/>
      <c r="K195" s="959"/>
      <c r="L195" s="483" t="s">
        <v>137</v>
      </c>
      <c r="M195" s="846"/>
      <c r="N195" s="846"/>
      <c r="O195" s="846"/>
      <c r="P195" s="846"/>
      <c r="Q195" s="846"/>
      <c r="R195" s="846"/>
      <c r="S195" s="846"/>
      <c r="T195" s="846"/>
      <c r="U195" s="846"/>
      <c r="V195" s="846"/>
      <c r="W195" s="846"/>
      <c r="X195" s="847"/>
      <c r="Y195" s="981" t="s">
        <v>138</v>
      </c>
      <c r="Z195" s="999"/>
      <c r="AA195" s="999"/>
      <c r="AB195" s="1602"/>
      <c r="AC195" s="974" t="s">
        <v>44</v>
      </c>
      <c r="AD195" s="846"/>
      <c r="AE195" s="846"/>
      <c r="AF195" s="846"/>
      <c r="AG195" s="846"/>
      <c r="AH195" s="975"/>
      <c r="AI195" s="976"/>
      <c r="AJ195" s="976"/>
      <c r="AK195" s="976"/>
      <c r="AL195" s="976"/>
      <c r="AM195" s="976"/>
      <c r="AN195" s="976"/>
      <c r="AO195" s="976"/>
      <c r="AP195" s="976"/>
      <c r="AQ195" s="976"/>
      <c r="AR195" s="976"/>
      <c r="AS195" s="976"/>
      <c r="AT195" s="977"/>
      <c r="AU195" s="978">
        <v>11</v>
      </c>
      <c r="AV195" s="979"/>
      <c r="AW195" s="979"/>
      <c r="AX195" s="1003"/>
    </row>
    <row r="196" spans="1:50" ht="24.75" customHeight="1" x14ac:dyDescent="0.15">
      <c r="A196" s="1166"/>
      <c r="B196" s="1167"/>
      <c r="C196" s="1167"/>
      <c r="D196" s="1167"/>
      <c r="E196" s="1167"/>
      <c r="F196" s="1168"/>
      <c r="G196" s="974" t="s">
        <v>1369</v>
      </c>
      <c r="H196" s="846"/>
      <c r="I196" s="846"/>
      <c r="J196" s="846"/>
      <c r="K196" s="847"/>
      <c r="L196" s="1050" t="s">
        <v>1376</v>
      </c>
      <c r="M196" s="1596"/>
      <c r="N196" s="1596"/>
      <c r="O196" s="1596"/>
      <c r="P196" s="1596"/>
      <c r="Q196" s="1596"/>
      <c r="R196" s="1596"/>
      <c r="S196" s="1596"/>
      <c r="T196" s="1596"/>
      <c r="U196" s="1596"/>
      <c r="V196" s="1596"/>
      <c r="W196" s="1596"/>
      <c r="X196" s="1597"/>
      <c r="Y196" s="1053">
        <v>2</v>
      </c>
      <c r="Z196" s="1054"/>
      <c r="AA196" s="1054"/>
      <c r="AB196" s="1054"/>
      <c r="AC196" s="1991" t="s">
        <v>1377</v>
      </c>
      <c r="AD196" s="995"/>
      <c r="AE196" s="995"/>
      <c r="AF196" s="995"/>
      <c r="AG196" s="995"/>
      <c r="AH196" s="995"/>
      <c r="AI196" s="995"/>
      <c r="AJ196" s="995"/>
      <c r="AK196" s="995"/>
      <c r="AL196" s="995"/>
      <c r="AM196" s="995"/>
      <c r="AN196" s="995"/>
      <c r="AO196" s="995"/>
      <c r="AP196" s="995"/>
      <c r="AQ196" s="995"/>
      <c r="AR196" s="995"/>
      <c r="AS196" s="995"/>
      <c r="AT196" s="995"/>
      <c r="AU196" s="995"/>
      <c r="AV196" s="995"/>
      <c r="AW196" s="995"/>
      <c r="AX196" s="1601"/>
    </row>
    <row r="197" spans="1:50" ht="24.75" customHeight="1" x14ac:dyDescent="0.15">
      <c r="A197" s="1166"/>
      <c r="B197" s="1167"/>
      <c r="C197" s="1167"/>
      <c r="D197" s="1167"/>
      <c r="E197" s="1167"/>
      <c r="F197" s="1168"/>
      <c r="G197" s="974" t="s">
        <v>44</v>
      </c>
      <c r="H197" s="846"/>
      <c r="I197" s="846"/>
      <c r="J197" s="846"/>
      <c r="K197" s="846"/>
      <c r="L197" s="975"/>
      <c r="M197" s="976"/>
      <c r="N197" s="976"/>
      <c r="O197" s="976"/>
      <c r="P197" s="976"/>
      <c r="Q197" s="976"/>
      <c r="R197" s="976"/>
      <c r="S197" s="976"/>
      <c r="T197" s="976"/>
      <c r="U197" s="976"/>
      <c r="V197" s="976"/>
      <c r="W197" s="976"/>
      <c r="X197" s="977"/>
      <c r="Y197" s="978">
        <v>2</v>
      </c>
      <c r="Z197" s="979"/>
      <c r="AA197" s="979"/>
      <c r="AB197" s="1603"/>
      <c r="AC197" s="998" t="s">
        <v>83</v>
      </c>
      <c r="AD197" s="959"/>
      <c r="AE197" s="959"/>
      <c r="AF197" s="959"/>
      <c r="AG197" s="959"/>
      <c r="AH197" s="483" t="s">
        <v>137</v>
      </c>
      <c r="AI197" s="846"/>
      <c r="AJ197" s="846"/>
      <c r="AK197" s="846"/>
      <c r="AL197" s="846"/>
      <c r="AM197" s="846"/>
      <c r="AN197" s="846"/>
      <c r="AO197" s="846"/>
      <c r="AP197" s="846"/>
      <c r="AQ197" s="846"/>
      <c r="AR197" s="846"/>
      <c r="AS197" s="846"/>
      <c r="AT197" s="847"/>
      <c r="AU197" s="981" t="s">
        <v>138</v>
      </c>
      <c r="AV197" s="999"/>
      <c r="AW197" s="999"/>
      <c r="AX197" s="1006"/>
    </row>
    <row r="198" spans="1:50" ht="24.75" customHeight="1" x14ac:dyDescent="0.15">
      <c r="A198" s="1166"/>
      <c r="B198" s="1167"/>
      <c r="C198" s="1167"/>
      <c r="D198" s="1167"/>
      <c r="E198" s="1167"/>
      <c r="F198" s="1168"/>
      <c r="G198" s="994" t="s">
        <v>918</v>
      </c>
      <c r="H198" s="995"/>
      <c r="I198" s="995"/>
      <c r="J198" s="995"/>
      <c r="K198" s="995"/>
      <c r="L198" s="995"/>
      <c r="M198" s="995"/>
      <c r="N198" s="995"/>
      <c r="O198" s="995"/>
      <c r="P198" s="995"/>
      <c r="Q198" s="995"/>
      <c r="R198" s="995"/>
      <c r="S198" s="995"/>
      <c r="T198" s="995"/>
      <c r="U198" s="995"/>
      <c r="V198" s="995"/>
      <c r="W198" s="995"/>
      <c r="X198" s="995"/>
      <c r="Y198" s="995"/>
      <c r="Z198" s="995"/>
      <c r="AA198" s="995"/>
      <c r="AB198" s="1600"/>
      <c r="AC198" s="984" t="s">
        <v>1191</v>
      </c>
      <c r="AD198" s="985"/>
      <c r="AE198" s="985"/>
      <c r="AF198" s="985"/>
      <c r="AG198" s="986"/>
      <c r="AH198" s="1050" t="s">
        <v>1378</v>
      </c>
      <c r="AI198" s="1596"/>
      <c r="AJ198" s="1596"/>
      <c r="AK198" s="1596"/>
      <c r="AL198" s="1596"/>
      <c r="AM198" s="1596"/>
      <c r="AN198" s="1596"/>
      <c r="AO198" s="1596"/>
      <c r="AP198" s="1596"/>
      <c r="AQ198" s="1596"/>
      <c r="AR198" s="1596"/>
      <c r="AS198" s="1596"/>
      <c r="AT198" s="1597"/>
      <c r="AU198" s="990">
        <v>2</v>
      </c>
      <c r="AV198" s="991"/>
      <c r="AW198" s="991"/>
      <c r="AX198" s="1004"/>
    </row>
    <row r="199" spans="1:50" ht="24.75" customHeight="1" thickBot="1" x14ac:dyDescent="0.2">
      <c r="A199" s="1166"/>
      <c r="B199" s="1167"/>
      <c r="C199" s="1167"/>
      <c r="D199" s="1167"/>
      <c r="E199" s="1167"/>
      <c r="F199" s="1168"/>
      <c r="G199" s="998" t="s">
        <v>83</v>
      </c>
      <c r="H199" s="959"/>
      <c r="I199" s="959"/>
      <c r="J199" s="959"/>
      <c r="K199" s="959"/>
      <c r="L199" s="483" t="s">
        <v>137</v>
      </c>
      <c r="M199" s="846"/>
      <c r="N199" s="846"/>
      <c r="O199" s="846"/>
      <c r="P199" s="846"/>
      <c r="Q199" s="846"/>
      <c r="R199" s="846"/>
      <c r="S199" s="846"/>
      <c r="T199" s="846"/>
      <c r="U199" s="846"/>
      <c r="V199" s="846"/>
      <c r="W199" s="846"/>
      <c r="X199" s="847"/>
      <c r="Y199" s="981" t="s">
        <v>138</v>
      </c>
      <c r="Z199" s="999"/>
      <c r="AA199" s="999"/>
      <c r="AB199" s="1602"/>
      <c r="AC199" s="974" t="s">
        <v>44</v>
      </c>
      <c r="AD199" s="846"/>
      <c r="AE199" s="846"/>
      <c r="AF199" s="846"/>
      <c r="AG199" s="846"/>
      <c r="AH199" s="975"/>
      <c r="AI199" s="976"/>
      <c r="AJ199" s="976"/>
      <c r="AK199" s="976"/>
      <c r="AL199" s="976"/>
      <c r="AM199" s="976"/>
      <c r="AN199" s="976"/>
      <c r="AO199" s="976"/>
      <c r="AP199" s="976"/>
      <c r="AQ199" s="976"/>
      <c r="AR199" s="976"/>
      <c r="AS199" s="976"/>
      <c r="AT199" s="977"/>
      <c r="AU199" s="978">
        <f>SUM(AU198:AX198)</f>
        <v>2</v>
      </c>
      <c r="AV199" s="979"/>
      <c r="AW199" s="979"/>
      <c r="AX199" s="1003"/>
    </row>
    <row r="200" spans="1:50" ht="24.75" customHeight="1" x14ac:dyDescent="0.15">
      <c r="A200" s="1166"/>
      <c r="B200" s="1167"/>
      <c r="C200" s="1167"/>
      <c r="D200" s="1167"/>
      <c r="E200" s="1167"/>
      <c r="F200" s="1168"/>
      <c r="G200" s="984" t="s">
        <v>1365</v>
      </c>
      <c r="H200" s="985"/>
      <c r="I200" s="985"/>
      <c r="J200" s="985"/>
      <c r="K200" s="986"/>
      <c r="L200" s="1050" t="s">
        <v>1379</v>
      </c>
      <c r="M200" s="1596"/>
      <c r="N200" s="1596"/>
      <c r="O200" s="1596"/>
      <c r="P200" s="1596"/>
      <c r="Q200" s="1596"/>
      <c r="R200" s="1596"/>
      <c r="S200" s="1596"/>
      <c r="T200" s="1596"/>
      <c r="U200" s="1596"/>
      <c r="V200" s="1596"/>
      <c r="W200" s="1596"/>
      <c r="X200" s="1597"/>
      <c r="Y200" s="990">
        <v>9</v>
      </c>
      <c r="Z200" s="991"/>
      <c r="AA200" s="991"/>
      <c r="AB200" s="1599"/>
      <c r="AC200" s="2022"/>
      <c r="AD200" s="2023"/>
      <c r="AE200" s="2023"/>
      <c r="AF200" s="2023"/>
      <c r="AG200" s="2023"/>
      <c r="AH200" s="2024"/>
      <c r="AI200" s="2025"/>
      <c r="AJ200" s="2025"/>
      <c r="AK200" s="2025"/>
      <c r="AL200" s="2025"/>
      <c r="AM200" s="2025"/>
      <c r="AN200" s="2025"/>
      <c r="AO200" s="2025"/>
      <c r="AP200" s="2025"/>
      <c r="AQ200" s="2025"/>
      <c r="AR200" s="2025"/>
      <c r="AS200" s="2025"/>
      <c r="AT200" s="2025"/>
      <c r="AU200" s="2026"/>
      <c r="AV200" s="2026"/>
      <c r="AW200" s="2026"/>
      <c r="AX200" s="2027"/>
    </row>
    <row r="201" spans="1:50" ht="24.75" customHeight="1" thickBot="1" x14ac:dyDescent="0.2">
      <c r="A201" s="1169"/>
      <c r="B201" s="1170"/>
      <c r="C201" s="1170"/>
      <c r="D201" s="1170"/>
      <c r="E201" s="1170"/>
      <c r="F201" s="1171"/>
      <c r="G201" s="1070" t="s">
        <v>44</v>
      </c>
      <c r="H201" s="1035"/>
      <c r="I201" s="1035"/>
      <c r="J201" s="1035"/>
      <c r="K201" s="1035"/>
      <c r="L201" s="1037"/>
      <c r="M201" s="1585"/>
      <c r="N201" s="1585"/>
      <c r="O201" s="1585"/>
      <c r="P201" s="1585"/>
      <c r="Q201" s="1585"/>
      <c r="R201" s="1585"/>
      <c r="S201" s="1585"/>
      <c r="T201" s="1585"/>
      <c r="U201" s="1585"/>
      <c r="V201" s="1585"/>
      <c r="W201" s="1585"/>
      <c r="X201" s="1586"/>
      <c r="Y201" s="1040">
        <v>9</v>
      </c>
      <c r="Z201" s="1041"/>
      <c r="AA201" s="1041"/>
      <c r="AB201" s="1587"/>
      <c r="AC201" s="2018"/>
      <c r="AD201" s="410"/>
      <c r="AE201" s="410"/>
      <c r="AF201" s="410"/>
      <c r="AG201" s="410"/>
      <c r="AH201" s="2019"/>
      <c r="AI201" s="410"/>
      <c r="AJ201" s="410"/>
      <c r="AK201" s="410"/>
      <c r="AL201" s="410"/>
      <c r="AM201" s="410"/>
      <c r="AN201" s="410"/>
      <c r="AO201" s="410"/>
      <c r="AP201" s="410"/>
      <c r="AQ201" s="410"/>
      <c r="AR201" s="410"/>
      <c r="AS201" s="410"/>
      <c r="AT201" s="410"/>
      <c r="AU201" s="2020"/>
      <c r="AV201" s="2020"/>
      <c r="AW201" s="2020"/>
      <c r="AX201" s="2021"/>
    </row>
    <row r="202" spans="1:50" s="30" customFormat="1" ht="13.5" customHeight="1" x14ac:dyDescent="0.15">
      <c r="A202" s="105"/>
      <c r="B202" s="105"/>
      <c r="C202" s="105"/>
      <c r="D202" s="105"/>
      <c r="E202" s="105"/>
      <c r="F202" s="105"/>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row>
    <row r="203" spans="1:50" s="30" customFormat="1" ht="13.5" customHeight="1" thickBot="1" x14ac:dyDescent="0.2">
      <c r="A203" s="20"/>
      <c r="B203" s="20"/>
      <c r="C203" s="20"/>
      <c r="D203" s="20"/>
      <c r="E203" s="20"/>
      <c r="F203" s="20"/>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row>
    <row r="204" spans="1:50" ht="22.5" customHeight="1" x14ac:dyDescent="0.15">
      <c r="A204" s="1163" t="s">
        <v>579</v>
      </c>
      <c r="B204" s="1164"/>
      <c r="C204" s="1164"/>
      <c r="D204" s="1164"/>
      <c r="E204" s="1164"/>
      <c r="F204" s="1165"/>
      <c r="G204" s="1989" t="s">
        <v>1380</v>
      </c>
      <c r="H204" s="1625"/>
      <c r="I204" s="1625"/>
      <c r="J204" s="1625"/>
      <c r="K204" s="1625"/>
      <c r="L204" s="1625"/>
      <c r="M204" s="1625"/>
      <c r="N204" s="1625"/>
      <c r="O204" s="1625"/>
      <c r="P204" s="1625"/>
      <c r="Q204" s="1625"/>
      <c r="R204" s="1625"/>
      <c r="S204" s="1625"/>
      <c r="T204" s="1625"/>
      <c r="U204" s="1625"/>
      <c r="V204" s="1625"/>
      <c r="W204" s="1625"/>
      <c r="X204" s="1625"/>
      <c r="Y204" s="1625"/>
      <c r="Z204" s="1625"/>
      <c r="AA204" s="1625"/>
      <c r="AB204" s="1990"/>
      <c r="AC204" s="1989" t="s">
        <v>1381</v>
      </c>
      <c r="AD204" s="1625"/>
      <c r="AE204" s="1625"/>
      <c r="AF204" s="1625"/>
      <c r="AG204" s="1625"/>
      <c r="AH204" s="1625"/>
      <c r="AI204" s="1625"/>
      <c r="AJ204" s="1625"/>
      <c r="AK204" s="1625"/>
      <c r="AL204" s="1625"/>
      <c r="AM204" s="1625"/>
      <c r="AN204" s="1625"/>
      <c r="AO204" s="1625"/>
      <c r="AP204" s="1625"/>
      <c r="AQ204" s="1625"/>
      <c r="AR204" s="1625"/>
      <c r="AS204" s="1625"/>
      <c r="AT204" s="1625"/>
      <c r="AU204" s="1625"/>
      <c r="AV204" s="1625"/>
      <c r="AW204" s="1625"/>
      <c r="AX204" s="1627"/>
    </row>
    <row r="205" spans="1:50" ht="22.5" customHeight="1" x14ac:dyDescent="0.15">
      <c r="A205" s="1166"/>
      <c r="B205" s="1167"/>
      <c r="C205" s="1167"/>
      <c r="D205" s="1167"/>
      <c r="E205" s="1167"/>
      <c r="F205" s="1168"/>
      <c r="G205" s="998" t="s">
        <v>83</v>
      </c>
      <c r="H205" s="959"/>
      <c r="I205" s="959"/>
      <c r="J205" s="959"/>
      <c r="K205" s="959"/>
      <c r="L205" s="483" t="s">
        <v>137</v>
      </c>
      <c r="M205" s="846"/>
      <c r="N205" s="846"/>
      <c r="O205" s="846"/>
      <c r="P205" s="846"/>
      <c r="Q205" s="846"/>
      <c r="R205" s="846"/>
      <c r="S205" s="846"/>
      <c r="T205" s="846"/>
      <c r="U205" s="846"/>
      <c r="V205" s="846"/>
      <c r="W205" s="846"/>
      <c r="X205" s="847"/>
      <c r="Y205" s="981" t="s">
        <v>138</v>
      </c>
      <c r="Z205" s="999"/>
      <c r="AA205" s="999"/>
      <c r="AB205" s="1602"/>
      <c r="AC205" s="1027"/>
      <c r="AD205" s="484"/>
      <c r="AE205" s="484"/>
      <c r="AF205" s="484"/>
      <c r="AG205" s="485"/>
      <c r="AH205" s="483" t="s">
        <v>137</v>
      </c>
      <c r="AI205" s="484"/>
      <c r="AJ205" s="484"/>
      <c r="AK205" s="484"/>
      <c r="AL205" s="484"/>
      <c r="AM205" s="484"/>
      <c r="AN205" s="484"/>
      <c r="AO205" s="484"/>
      <c r="AP205" s="484"/>
      <c r="AQ205" s="484"/>
      <c r="AR205" s="484"/>
      <c r="AS205" s="484"/>
      <c r="AT205" s="485"/>
      <c r="AU205" s="981" t="s">
        <v>138</v>
      </c>
      <c r="AV205" s="1001"/>
      <c r="AW205" s="1001"/>
      <c r="AX205" s="1002"/>
    </row>
    <row r="206" spans="1:50" ht="22.5" customHeight="1" x14ac:dyDescent="0.15">
      <c r="A206" s="1166"/>
      <c r="B206" s="1167"/>
      <c r="C206" s="1167"/>
      <c r="D206" s="1167"/>
      <c r="E206" s="1167"/>
      <c r="F206" s="1168"/>
      <c r="G206" s="974" t="s">
        <v>1191</v>
      </c>
      <c r="H206" s="846"/>
      <c r="I206" s="846"/>
      <c r="J206" s="846"/>
      <c r="K206" s="847"/>
      <c r="L206" s="1050" t="s">
        <v>1382</v>
      </c>
      <c r="M206" s="1596"/>
      <c r="N206" s="1596"/>
      <c r="O206" s="1596"/>
      <c r="P206" s="1596"/>
      <c r="Q206" s="1596"/>
      <c r="R206" s="1596"/>
      <c r="S206" s="1596"/>
      <c r="T206" s="1596"/>
      <c r="U206" s="1596"/>
      <c r="V206" s="1596"/>
      <c r="W206" s="1596"/>
      <c r="X206" s="1597"/>
      <c r="Y206" s="2013">
        <v>0.03</v>
      </c>
      <c r="Z206" s="2014"/>
      <c r="AA206" s="2014"/>
      <c r="AB206" s="2015"/>
      <c r="AC206" s="974" t="s">
        <v>1369</v>
      </c>
      <c r="AD206" s="846"/>
      <c r="AE206" s="846"/>
      <c r="AF206" s="846"/>
      <c r="AG206" s="847"/>
      <c r="AH206" s="993" t="s">
        <v>1383</v>
      </c>
      <c r="AI206" s="1984"/>
      <c r="AJ206" s="1984"/>
      <c r="AK206" s="1984"/>
      <c r="AL206" s="1984"/>
      <c r="AM206" s="1984"/>
      <c r="AN206" s="1984"/>
      <c r="AO206" s="1984"/>
      <c r="AP206" s="1984"/>
      <c r="AQ206" s="1984"/>
      <c r="AR206" s="1984"/>
      <c r="AS206" s="1984"/>
      <c r="AT206" s="1985"/>
      <c r="AU206" s="1986">
        <v>0.3</v>
      </c>
      <c r="AV206" s="1987"/>
      <c r="AW206" s="1987"/>
      <c r="AX206" s="2003"/>
    </row>
    <row r="207" spans="1:50" ht="22.5" customHeight="1" x14ac:dyDescent="0.15">
      <c r="A207" s="1166"/>
      <c r="B207" s="1167"/>
      <c r="C207" s="1167"/>
      <c r="D207" s="1167"/>
      <c r="E207" s="1167"/>
      <c r="F207" s="1168"/>
      <c r="G207" s="974" t="s">
        <v>44</v>
      </c>
      <c r="H207" s="846"/>
      <c r="I207" s="846"/>
      <c r="J207" s="846"/>
      <c r="K207" s="846"/>
      <c r="L207" s="975"/>
      <c r="M207" s="976"/>
      <c r="N207" s="976"/>
      <c r="O207" s="976"/>
      <c r="P207" s="976"/>
      <c r="Q207" s="976"/>
      <c r="R207" s="976"/>
      <c r="S207" s="976"/>
      <c r="T207" s="976"/>
      <c r="U207" s="976"/>
      <c r="V207" s="976"/>
      <c r="W207" s="976"/>
      <c r="X207" s="977"/>
      <c r="Y207" s="2016">
        <v>0.03</v>
      </c>
      <c r="Z207" s="2017"/>
      <c r="AA207" s="2017"/>
      <c r="AB207" s="2017"/>
      <c r="AC207" s="974" t="s">
        <v>44</v>
      </c>
      <c r="AD207" s="846"/>
      <c r="AE207" s="846"/>
      <c r="AF207" s="846"/>
      <c r="AG207" s="847"/>
      <c r="AH207" s="975"/>
      <c r="AI207" s="1046"/>
      <c r="AJ207" s="1046"/>
      <c r="AK207" s="1046"/>
      <c r="AL207" s="1046"/>
      <c r="AM207" s="1046"/>
      <c r="AN207" s="1046"/>
      <c r="AO207" s="1046"/>
      <c r="AP207" s="1046"/>
      <c r="AQ207" s="1046"/>
      <c r="AR207" s="1046"/>
      <c r="AS207" s="1046"/>
      <c r="AT207" s="1047"/>
      <c r="AU207" s="1986">
        <v>0.3</v>
      </c>
      <c r="AV207" s="1987"/>
      <c r="AW207" s="1987"/>
      <c r="AX207" s="2003"/>
    </row>
    <row r="208" spans="1:50" ht="22.5" customHeight="1" x14ac:dyDescent="0.15">
      <c r="A208" s="1166"/>
      <c r="B208" s="1167"/>
      <c r="C208" s="1167"/>
      <c r="D208" s="1167"/>
      <c r="E208" s="1167"/>
      <c r="F208" s="1168"/>
      <c r="G208" s="994" t="s">
        <v>1384</v>
      </c>
      <c r="H208" s="995"/>
      <c r="I208" s="995"/>
      <c r="J208" s="995"/>
      <c r="K208" s="995"/>
      <c r="L208" s="995"/>
      <c r="M208" s="995"/>
      <c r="N208" s="995"/>
      <c r="O208" s="995"/>
      <c r="P208" s="995"/>
      <c r="Q208" s="995"/>
      <c r="R208" s="995"/>
      <c r="S208" s="995"/>
      <c r="T208" s="995"/>
      <c r="U208" s="995"/>
      <c r="V208" s="995"/>
      <c r="W208" s="995"/>
      <c r="X208" s="995"/>
      <c r="Y208" s="995"/>
      <c r="Z208" s="995"/>
      <c r="AA208" s="995"/>
      <c r="AB208" s="1600"/>
      <c r="AC208" s="1991" t="s">
        <v>1385</v>
      </c>
      <c r="AD208" s="995"/>
      <c r="AE208" s="995"/>
      <c r="AF208" s="995"/>
      <c r="AG208" s="995"/>
      <c r="AH208" s="995"/>
      <c r="AI208" s="995"/>
      <c r="AJ208" s="995"/>
      <c r="AK208" s="995"/>
      <c r="AL208" s="995"/>
      <c r="AM208" s="995"/>
      <c r="AN208" s="995"/>
      <c r="AO208" s="995"/>
      <c r="AP208" s="995"/>
      <c r="AQ208" s="995"/>
      <c r="AR208" s="995"/>
      <c r="AS208" s="995"/>
      <c r="AT208" s="995"/>
      <c r="AU208" s="995"/>
      <c r="AV208" s="995"/>
      <c r="AW208" s="995"/>
      <c r="AX208" s="1601"/>
    </row>
    <row r="209" spans="1:50" ht="22.5" customHeight="1" x14ac:dyDescent="0.15">
      <c r="A209" s="1166"/>
      <c r="B209" s="1167"/>
      <c r="C209" s="1167"/>
      <c r="D209" s="1167"/>
      <c r="E209" s="1167"/>
      <c r="F209" s="1168"/>
      <c r="G209" s="998"/>
      <c r="H209" s="959"/>
      <c r="I209" s="959"/>
      <c r="J209" s="959"/>
      <c r="K209" s="959"/>
      <c r="L209" s="483" t="s">
        <v>137</v>
      </c>
      <c r="M209" s="846"/>
      <c r="N209" s="846"/>
      <c r="O209" s="846"/>
      <c r="P209" s="846"/>
      <c r="Q209" s="846"/>
      <c r="R209" s="846"/>
      <c r="S209" s="846"/>
      <c r="T209" s="846"/>
      <c r="U209" s="846"/>
      <c r="V209" s="846"/>
      <c r="W209" s="846"/>
      <c r="X209" s="847"/>
      <c r="Y209" s="981" t="s">
        <v>138</v>
      </c>
      <c r="Z209" s="999"/>
      <c r="AA209" s="999"/>
      <c r="AB209" s="1602"/>
      <c r="AC209" s="1027" t="s">
        <v>83</v>
      </c>
      <c r="AD209" s="484"/>
      <c r="AE209" s="484"/>
      <c r="AF209" s="484"/>
      <c r="AG209" s="485"/>
      <c r="AH209" s="483" t="s">
        <v>137</v>
      </c>
      <c r="AI209" s="484"/>
      <c r="AJ209" s="484"/>
      <c r="AK209" s="484"/>
      <c r="AL209" s="484"/>
      <c r="AM209" s="484"/>
      <c r="AN209" s="484"/>
      <c r="AO209" s="484"/>
      <c r="AP209" s="484"/>
      <c r="AQ209" s="484"/>
      <c r="AR209" s="484"/>
      <c r="AS209" s="484"/>
      <c r="AT209" s="485"/>
      <c r="AU209" s="981" t="s">
        <v>138</v>
      </c>
      <c r="AV209" s="1001"/>
      <c r="AW209" s="1001"/>
      <c r="AX209" s="1002"/>
    </row>
    <row r="210" spans="1:50" ht="22.5" customHeight="1" x14ac:dyDescent="0.15">
      <c r="A210" s="1166"/>
      <c r="B210" s="1167"/>
      <c r="C210" s="1167"/>
      <c r="D210" s="1167"/>
      <c r="E210" s="1167"/>
      <c r="F210" s="1168"/>
      <c r="G210" s="984" t="s">
        <v>1191</v>
      </c>
      <c r="H210" s="985"/>
      <c r="I210" s="985"/>
      <c r="J210" s="985"/>
      <c r="K210" s="986"/>
      <c r="L210" s="1050" t="s">
        <v>1386</v>
      </c>
      <c r="M210" s="1596"/>
      <c r="N210" s="1596"/>
      <c r="O210" s="1596"/>
      <c r="P210" s="1596"/>
      <c r="Q210" s="1596"/>
      <c r="R210" s="1596"/>
      <c r="S210" s="1596"/>
      <c r="T210" s="1596"/>
      <c r="U210" s="1596"/>
      <c r="V210" s="1596"/>
      <c r="W210" s="1596"/>
      <c r="X210" s="1597"/>
      <c r="Y210" s="2013">
        <v>0.04</v>
      </c>
      <c r="Z210" s="2014"/>
      <c r="AA210" s="2014"/>
      <c r="AB210" s="2015"/>
      <c r="AC210" s="974" t="s">
        <v>1369</v>
      </c>
      <c r="AD210" s="846"/>
      <c r="AE210" s="846"/>
      <c r="AF210" s="846"/>
      <c r="AG210" s="847"/>
      <c r="AH210" s="993" t="s">
        <v>1383</v>
      </c>
      <c r="AI210" s="1984"/>
      <c r="AJ210" s="1984"/>
      <c r="AK210" s="1984"/>
      <c r="AL210" s="1984"/>
      <c r="AM210" s="1984"/>
      <c r="AN210" s="1984"/>
      <c r="AO210" s="1984"/>
      <c r="AP210" s="1984"/>
      <c r="AQ210" s="1984"/>
      <c r="AR210" s="1984"/>
      <c r="AS210" s="1984"/>
      <c r="AT210" s="1985"/>
      <c r="AU210" s="1986">
        <v>0.1</v>
      </c>
      <c r="AV210" s="1987"/>
      <c r="AW210" s="1987"/>
      <c r="AX210" s="2003"/>
    </row>
    <row r="211" spans="1:50" ht="22.5" customHeight="1" x14ac:dyDescent="0.15">
      <c r="A211" s="1166"/>
      <c r="B211" s="1167"/>
      <c r="C211" s="1167"/>
      <c r="D211" s="1167"/>
      <c r="E211" s="1167"/>
      <c r="F211" s="1168"/>
      <c r="G211" s="974" t="s">
        <v>44</v>
      </c>
      <c r="H211" s="846"/>
      <c r="I211" s="846"/>
      <c r="J211" s="846"/>
      <c r="K211" s="846"/>
      <c r="L211" s="975"/>
      <c r="M211" s="976"/>
      <c r="N211" s="976"/>
      <c r="O211" s="976"/>
      <c r="P211" s="976"/>
      <c r="Q211" s="976"/>
      <c r="R211" s="976"/>
      <c r="S211" s="976"/>
      <c r="T211" s="976"/>
      <c r="U211" s="976"/>
      <c r="V211" s="976"/>
      <c r="W211" s="976"/>
      <c r="X211" s="977"/>
      <c r="Y211" s="2013">
        <v>0.04</v>
      </c>
      <c r="Z211" s="2014"/>
      <c r="AA211" s="2014"/>
      <c r="AB211" s="2014"/>
      <c r="AC211" s="974" t="s">
        <v>44</v>
      </c>
      <c r="AD211" s="846"/>
      <c r="AE211" s="846"/>
      <c r="AF211" s="846"/>
      <c r="AG211" s="847"/>
      <c r="AH211" s="975"/>
      <c r="AI211" s="1046"/>
      <c r="AJ211" s="1046"/>
      <c r="AK211" s="1046"/>
      <c r="AL211" s="1046"/>
      <c r="AM211" s="1046"/>
      <c r="AN211" s="1046"/>
      <c r="AO211" s="1046"/>
      <c r="AP211" s="1046"/>
      <c r="AQ211" s="1046"/>
      <c r="AR211" s="1046"/>
      <c r="AS211" s="1046"/>
      <c r="AT211" s="1047"/>
      <c r="AU211" s="1986">
        <v>0.1</v>
      </c>
      <c r="AV211" s="1987"/>
      <c r="AW211" s="1987"/>
      <c r="AX211" s="2003"/>
    </row>
    <row r="212" spans="1:50" ht="22.5" customHeight="1" x14ac:dyDescent="0.15">
      <c r="A212" s="1166"/>
      <c r="B212" s="1167"/>
      <c r="C212" s="1167"/>
      <c r="D212" s="1167"/>
      <c r="E212" s="1167"/>
      <c r="F212" s="1168"/>
      <c r="G212" s="994" t="s">
        <v>1387</v>
      </c>
      <c r="H212" s="995"/>
      <c r="I212" s="995"/>
      <c r="J212" s="995"/>
      <c r="K212" s="995"/>
      <c r="L212" s="995"/>
      <c r="M212" s="995"/>
      <c r="N212" s="995"/>
      <c r="O212" s="995"/>
      <c r="P212" s="995"/>
      <c r="Q212" s="995"/>
      <c r="R212" s="995"/>
      <c r="S212" s="995"/>
      <c r="T212" s="995"/>
      <c r="U212" s="995"/>
      <c r="V212" s="995"/>
      <c r="W212" s="995"/>
      <c r="X212" s="995"/>
      <c r="Y212" s="995"/>
      <c r="Z212" s="995"/>
      <c r="AA212" s="995"/>
      <c r="AB212" s="1600"/>
      <c r="AC212" s="994" t="s">
        <v>1388</v>
      </c>
      <c r="AD212" s="1025"/>
      <c r="AE212" s="1025"/>
      <c r="AF212" s="1025"/>
      <c r="AG212" s="1025"/>
      <c r="AH212" s="1025"/>
      <c r="AI212" s="1025"/>
      <c r="AJ212" s="1025"/>
      <c r="AK212" s="1025"/>
      <c r="AL212" s="1025"/>
      <c r="AM212" s="1025"/>
      <c r="AN212" s="1025"/>
      <c r="AO212" s="1025"/>
      <c r="AP212" s="1025"/>
      <c r="AQ212" s="1025"/>
      <c r="AR212" s="1025"/>
      <c r="AS212" s="1025"/>
      <c r="AT212" s="1025"/>
      <c r="AU212" s="1025"/>
      <c r="AV212" s="1025"/>
      <c r="AW212" s="1025"/>
      <c r="AX212" s="1032"/>
    </row>
    <row r="213" spans="1:50" ht="22.5" customHeight="1" x14ac:dyDescent="0.15">
      <c r="A213" s="1166"/>
      <c r="B213" s="1167"/>
      <c r="C213" s="1167"/>
      <c r="D213" s="1167"/>
      <c r="E213" s="1167"/>
      <c r="F213" s="1168"/>
      <c r="G213" s="998" t="s">
        <v>83</v>
      </c>
      <c r="H213" s="959"/>
      <c r="I213" s="959"/>
      <c r="J213" s="959"/>
      <c r="K213" s="959"/>
      <c r="L213" s="483" t="s">
        <v>137</v>
      </c>
      <c r="M213" s="846"/>
      <c r="N213" s="846"/>
      <c r="O213" s="846"/>
      <c r="P213" s="846"/>
      <c r="Q213" s="846"/>
      <c r="R213" s="846"/>
      <c r="S213" s="846"/>
      <c r="T213" s="846"/>
      <c r="U213" s="846"/>
      <c r="V213" s="846"/>
      <c r="W213" s="846"/>
      <c r="X213" s="847"/>
      <c r="Y213" s="981" t="s">
        <v>138</v>
      </c>
      <c r="Z213" s="999"/>
      <c r="AA213" s="999"/>
      <c r="AB213" s="1602"/>
      <c r="AC213" s="1027" t="s">
        <v>83</v>
      </c>
      <c r="AD213" s="484"/>
      <c r="AE213" s="484"/>
      <c r="AF213" s="484"/>
      <c r="AG213" s="485"/>
      <c r="AH213" s="483" t="s">
        <v>137</v>
      </c>
      <c r="AI213" s="484"/>
      <c r="AJ213" s="484"/>
      <c r="AK213" s="484"/>
      <c r="AL213" s="484"/>
      <c r="AM213" s="484"/>
      <c r="AN213" s="484"/>
      <c r="AO213" s="484"/>
      <c r="AP213" s="484"/>
      <c r="AQ213" s="484"/>
      <c r="AR213" s="484"/>
      <c r="AS213" s="484"/>
      <c r="AT213" s="485"/>
      <c r="AU213" s="981" t="s">
        <v>138</v>
      </c>
      <c r="AV213" s="1001"/>
      <c r="AW213" s="1001"/>
      <c r="AX213" s="1002"/>
    </row>
    <row r="214" spans="1:50" ht="22.5" customHeight="1" x14ac:dyDescent="0.15">
      <c r="A214" s="1166"/>
      <c r="B214" s="1167"/>
      <c r="C214" s="1167"/>
      <c r="D214" s="1167"/>
      <c r="E214" s="1167"/>
      <c r="F214" s="1168"/>
      <c r="G214" s="974" t="s">
        <v>1365</v>
      </c>
      <c r="H214" s="846"/>
      <c r="I214" s="846"/>
      <c r="J214" s="846"/>
      <c r="K214" s="847"/>
      <c r="L214" s="1050" t="s">
        <v>1366</v>
      </c>
      <c r="M214" s="1596"/>
      <c r="N214" s="1596"/>
      <c r="O214" s="1596"/>
      <c r="P214" s="1596"/>
      <c r="Q214" s="1596"/>
      <c r="R214" s="1596"/>
      <c r="S214" s="1596"/>
      <c r="T214" s="1596"/>
      <c r="U214" s="1596"/>
      <c r="V214" s="1596"/>
      <c r="W214" s="1596"/>
      <c r="X214" s="1597"/>
      <c r="Y214" s="1053">
        <v>2</v>
      </c>
      <c r="Z214" s="1054"/>
      <c r="AA214" s="1054"/>
      <c r="AB214" s="1054"/>
      <c r="AC214" s="2004" t="s">
        <v>1389</v>
      </c>
      <c r="AD214" s="2005"/>
      <c r="AE214" s="2005"/>
      <c r="AF214" s="2005"/>
      <c r="AG214" s="2006"/>
      <c r="AH214" s="2007" t="s">
        <v>1390</v>
      </c>
      <c r="AI214" s="2008"/>
      <c r="AJ214" s="2008"/>
      <c r="AK214" s="2008"/>
      <c r="AL214" s="2008"/>
      <c r="AM214" s="2008"/>
      <c r="AN214" s="2008"/>
      <c r="AO214" s="2008"/>
      <c r="AP214" s="2008"/>
      <c r="AQ214" s="2008"/>
      <c r="AR214" s="2008"/>
      <c r="AS214" s="2008"/>
      <c r="AT214" s="2009"/>
      <c r="AU214" s="2010">
        <v>1</v>
      </c>
      <c r="AV214" s="2011"/>
      <c r="AW214" s="2011"/>
      <c r="AX214" s="2012"/>
    </row>
    <row r="215" spans="1:50" ht="22.5" customHeight="1" x14ac:dyDescent="0.15">
      <c r="A215" s="1166"/>
      <c r="B215" s="1167"/>
      <c r="C215" s="1167"/>
      <c r="D215" s="1167"/>
      <c r="E215" s="1167"/>
      <c r="F215" s="1168"/>
      <c r="G215" s="974" t="s">
        <v>44</v>
      </c>
      <c r="H215" s="846"/>
      <c r="I215" s="846"/>
      <c r="J215" s="846"/>
      <c r="K215" s="846"/>
      <c r="L215" s="975"/>
      <c r="M215" s="976"/>
      <c r="N215" s="976"/>
      <c r="O215" s="976"/>
      <c r="P215" s="976"/>
      <c r="Q215" s="976"/>
      <c r="R215" s="976"/>
      <c r="S215" s="976"/>
      <c r="T215" s="976"/>
      <c r="U215" s="976"/>
      <c r="V215" s="976"/>
      <c r="W215" s="976"/>
      <c r="X215" s="977"/>
      <c r="Y215" s="978">
        <v>2</v>
      </c>
      <c r="Z215" s="979"/>
      <c r="AA215" s="979"/>
      <c r="AB215" s="1603"/>
      <c r="AC215" s="2004" t="s">
        <v>1389</v>
      </c>
      <c r="AD215" s="2005"/>
      <c r="AE215" s="2005"/>
      <c r="AF215" s="2005"/>
      <c r="AG215" s="2006"/>
      <c r="AH215" s="2007" t="s">
        <v>1391</v>
      </c>
      <c r="AI215" s="2008"/>
      <c r="AJ215" s="2008"/>
      <c r="AK215" s="2008"/>
      <c r="AL215" s="2008"/>
      <c r="AM215" s="2008"/>
      <c r="AN215" s="2008"/>
      <c r="AO215" s="2008"/>
      <c r="AP215" s="2008"/>
      <c r="AQ215" s="2008"/>
      <c r="AR215" s="2008"/>
      <c r="AS215" s="2008"/>
      <c r="AT215" s="2009"/>
      <c r="AU215" s="2010">
        <v>4</v>
      </c>
      <c r="AV215" s="2011"/>
      <c r="AW215" s="2011"/>
      <c r="AX215" s="2012"/>
    </row>
    <row r="216" spans="1:50" ht="22.5" customHeight="1" x14ac:dyDescent="0.15">
      <c r="A216" s="1166"/>
      <c r="B216" s="1167"/>
      <c r="C216" s="1167"/>
      <c r="D216" s="1167"/>
      <c r="E216" s="1167"/>
      <c r="F216" s="1168"/>
      <c r="G216" s="1991" t="s">
        <v>1392</v>
      </c>
      <c r="H216" s="995"/>
      <c r="I216" s="995"/>
      <c r="J216" s="995"/>
      <c r="K216" s="995"/>
      <c r="L216" s="995"/>
      <c r="M216" s="995"/>
      <c r="N216" s="995"/>
      <c r="O216" s="995"/>
      <c r="P216" s="995"/>
      <c r="Q216" s="995"/>
      <c r="R216" s="995"/>
      <c r="S216" s="995"/>
      <c r="T216" s="995"/>
      <c r="U216" s="995"/>
      <c r="V216" s="995"/>
      <c r="W216" s="995"/>
      <c r="X216" s="995"/>
      <c r="Y216" s="995"/>
      <c r="Z216" s="995"/>
      <c r="AA216" s="995"/>
      <c r="AB216" s="996"/>
      <c r="AC216" s="2004" t="s">
        <v>1389</v>
      </c>
      <c r="AD216" s="2005"/>
      <c r="AE216" s="2005"/>
      <c r="AF216" s="2005"/>
      <c r="AG216" s="2006"/>
      <c r="AH216" s="2007" t="s">
        <v>1393</v>
      </c>
      <c r="AI216" s="2008"/>
      <c r="AJ216" s="2008"/>
      <c r="AK216" s="2008"/>
      <c r="AL216" s="2008"/>
      <c r="AM216" s="2008"/>
      <c r="AN216" s="2008"/>
      <c r="AO216" s="2008"/>
      <c r="AP216" s="2008"/>
      <c r="AQ216" s="2008"/>
      <c r="AR216" s="2008"/>
      <c r="AS216" s="2008"/>
      <c r="AT216" s="2009"/>
      <c r="AU216" s="2010">
        <v>1</v>
      </c>
      <c r="AV216" s="2011"/>
      <c r="AW216" s="2011"/>
      <c r="AX216" s="2012"/>
    </row>
    <row r="217" spans="1:50" ht="22.5" customHeight="1" x14ac:dyDescent="0.15">
      <c r="A217" s="1166"/>
      <c r="B217" s="1167"/>
      <c r="C217" s="1167"/>
      <c r="D217" s="1167"/>
      <c r="E217" s="1167"/>
      <c r="F217" s="1168"/>
      <c r="G217" s="1027" t="s">
        <v>83</v>
      </c>
      <c r="H217" s="484"/>
      <c r="I217" s="484"/>
      <c r="J217" s="484"/>
      <c r="K217" s="485"/>
      <c r="L217" s="483" t="s">
        <v>137</v>
      </c>
      <c r="M217" s="484"/>
      <c r="N217" s="484"/>
      <c r="O217" s="484"/>
      <c r="P217" s="484"/>
      <c r="Q217" s="484"/>
      <c r="R217" s="484"/>
      <c r="S217" s="484"/>
      <c r="T217" s="484"/>
      <c r="U217" s="484"/>
      <c r="V217" s="484"/>
      <c r="W217" s="484"/>
      <c r="X217" s="485"/>
      <c r="Y217" s="981" t="s">
        <v>138</v>
      </c>
      <c r="Z217" s="1001"/>
      <c r="AA217" s="1001"/>
      <c r="AB217" s="1058"/>
      <c r="AC217" s="2004" t="s">
        <v>311</v>
      </c>
      <c r="AD217" s="2005"/>
      <c r="AE217" s="2005"/>
      <c r="AF217" s="2005"/>
      <c r="AG217" s="2006"/>
      <c r="AH217" s="2007" t="s">
        <v>1394</v>
      </c>
      <c r="AI217" s="2008"/>
      <c r="AJ217" s="2008"/>
      <c r="AK217" s="2008"/>
      <c r="AL217" s="2008"/>
      <c r="AM217" s="2008"/>
      <c r="AN217" s="2008"/>
      <c r="AO217" s="2008"/>
      <c r="AP217" s="2008"/>
      <c r="AQ217" s="2008"/>
      <c r="AR217" s="2008"/>
      <c r="AS217" s="2008"/>
      <c r="AT217" s="2009"/>
      <c r="AU217" s="2010">
        <v>3.3</v>
      </c>
      <c r="AV217" s="2011"/>
      <c r="AW217" s="2011"/>
      <c r="AX217" s="2012"/>
    </row>
    <row r="218" spans="1:50" ht="22.5" customHeight="1" x14ac:dyDescent="0.15">
      <c r="A218" s="1166"/>
      <c r="B218" s="1167"/>
      <c r="C218" s="1167"/>
      <c r="D218" s="1167"/>
      <c r="E218" s="1167"/>
      <c r="F218" s="1168"/>
      <c r="G218" s="974" t="s">
        <v>1369</v>
      </c>
      <c r="H218" s="846"/>
      <c r="I218" s="846"/>
      <c r="J218" s="846"/>
      <c r="K218" s="847"/>
      <c r="L218" s="993" t="s">
        <v>1395</v>
      </c>
      <c r="M218" s="1984"/>
      <c r="N218" s="1984"/>
      <c r="O218" s="1984"/>
      <c r="P218" s="1984"/>
      <c r="Q218" s="1984"/>
      <c r="R218" s="1984"/>
      <c r="S218" s="1984"/>
      <c r="T218" s="1984"/>
      <c r="U218" s="1984"/>
      <c r="V218" s="1984"/>
      <c r="W218" s="1984"/>
      <c r="X218" s="1985"/>
      <c r="Y218" s="978">
        <v>3</v>
      </c>
      <c r="Z218" s="979"/>
      <c r="AA218" s="979"/>
      <c r="AB218" s="980"/>
      <c r="AC218" s="2004" t="s">
        <v>311</v>
      </c>
      <c r="AD218" s="2005"/>
      <c r="AE218" s="2005"/>
      <c r="AF218" s="2005"/>
      <c r="AG218" s="2006"/>
      <c r="AH218" s="2007" t="s">
        <v>1396</v>
      </c>
      <c r="AI218" s="2008"/>
      <c r="AJ218" s="2008"/>
      <c r="AK218" s="2008"/>
      <c r="AL218" s="2008"/>
      <c r="AM218" s="2008"/>
      <c r="AN218" s="2008"/>
      <c r="AO218" s="2008"/>
      <c r="AP218" s="2008"/>
      <c r="AQ218" s="2008"/>
      <c r="AR218" s="2008"/>
      <c r="AS218" s="2008"/>
      <c r="AT218" s="2009"/>
      <c r="AU218" s="2010">
        <v>3</v>
      </c>
      <c r="AV218" s="2011"/>
      <c r="AW218" s="2011"/>
      <c r="AX218" s="2012"/>
    </row>
    <row r="219" spans="1:50" ht="22.5" customHeight="1" x14ac:dyDescent="0.15">
      <c r="A219" s="1166"/>
      <c r="B219" s="1167"/>
      <c r="C219" s="1167"/>
      <c r="D219" s="1167"/>
      <c r="E219" s="1167"/>
      <c r="F219" s="1168"/>
      <c r="G219" s="974" t="s">
        <v>44</v>
      </c>
      <c r="H219" s="846"/>
      <c r="I219" s="846"/>
      <c r="J219" s="846"/>
      <c r="K219" s="847"/>
      <c r="L219" s="975"/>
      <c r="M219" s="1046"/>
      <c r="N219" s="1046"/>
      <c r="O219" s="1046"/>
      <c r="P219" s="1046"/>
      <c r="Q219" s="1046"/>
      <c r="R219" s="1046"/>
      <c r="S219" s="1046"/>
      <c r="T219" s="1046"/>
      <c r="U219" s="1046"/>
      <c r="V219" s="1046"/>
      <c r="W219" s="1046"/>
      <c r="X219" s="1047"/>
      <c r="Y219" s="978">
        <f>SUM(Y218:AB218)</f>
        <v>3</v>
      </c>
      <c r="Z219" s="979"/>
      <c r="AA219" s="979"/>
      <c r="AB219" s="980"/>
      <c r="AC219" s="974" t="s">
        <v>311</v>
      </c>
      <c r="AD219" s="846"/>
      <c r="AE219" s="846"/>
      <c r="AF219" s="846"/>
      <c r="AG219" s="847"/>
      <c r="AH219" s="993" t="s">
        <v>1397</v>
      </c>
      <c r="AI219" s="1984"/>
      <c r="AJ219" s="1984"/>
      <c r="AK219" s="1984"/>
      <c r="AL219" s="1984"/>
      <c r="AM219" s="1984"/>
      <c r="AN219" s="1984"/>
      <c r="AO219" s="1984"/>
      <c r="AP219" s="1984"/>
      <c r="AQ219" s="1984"/>
      <c r="AR219" s="1984"/>
      <c r="AS219" s="1984"/>
      <c r="AT219" s="1985"/>
      <c r="AU219" s="978">
        <v>10.199999999999999</v>
      </c>
      <c r="AV219" s="979"/>
      <c r="AW219" s="979"/>
      <c r="AX219" s="1003"/>
    </row>
    <row r="220" spans="1:50" ht="22.5" customHeight="1" x14ac:dyDescent="0.15">
      <c r="A220" s="1166"/>
      <c r="B220" s="1167"/>
      <c r="C220" s="1167"/>
      <c r="D220" s="1167"/>
      <c r="E220" s="1167"/>
      <c r="F220" s="1168"/>
      <c r="G220" s="1991" t="s">
        <v>1398</v>
      </c>
      <c r="H220" s="995"/>
      <c r="I220" s="995"/>
      <c r="J220" s="995"/>
      <c r="K220" s="995"/>
      <c r="L220" s="995"/>
      <c r="M220" s="995"/>
      <c r="N220" s="995"/>
      <c r="O220" s="995"/>
      <c r="P220" s="995"/>
      <c r="Q220" s="995"/>
      <c r="R220" s="995"/>
      <c r="S220" s="995"/>
      <c r="T220" s="995"/>
      <c r="U220" s="995"/>
      <c r="V220" s="995"/>
      <c r="W220" s="995"/>
      <c r="X220" s="995"/>
      <c r="Y220" s="995"/>
      <c r="Z220" s="995"/>
      <c r="AA220" s="995"/>
      <c r="AB220" s="996"/>
      <c r="AC220" s="974" t="s">
        <v>44</v>
      </c>
      <c r="AD220" s="846"/>
      <c r="AE220" s="846"/>
      <c r="AF220" s="846"/>
      <c r="AG220" s="847"/>
      <c r="AH220" s="975"/>
      <c r="AI220" s="1046"/>
      <c r="AJ220" s="1046"/>
      <c r="AK220" s="1046"/>
      <c r="AL220" s="1046"/>
      <c r="AM220" s="1046"/>
      <c r="AN220" s="1046"/>
      <c r="AO220" s="1046"/>
      <c r="AP220" s="1046"/>
      <c r="AQ220" s="1046"/>
      <c r="AR220" s="1046"/>
      <c r="AS220" s="1046"/>
      <c r="AT220" s="1047"/>
      <c r="AU220" s="978">
        <f>SUM(AU214:AX219)</f>
        <v>22.5</v>
      </c>
      <c r="AV220" s="979"/>
      <c r="AW220" s="979"/>
      <c r="AX220" s="1003"/>
    </row>
    <row r="221" spans="1:50" ht="22.5" customHeight="1" x14ac:dyDescent="0.15">
      <c r="A221" s="1166"/>
      <c r="B221" s="1167"/>
      <c r="C221" s="1167"/>
      <c r="D221" s="1167"/>
      <c r="E221" s="1167"/>
      <c r="F221" s="1168"/>
      <c r="G221" s="1027" t="s">
        <v>83</v>
      </c>
      <c r="H221" s="484"/>
      <c r="I221" s="484"/>
      <c r="J221" s="484"/>
      <c r="K221" s="485"/>
      <c r="L221" s="483" t="s">
        <v>137</v>
      </c>
      <c r="M221" s="484"/>
      <c r="N221" s="484"/>
      <c r="O221" s="484"/>
      <c r="P221" s="484"/>
      <c r="Q221" s="484"/>
      <c r="R221" s="484"/>
      <c r="S221" s="484"/>
      <c r="T221" s="484"/>
      <c r="U221" s="484"/>
      <c r="V221" s="484"/>
      <c r="W221" s="484"/>
      <c r="X221" s="485"/>
      <c r="Y221" s="981" t="s">
        <v>138</v>
      </c>
      <c r="Z221" s="1001"/>
      <c r="AA221" s="1001"/>
      <c r="AB221" s="1058"/>
      <c r="AC221" s="994" t="s">
        <v>1399</v>
      </c>
      <c r="AD221" s="1025"/>
      <c r="AE221" s="1025"/>
      <c r="AF221" s="1025"/>
      <c r="AG221" s="1025"/>
      <c r="AH221" s="1025"/>
      <c r="AI221" s="1025"/>
      <c r="AJ221" s="1025"/>
      <c r="AK221" s="1025"/>
      <c r="AL221" s="1025"/>
      <c r="AM221" s="1025"/>
      <c r="AN221" s="1025"/>
      <c r="AO221" s="1025"/>
      <c r="AP221" s="1025"/>
      <c r="AQ221" s="1025"/>
      <c r="AR221" s="1025"/>
      <c r="AS221" s="1025"/>
      <c r="AT221" s="1025"/>
      <c r="AU221" s="1025"/>
      <c r="AV221" s="1025"/>
      <c r="AW221" s="1025"/>
      <c r="AX221" s="1032"/>
    </row>
    <row r="222" spans="1:50" ht="22.5" customHeight="1" x14ac:dyDescent="0.15">
      <c r="A222" s="1166"/>
      <c r="B222" s="1167"/>
      <c r="C222" s="1167"/>
      <c r="D222" s="1167"/>
      <c r="E222" s="1167"/>
      <c r="F222" s="1168"/>
      <c r="G222" s="974" t="s">
        <v>1369</v>
      </c>
      <c r="H222" s="846"/>
      <c r="I222" s="846"/>
      <c r="J222" s="846"/>
      <c r="K222" s="847"/>
      <c r="L222" s="993" t="s">
        <v>1395</v>
      </c>
      <c r="M222" s="1984"/>
      <c r="N222" s="1984"/>
      <c r="O222" s="1984"/>
      <c r="P222" s="1984"/>
      <c r="Q222" s="1984"/>
      <c r="R222" s="1984"/>
      <c r="S222" s="1984"/>
      <c r="T222" s="1984"/>
      <c r="U222" s="1984"/>
      <c r="V222" s="1984"/>
      <c r="W222" s="1984"/>
      <c r="X222" s="1985"/>
      <c r="Y222" s="978">
        <v>4</v>
      </c>
      <c r="Z222" s="979"/>
      <c r="AA222" s="979"/>
      <c r="AB222" s="980"/>
      <c r="AC222" s="1027"/>
      <c r="AD222" s="484"/>
      <c r="AE222" s="484"/>
      <c r="AF222" s="484"/>
      <c r="AG222" s="485"/>
      <c r="AH222" s="483" t="s">
        <v>137</v>
      </c>
      <c r="AI222" s="484"/>
      <c r="AJ222" s="484"/>
      <c r="AK222" s="484"/>
      <c r="AL222" s="484"/>
      <c r="AM222" s="484"/>
      <c r="AN222" s="484"/>
      <c r="AO222" s="484"/>
      <c r="AP222" s="484"/>
      <c r="AQ222" s="484"/>
      <c r="AR222" s="484"/>
      <c r="AS222" s="484"/>
      <c r="AT222" s="485"/>
      <c r="AU222" s="981" t="s">
        <v>138</v>
      </c>
      <c r="AV222" s="1001"/>
      <c r="AW222" s="1001"/>
      <c r="AX222" s="1002"/>
    </row>
    <row r="223" spans="1:50" ht="22.5" customHeight="1" x14ac:dyDescent="0.15">
      <c r="A223" s="1166"/>
      <c r="B223" s="1167"/>
      <c r="C223" s="1167"/>
      <c r="D223" s="1167"/>
      <c r="E223" s="1167"/>
      <c r="F223" s="1168"/>
      <c r="G223" s="974" t="s">
        <v>44</v>
      </c>
      <c r="H223" s="846"/>
      <c r="I223" s="846"/>
      <c r="J223" s="846"/>
      <c r="K223" s="847"/>
      <c r="L223" s="975"/>
      <c r="M223" s="1046"/>
      <c r="N223" s="1046"/>
      <c r="O223" s="1046"/>
      <c r="P223" s="1046"/>
      <c r="Q223" s="1046"/>
      <c r="R223" s="1046"/>
      <c r="S223" s="1046"/>
      <c r="T223" s="1046"/>
      <c r="U223" s="1046"/>
      <c r="V223" s="1046"/>
      <c r="W223" s="1046"/>
      <c r="X223" s="1047"/>
      <c r="Y223" s="978">
        <f>SUM(Y222:AB222)</f>
        <v>4</v>
      </c>
      <c r="Z223" s="979"/>
      <c r="AA223" s="979"/>
      <c r="AB223" s="980"/>
      <c r="AC223" s="974" t="s">
        <v>1365</v>
      </c>
      <c r="AD223" s="846"/>
      <c r="AE223" s="846"/>
      <c r="AF223" s="846"/>
      <c r="AG223" s="847"/>
      <c r="AH223" s="993" t="s">
        <v>1366</v>
      </c>
      <c r="AI223" s="1984"/>
      <c r="AJ223" s="1984"/>
      <c r="AK223" s="1984"/>
      <c r="AL223" s="1984"/>
      <c r="AM223" s="1984"/>
      <c r="AN223" s="1984"/>
      <c r="AO223" s="1984"/>
      <c r="AP223" s="1984"/>
      <c r="AQ223" s="1984"/>
      <c r="AR223" s="1984"/>
      <c r="AS223" s="1984"/>
      <c r="AT223" s="1985"/>
      <c r="AU223" s="978">
        <v>31</v>
      </c>
      <c r="AV223" s="979"/>
      <c r="AW223" s="979"/>
      <c r="AX223" s="1003"/>
    </row>
    <row r="224" spans="1:50" ht="22.5" customHeight="1" x14ac:dyDescent="0.15">
      <c r="A224" s="1166"/>
      <c r="B224" s="1167"/>
      <c r="C224" s="1167"/>
      <c r="D224" s="1167"/>
      <c r="E224" s="1167"/>
      <c r="F224" s="1168"/>
      <c r="G224" s="1991" t="s">
        <v>1400</v>
      </c>
      <c r="H224" s="995"/>
      <c r="I224" s="995"/>
      <c r="J224" s="995"/>
      <c r="K224" s="995"/>
      <c r="L224" s="995"/>
      <c r="M224" s="995"/>
      <c r="N224" s="995"/>
      <c r="O224" s="995"/>
      <c r="P224" s="995"/>
      <c r="Q224" s="995"/>
      <c r="R224" s="995"/>
      <c r="S224" s="995"/>
      <c r="T224" s="995"/>
      <c r="U224" s="995"/>
      <c r="V224" s="995"/>
      <c r="W224" s="995"/>
      <c r="X224" s="995"/>
      <c r="Y224" s="995"/>
      <c r="Z224" s="995"/>
      <c r="AA224" s="995"/>
      <c r="AB224" s="996"/>
      <c r="AC224" s="974" t="s">
        <v>44</v>
      </c>
      <c r="AD224" s="846"/>
      <c r="AE224" s="846"/>
      <c r="AF224" s="846"/>
      <c r="AG224" s="847"/>
      <c r="AH224" s="975"/>
      <c r="AI224" s="1046"/>
      <c r="AJ224" s="1046"/>
      <c r="AK224" s="1046"/>
      <c r="AL224" s="1046"/>
      <c r="AM224" s="1046"/>
      <c r="AN224" s="1046"/>
      <c r="AO224" s="1046"/>
      <c r="AP224" s="1046"/>
      <c r="AQ224" s="1046"/>
      <c r="AR224" s="1046"/>
      <c r="AS224" s="1046"/>
      <c r="AT224" s="1047"/>
      <c r="AU224" s="978">
        <v>31</v>
      </c>
      <c r="AV224" s="979"/>
      <c r="AW224" s="979"/>
      <c r="AX224" s="1003"/>
    </row>
    <row r="225" spans="1:50" ht="22.5" customHeight="1" x14ac:dyDescent="0.15">
      <c r="A225" s="1166"/>
      <c r="B225" s="1167"/>
      <c r="C225" s="1167"/>
      <c r="D225" s="1167"/>
      <c r="E225" s="1167"/>
      <c r="F225" s="1168"/>
      <c r="G225" s="1027" t="s">
        <v>83</v>
      </c>
      <c r="H225" s="484"/>
      <c r="I225" s="484"/>
      <c r="J225" s="484"/>
      <c r="K225" s="485"/>
      <c r="L225" s="483" t="s">
        <v>137</v>
      </c>
      <c r="M225" s="484"/>
      <c r="N225" s="484"/>
      <c r="O225" s="484"/>
      <c r="P225" s="484"/>
      <c r="Q225" s="484"/>
      <c r="R225" s="484"/>
      <c r="S225" s="484"/>
      <c r="T225" s="484"/>
      <c r="U225" s="484"/>
      <c r="V225" s="484"/>
      <c r="W225" s="484"/>
      <c r="X225" s="485"/>
      <c r="Y225" s="981" t="s">
        <v>138</v>
      </c>
      <c r="Z225" s="1001"/>
      <c r="AA225" s="1001"/>
      <c r="AB225" s="1058"/>
      <c r="AC225" s="1991" t="s">
        <v>1401</v>
      </c>
      <c r="AD225" s="995"/>
      <c r="AE225" s="995"/>
      <c r="AF225" s="995"/>
      <c r="AG225" s="995"/>
      <c r="AH225" s="995"/>
      <c r="AI225" s="995"/>
      <c r="AJ225" s="995"/>
      <c r="AK225" s="995"/>
      <c r="AL225" s="995"/>
      <c r="AM225" s="995"/>
      <c r="AN225" s="995"/>
      <c r="AO225" s="995"/>
      <c r="AP225" s="995"/>
      <c r="AQ225" s="995"/>
      <c r="AR225" s="995"/>
      <c r="AS225" s="995"/>
      <c r="AT225" s="995"/>
      <c r="AU225" s="995"/>
      <c r="AV225" s="995"/>
      <c r="AW225" s="995"/>
      <c r="AX225" s="1601"/>
    </row>
    <row r="226" spans="1:50" ht="22.5" customHeight="1" x14ac:dyDescent="0.15">
      <c r="A226" s="1166"/>
      <c r="B226" s="1167"/>
      <c r="C226" s="1167"/>
      <c r="D226" s="1167"/>
      <c r="E226" s="1167"/>
      <c r="F226" s="1168"/>
      <c r="G226" s="974" t="s">
        <v>1369</v>
      </c>
      <c r="H226" s="846"/>
      <c r="I226" s="846"/>
      <c r="J226" s="846"/>
      <c r="K226" s="847"/>
      <c r="L226" s="993" t="s">
        <v>1395</v>
      </c>
      <c r="M226" s="1984"/>
      <c r="N226" s="1984"/>
      <c r="O226" s="1984"/>
      <c r="P226" s="1984"/>
      <c r="Q226" s="1984"/>
      <c r="R226" s="1984"/>
      <c r="S226" s="1984"/>
      <c r="T226" s="1984"/>
      <c r="U226" s="1984"/>
      <c r="V226" s="1984"/>
      <c r="W226" s="1984"/>
      <c r="X226" s="1985"/>
      <c r="Y226" s="978">
        <v>2</v>
      </c>
      <c r="Z226" s="979"/>
      <c r="AA226" s="979"/>
      <c r="AB226" s="980"/>
      <c r="AC226" s="1027" t="s">
        <v>83</v>
      </c>
      <c r="AD226" s="484"/>
      <c r="AE226" s="484"/>
      <c r="AF226" s="484"/>
      <c r="AG226" s="485"/>
      <c r="AH226" s="483" t="s">
        <v>137</v>
      </c>
      <c r="AI226" s="484"/>
      <c r="AJ226" s="484"/>
      <c r="AK226" s="484"/>
      <c r="AL226" s="484"/>
      <c r="AM226" s="484"/>
      <c r="AN226" s="484"/>
      <c r="AO226" s="484"/>
      <c r="AP226" s="484"/>
      <c r="AQ226" s="484"/>
      <c r="AR226" s="484"/>
      <c r="AS226" s="484"/>
      <c r="AT226" s="485"/>
      <c r="AU226" s="981" t="s">
        <v>138</v>
      </c>
      <c r="AV226" s="1001"/>
      <c r="AW226" s="1001"/>
      <c r="AX226" s="1002"/>
    </row>
    <row r="227" spans="1:50" ht="22.5" customHeight="1" x14ac:dyDescent="0.15">
      <c r="A227" s="1166"/>
      <c r="B227" s="1167"/>
      <c r="C227" s="1167"/>
      <c r="D227" s="1167"/>
      <c r="E227" s="1167"/>
      <c r="F227" s="1168"/>
      <c r="G227" s="974" t="s">
        <v>44</v>
      </c>
      <c r="H227" s="846"/>
      <c r="I227" s="846"/>
      <c r="J227" s="846"/>
      <c r="K227" s="847"/>
      <c r="L227" s="975"/>
      <c r="M227" s="1046"/>
      <c r="N227" s="1046"/>
      <c r="O227" s="1046"/>
      <c r="P227" s="1046"/>
      <c r="Q227" s="1046"/>
      <c r="R227" s="1046"/>
      <c r="S227" s="1046"/>
      <c r="T227" s="1046"/>
      <c r="U227" s="1046"/>
      <c r="V227" s="1046"/>
      <c r="W227" s="1046"/>
      <c r="X227" s="1047"/>
      <c r="Y227" s="978">
        <f>SUM(Y226:AB226)</f>
        <v>2</v>
      </c>
      <c r="Z227" s="979"/>
      <c r="AA227" s="979"/>
      <c r="AB227" s="980"/>
      <c r="AC227" s="974" t="s">
        <v>1191</v>
      </c>
      <c r="AD227" s="846"/>
      <c r="AE227" s="846"/>
      <c r="AF227" s="846"/>
      <c r="AG227" s="847"/>
      <c r="AH227" s="993" t="s">
        <v>1402</v>
      </c>
      <c r="AI227" s="1984"/>
      <c r="AJ227" s="1984"/>
      <c r="AK227" s="1984"/>
      <c r="AL227" s="1984"/>
      <c r="AM227" s="1984"/>
      <c r="AN227" s="1984"/>
      <c r="AO227" s="1984"/>
      <c r="AP227" s="1984"/>
      <c r="AQ227" s="1984"/>
      <c r="AR227" s="1984"/>
      <c r="AS227" s="1984"/>
      <c r="AT227" s="1985"/>
      <c r="AU227" s="978">
        <v>14</v>
      </c>
      <c r="AV227" s="979"/>
      <c r="AW227" s="979"/>
      <c r="AX227" s="1003"/>
    </row>
    <row r="228" spans="1:50" ht="22.5" customHeight="1" x14ac:dyDescent="0.15">
      <c r="A228" s="1166"/>
      <c r="B228" s="1167"/>
      <c r="C228" s="1167"/>
      <c r="D228" s="1167"/>
      <c r="E228" s="1167"/>
      <c r="F228" s="1168"/>
      <c r="G228" s="1991" t="s">
        <v>1403</v>
      </c>
      <c r="H228" s="995"/>
      <c r="I228" s="995"/>
      <c r="J228" s="995"/>
      <c r="K228" s="995"/>
      <c r="L228" s="995"/>
      <c r="M228" s="995"/>
      <c r="N228" s="995"/>
      <c r="O228" s="995"/>
      <c r="P228" s="995"/>
      <c r="Q228" s="995"/>
      <c r="R228" s="995"/>
      <c r="S228" s="995"/>
      <c r="T228" s="995"/>
      <c r="U228" s="995"/>
      <c r="V228" s="995"/>
      <c r="W228" s="995"/>
      <c r="X228" s="995"/>
      <c r="Y228" s="995"/>
      <c r="Z228" s="995"/>
      <c r="AA228" s="995"/>
      <c r="AB228" s="996"/>
      <c r="AC228" s="974" t="s">
        <v>44</v>
      </c>
      <c r="AD228" s="846"/>
      <c r="AE228" s="846"/>
      <c r="AF228" s="846"/>
      <c r="AG228" s="847"/>
      <c r="AH228" s="975"/>
      <c r="AI228" s="1046"/>
      <c r="AJ228" s="1046"/>
      <c r="AK228" s="1046"/>
      <c r="AL228" s="1046"/>
      <c r="AM228" s="1046"/>
      <c r="AN228" s="1046"/>
      <c r="AO228" s="1046"/>
      <c r="AP228" s="1046"/>
      <c r="AQ228" s="1046"/>
      <c r="AR228" s="1046"/>
      <c r="AS228" s="1046"/>
      <c r="AT228" s="1047"/>
      <c r="AU228" s="978">
        <v>14</v>
      </c>
      <c r="AV228" s="979"/>
      <c r="AW228" s="979"/>
      <c r="AX228" s="1003"/>
    </row>
    <row r="229" spans="1:50" ht="22.5" customHeight="1" x14ac:dyDescent="0.15">
      <c r="A229" s="1166"/>
      <c r="B229" s="1167"/>
      <c r="C229" s="1167"/>
      <c r="D229" s="1167"/>
      <c r="E229" s="1167"/>
      <c r="F229" s="1168"/>
      <c r="G229" s="1027" t="s">
        <v>83</v>
      </c>
      <c r="H229" s="484"/>
      <c r="I229" s="484"/>
      <c r="J229" s="484"/>
      <c r="K229" s="485"/>
      <c r="L229" s="483" t="s">
        <v>137</v>
      </c>
      <c r="M229" s="484"/>
      <c r="N229" s="484"/>
      <c r="O229" s="484"/>
      <c r="P229" s="484"/>
      <c r="Q229" s="484"/>
      <c r="R229" s="484"/>
      <c r="S229" s="484"/>
      <c r="T229" s="484"/>
      <c r="U229" s="484"/>
      <c r="V229" s="484"/>
      <c r="W229" s="484"/>
      <c r="X229" s="485"/>
      <c r="Y229" s="981" t="s">
        <v>138</v>
      </c>
      <c r="Z229" s="1001"/>
      <c r="AA229" s="1001"/>
      <c r="AB229" s="1058"/>
      <c r="AC229" s="1991" t="s">
        <v>1404</v>
      </c>
      <c r="AD229" s="995"/>
      <c r="AE229" s="995"/>
      <c r="AF229" s="995"/>
      <c r="AG229" s="995"/>
      <c r="AH229" s="995"/>
      <c r="AI229" s="995"/>
      <c r="AJ229" s="995"/>
      <c r="AK229" s="995"/>
      <c r="AL229" s="995"/>
      <c r="AM229" s="995"/>
      <c r="AN229" s="995"/>
      <c r="AO229" s="995"/>
      <c r="AP229" s="995"/>
      <c r="AQ229" s="995"/>
      <c r="AR229" s="995"/>
      <c r="AS229" s="995"/>
      <c r="AT229" s="995"/>
      <c r="AU229" s="995"/>
      <c r="AV229" s="995"/>
      <c r="AW229" s="995"/>
      <c r="AX229" s="1601"/>
    </row>
    <row r="230" spans="1:50" ht="22.5" customHeight="1" x14ac:dyDescent="0.15">
      <c r="A230" s="1166"/>
      <c r="B230" s="1167"/>
      <c r="C230" s="1167"/>
      <c r="D230" s="1167"/>
      <c r="E230" s="1167"/>
      <c r="F230" s="1168"/>
      <c r="G230" s="974" t="s">
        <v>1369</v>
      </c>
      <c r="H230" s="846"/>
      <c r="I230" s="846"/>
      <c r="J230" s="846"/>
      <c r="K230" s="847"/>
      <c r="L230" s="993" t="s">
        <v>1395</v>
      </c>
      <c r="M230" s="1984"/>
      <c r="N230" s="1984"/>
      <c r="O230" s="1984"/>
      <c r="P230" s="1984"/>
      <c r="Q230" s="1984"/>
      <c r="R230" s="1984"/>
      <c r="S230" s="1984"/>
      <c r="T230" s="1984"/>
      <c r="U230" s="1984"/>
      <c r="V230" s="1984"/>
      <c r="W230" s="1984"/>
      <c r="X230" s="1985"/>
      <c r="Y230" s="978">
        <v>2</v>
      </c>
      <c r="Z230" s="979"/>
      <c r="AA230" s="979"/>
      <c r="AB230" s="980"/>
      <c r="AC230" s="1027" t="s">
        <v>83</v>
      </c>
      <c r="AD230" s="484"/>
      <c r="AE230" s="484"/>
      <c r="AF230" s="484"/>
      <c r="AG230" s="485"/>
      <c r="AH230" s="483" t="s">
        <v>137</v>
      </c>
      <c r="AI230" s="484"/>
      <c r="AJ230" s="484"/>
      <c r="AK230" s="484"/>
      <c r="AL230" s="484"/>
      <c r="AM230" s="484"/>
      <c r="AN230" s="484"/>
      <c r="AO230" s="484"/>
      <c r="AP230" s="484"/>
      <c r="AQ230" s="484"/>
      <c r="AR230" s="484"/>
      <c r="AS230" s="484"/>
      <c r="AT230" s="485"/>
      <c r="AU230" s="981" t="s">
        <v>138</v>
      </c>
      <c r="AV230" s="1001"/>
      <c r="AW230" s="1001"/>
      <c r="AX230" s="1002"/>
    </row>
    <row r="231" spans="1:50" ht="22.5" customHeight="1" x14ac:dyDescent="0.15">
      <c r="A231" s="1166"/>
      <c r="B231" s="1167"/>
      <c r="C231" s="1167"/>
      <c r="D231" s="1167"/>
      <c r="E231" s="1167"/>
      <c r="F231" s="1168"/>
      <c r="G231" s="974" t="s">
        <v>44</v>
      </c>
      <c r="H231" s="846"/>
      <c r="I231" s="846"/>
      <c r="J231" s="846"/>
      <c r="K231" s="847"/>
      <c r="L231" s="975"/>
      <c r="M231" s="1046"/>
      <c r="N231" s="1046"/>
      <c r="O231" s="1046"/>
      <c r="P231" s="1046"/>
      <c r="Q231" s="1046"/>
      <c r="R231" s="1046"/>
      <c r="S231" s="1046"/>
      <c r="T231" s="1046"/>
      <c r="U231" s="1046"/>
      <c r="V231" s="1046"/>
      <c r="W231" s="1046"/>
      <c r="X231" s="1047"/>
      <c r="Y231" s="978">
        <f>SUM(Y230:AB230)</f>
        <v>2</v>
      </c>
      <c r="Z231" s="979"/>
      <c r="AA231" s="979"/>
      <c r="AB231" s="980"/>
      <c r="AC231" s="974" t="s">
        <v>1369</v>
      </c>
      <c r="AD231" s="846"/>
      <c r="AE231" s="846"/>
      <c r="AF231" s="846"/>
      <c r="AG231" s="847"/>
      <c r="AH231" s="993" t="s">
        <v>1405</v>
      </c>
      <c r="AI231" s="1984"/>
      <c r="AJ231" s="1984"/>
      <c r="AK231" s="1984"/>
      <c r="AL231" s="1984"/>
      <c r="AM231" s="1984"/>
      <c r="AN231" s="1984"/>
      <c r="AO231" s="1984"/>
      <c r="AP231" s="1984"/>
      <c r="AQ231" s="1984"/>
      <c r="AR231" s="1984"/>
      <c r="AS231" s="1984"/>
      <c r="AT231" s="1985"/>
      <c r="AU231" s="978">
        <v>22</v>
      </c>
      <c r="AV231" s="979"/>
      <c r="AW231" s="979"/>
      <c r="AX231" s="1003"/>
    </row>
    <row r="232" spans="1:50" ht="22.5" customHeight="1" x14ac:dyDescent="0.15">
      <c r="A232" s="1166"/>
      <c r="B232" s="1167"/>
      <c r="C232" s="1167"/>
      <c r="D232" s="1167"/>
      <c r="E232" s="1167"/>
      <c r="F232" s="1168"/>
      <c r="G232" s="994" t="s">
        <v>1406</v>
      </c>
      <c r="H232" s="1025"/>
      <c r="I232" s="1025"/>
      <c r="J232" s="1025"/>
      <c r="K232" s="1025"/>
      <c r="L232" s="1025"/>
      <c r="M232" s="1025"/>
      <c r="N232" s="1025"/>
      <c r="O232" s="1025"/>
      <c r="P232" s="1025"/>
      <c r="Q232" s="1025"/>
      <c r="R232" s="1025"/>
      <c r="S232" s="1025"/>
      <c r="T232" s="1025"/>
      <c r="U232" s="1025"/>
      <c r="V232" s="1025"/>
      <c r="W232" s="1025"/>
      <c r="X232" s="1025"/>
      <c r="Y232" s="1025"/>
      <c r="Z232" s="1025"/>
      <c r="AA232" s="1025"/>
      <c r="AB232" s="1059"/>
      <c r="AC232" s="974" t="s">
        <v>44</v>
      </c>
      <c r="AD232" s="846"/>
      <c r="AE232" s="846"/>
      <c r="AF232" s="846"/>
      <c r="AG232" s="847"/>
      <c r="AH232" s="975"/>
      <c r="AI232" s="1046"/>
      <c r="AJ232" s="1046"/>
      <c r="AK232" s="1046"/>
      <c r="AL232" s="1046"/>
      <c r="AM232" s="1046"/>
      <c r="AN232" s="1046"/>
      <c r="AO232" s="1046"/>
      <c r="AP232" s="1046"/>
      <c r="AQ232" s="1046"/>
      <c r="AR232" s="1046"/>
      <c r="AS232" s="1046"/>
      <c r="AT232" s="1047"/>
      <c r="AU232" s="978">
        <v>22</v>
      </c>
      <c r="AV232" s="979"/>
      <c r="AW232" s="979"/>
      <c r="AX232" s="1003"/>
    </row>
    <row r="233" spans="1:50" ht="22.5" customHeight="1" x14ac:dyDescent="0.15">
      <c r="A233" s="1166"/>
      <c r="B233" s="1167"/>
      <c r="C233" s="1167"/>
      <c r="D233" s="1167"/>
      <c r="E233" s="1167"/>
      <c r="F233" s="1168"/>
      <c r="G233" s="1027" t="s">
        <v>83</v>
      </c>
      <c r="H233" s="484"/>
      <c r="I233" s="484"/>
      <c r="J233" s="484"/>
      <c r="K233" s="485"/>
      <c r="L233" s="483" t="s">
        <v>137</v>
      </c>
      <c r="M233" s="484"/>
      <c r="N233" s="484"/>
      <c r="O233" s="484"/>
      <c r="P233" s="484"/>
      <c r="Q233" s="484"/>
      <c r="R233" s="484"/>
      <c r="S233" s="484"/>
      <c r="T233" s="484"/>
      <c r="U233" s="484"/>
      <c r="V233" s="484"/>
      <c r="W233" s="484"/>
      <c r="X233" s="485"/>
      <c r="Y233" s="981" t="s">
        <v>138</v>
      </c>
      <c r="Z233" s="1001"/>
      <c r="AA233" s="1001"/>
      <c r="AB233" s="1058"/>
      <c r="AC233" s="1991" t="s">
        <v>1407</v>
      </c>
      <c r="AD233" s="995"/>
      <c r="AE233" s="995"/>
      <c r="AF233" s="995"/>
      <c r="AG233" s="995"/>
      <c r="AH233" s="995"/>
      <c r="AI233" s="995"/>
      <c r="AJ233" s="995"/>
      <c r="AK233" s="995"/>
      <c r="AL233" s="995"/>
      <c r="AM233" s="995"/>
      <c r="AN233" s="995"/>
      <c r="AO233" s="995"/>
      <c r="AP233" s="995"/>
      <c r="AQ233" s="995"/>
      <c r="AR233" s="995"/>
      <c r="AS233" s="995"/>
      <c r="AT233" s="995"/>
      <c r="AU233" s="995"/>
      <c r="AV233" s="995"/>
      <c r="AW233" s="995"/>
      <c r="AX233" s="1601"/>
    </row>
    <row r="234" spans="1:50" ht="22.5" customHeight="1" x14ac:dyDescent="0.15">
      <c r="A234" s="1166"/>
      <c r="B234" s="1167"/>
      <c r="C234" s="1167"/>
      <c r="D234" s="1167"/>
      <c r="E234" s="1167"/>
      <c r="F234" s="1168"/>
      <c r="G234" s="974" t="s">
        <v>1369</v>
      </c>
      <c r="H234" s="846"/>
      <c r="I234" s="846"/>
      <c r="J234" s="846"/>
      <c r="K234" s="847"/>
      <c r="L234" s="993" t="s">
        <v>1395</v>
      </c>
      <c r="M234" s="1984"/>
      <c r="N234" s="1984"/>
      <c r="O234" s="1984"/>
      <c r="P234" s="1984"/>
      <c r="Q234" s="1984"/>
      <c r="R234" s="1984"/>
      <c r="S234" s="1984"/>
      <c r="T234" s="1984"/>
      <c r="U234" s="1984"/>
      <c r="V234" s="1984"/>
      <c r="W234" s="1984"/>
      <c r="X234" s="1985"/>
      <c r="Y234" s="978">
        <v>2</v>
      </c>
      <c r="Z234" s="979"/>
      <c r="AA234" s="979"/>
      <c r="AB234" s="980"/>
      <c r="AC234" s="1027" t="s">
        <v>83</v>
      </c>
      <c r="AD234" s="484"/>
      <c r="AE234" s="484"/>
      <c r="AF234" s="484"/>
      <c r="AG234" s="485"/>
      <c r="AH234" s="483" t="s">
        <v>137</v>
      </c>
      <c r="AI234" s="484"/>
      <c r="AJ234" s="484"/>
      <c r="AK234" s="484"/>
      <c r="AL234" s="484"/>
      <c r="AM234" s="484"/>
      <c r="AN234" s="484"/>
      <c r="AO234" s="484"/>
      <c r="AP234" s="484"/>
      <c r="AQ234" s="484"/>
      <c r="AR234" s="484"/>
      <c r="AS234" s="484"/>
      <c r="AT234" s="485"/>
      <c r="AU234" s="981" t="s">
        <v>138</v>
      </c>
      <c r="AV234" s="1001"/>
      <c r="AW234" s="1001"/>
      <c r="AX234" s="1002"/>
    </row>
    <row r="235" spans="1:50" ht="22.5" customHeight="1" x14ac:dyDescent="0.15">
      <c r="A235" s="1166"/>
      <c r="B235" s="1167"/>
      <c r="C235" s="1167"/>
      <c r="D235" s="1167"/>
      <c r="E235" s="1167"/>
      <c r="F235" s="1168"/>
      <c r="G235" s="974" t="s">
        <v>44</v>
      </c>
      <c r="H235" s="846"/>
      <c r="I235" s="846"/>
      <c r="J235" s="846"/>
      <c r="K235" s="847"/>
      <c r="L235" s="975"/>
      <c r="M235" s="1046"/>
      <c r="N235" s="1046"/>
      <c r="O235" s="1046"/>
      <c r="P235" s="1046"/>
      <c r="Q235" s="1046"/>
      <c r="R235" s="1046"/>
      <c r="S235" s="1046"/>
      <c r="T235" s="1046"/>
      <c r="U235" s="1046"/>
      <c r="V235" s="1046"/>
      <c r="W235" s="1046"/>
      <c r="X235" s="1047"/>
      <c r="Y235" s="978">
        <v>2</v>
      </c>
      <c r="Z235" s="979"/>
      <c r="AA235" s="979"/>
      <c r="AB235" s="980"/>
      <c r="AC235" s="974" t="s">
        <v>741</v>
      </c>
      <c r="AD235" s="846"/>
      <c r="AE235" s="846"/>
      <c r="AF235" s="846"/>
      <c r="AG235" s="847"/>
      <c r="AH235" s="993" t="s">
        <v>854</v>
      </c>
      <c r="AI235" s="1984"/>
      <c r="AJ235" s="1984"/>
      <c r="AK235" s="1984"/>
      <c r="AL235" s="1984"/>
      <c r="AM235" s="1984"/>
      <c r="AN235" s="1984"/>
      <c r="AO235" s="1984"/>
      <c r="AP235" s="1984"/>
      <c r="AQ235" s="1984"/>
      <c r="AR235" s="1984"/>
      <c r="AS235" s="1984"/>
      <c r="AT235" s="1985"/>
      <c r="AU235" s="1995">
        <v>1.8</v>
      </c>
      <c r="AV235" s="1996"/>
      <c r="AW235" s="1996"/>
      <c r="AX235" s="1997"/>
    </row>
    <row r="236" spans="1:50" ht="22.5" customHeight="1" x14ac:dyDescent="0.15">
      <c r="A236" s="1166"/>
      <c r="B236" s="1167"/>
      <c r="C236" s="1167"/>
      <c r="D236" s="1167"/>
      <c r="E236" s="1167"/>
      <c r="F236" s="1168"/>
      <c r="G236" s="1991" t="s">
        <v>1408</v>
      </c>
      <c r="H236" s="995"/>
      <c r="I236" s="995"/>
      <c r="J236" s="995"/>
      <c r="K236" s="995"/>
      <c r="L236" s="995"/>
      <c r="M236" s="995"/>
      <c r="N236" s="995"/>
      <c r="O236" s="995"/>
      <c r="P236" s="995"/>
      <c r="Q236" s="995"/>
      <c r="R236" s="995"/>
      <c r="S236" s="995"/>
      <c r="T236" s="995"/>
      <c r="U236" s="995"/>
      <c r="V236" s="995"/>
      <c r="W236" s="995"/>
      <c r="X236" s="995"/>
      <c r="Y236" s="995"/>
      <c r="Z236" s="995"/>
      <c r="AA236" s="995"/>
      <c r="AB236" s="996"/>
      <c r="AC236" s="974" t="s">
        <v>44</v>
      </c>
      <c r="AD236" s="846"/>
      <c r="AE236" s="846"/>
      <c r="AF236" s="846"/>
      <c r="AG236" s="847"/>
      <c r="AH236" s="975"/>
      <c r="AI236" s="1046"/>
      <c r="AJ236" s="1046"/>
      <c r="AK236" s="1046"/>
      <c r="AL236" s="1046"/>
      <c r="AM236" s="1046"/>
      <c r="AN236" s="1046"/>
      <c r="AO236" s="1046"/>
      <c r="AP236" s="1046"/>
      <c r="AQ236" s="1046"/>
      <c r="AR236" s="1046"/>
      <c r="AS236" s="1046"/>
      <c r="AT236" s="1047"/>
      <c r="AU236" s="1995">
        <f>SUM(AU235)</f>
        <v>1.8</v>
      </c>
      <c r="AV236" s="1996"/>
      <c r="AW236" s="1996"/>
      <c r="AX236" s="1997"/>
    </row>
    <row r="237" spans="1:50" ht="22.5" customHeight="1" x14ac:dyDescent="0.15">
      <c r="A237" s="1166"/>
      <c r="B237" s="1167"/>
      <c r="C237" s="1167"/>
      <c r="D237" s="1167"/>
      <c r="E237" s="1167"/>
      <c r="F237" s="1168"/>
      <c r="G237" s="1027" t="s">
        <v>83</v>
      </c>
      <c r="H237" s="484"/>
      <c r="I237" s="484"/>
      <c r="J237" s="484"/>
      <c r="K237" s="485"/>
      <c r="L237" s="483" t="s">
        <v>137</v>
      </c>
      <c r="M237" s="484"/>
      <c r="N237" s="484"/>
      <c r="O237" s="484"/>
      <c r="P237" s="484"/>
      <c r="Q237" s="484"/>
      <c r="R237" s="484"/>
      <c r="S237" s="484"/>
      <c r="T237" s="484"/>
      <c r="U237" s="484"/>
      <c r="V237" s="484"/>
      <c r="W237" s="484"/>
      <c r="X237" s="485"/>
      <c r="Y237" s="981" t="s">
        <v>138</v>
      </c>
      <c r="Z237" s="1001"/>
      <c r="AA237" s="1001"/>
      <c r="AB237" s="1058"/>
      <c r="AC237" s="1991" t="s">
        <v>1409</v>
      </c>
      <c r="AD237" s="995"/>
      <c r="AE237" s="995"/>
      <c r="AF237" s="995"/>
      <c r="AG237" s="995"/>
      <c r="AH237" s="995"/>
      <c r="AI237" s="995"/>
      <c r="AJ237" s="995"/>
      <c r="AK237" s="995"/>
      <c r="AL237" s="995"/>
      <c r="AM237" s="995"/>
      <c r="AN237" s="995"/>
      <c r="AO237" s="995"/>
      <c r="AP237" s="995"/>
      <c r="AQ237" s="995"/>
      <c r="AR237" s="995"/>
      <c r="AS237" s="995"/>
      <c r="AT237" s="995"/>
      <c r="AU237" s="995"/>
      <c r="AV237" s="995"/>
      <c r="AW237" s="995"/>
      <c r="AX237" s="1601"/>
    </row>
    <row r="238" spans="1:50" ht="22.5" customHeight="1" x14ac:dyDescent="0.15">
      <c r="A238" s="1166"/>
      <c r="B238" s="1167"/>
      <c r="C238" s="1167"/>
      <c r="D238" s="1167"/>
      <c r="E238" s="1167"/>
      <c r="F238" s="1168"/>
      <c r="G238" s="974" t="s">
        <v>1369</v>
      </c>
      <c r="H238" s="846"/>
      <c r="I238" s="846"/>
      <c r="J238" s="846"/>
      <c r="K238" s="847"/>
      <c r="L238" s="993" t="s">
        <v>1383</v>
      </c>
      <c r="M238" s="1984"/>
      <c r="N238" s="1984"/>
      <c r="O238" s="1984"/>
      <c r="P238" s="1984"/>
      <c r="Q238" s="1984"/>
      <c r="R238" s="1984"/>
      <c r="S238" s="1984"/>
      <c r="T238" s="1984"/>
      <c r="U238" s="1984"/>
      <c r="V238" s="1984"/>
      <c r="W238" s="1984"/>
      <c r="X238" s="1985"/>
      <c r="Y238" s="1986">
        <v>0.05</v>
      </c>
      <c r="Z238" s="1987"/>
      <c r="AA238" s="1987"/>
      <c r="AB238" s="1988"/>
      <c r="AC238" s="1027" t="s">
        <v>83</v>
      </c>
      <c r="AD238" s="484"/>
      <c r="AE238" s="484"/>
      <c r="AF238" s="484"/>
      <c r="AG238" s="485"/>
      <c r="AH238" s="483" t="s">
        <v>137</v>
      </c>
      <c r="AI238" s="484"/>
      <c r="AJ238" s="484"/>
      <c r="AK238" s="484"/>
      <c r="AL238" s="484"/>
      <c r="AM238" s="484"/>
      <c r="AN238" s="484"/>
      <c r="AO238" s="484"/>
      <c r="AP238" s="484"/>
      <c r="AQ238" s="484"/>
      <c r="AR238" s="484"/>
      <c r="AS238" s="484"/>
      <c r="AT238" s="485"/>
      <c r="AU238" s="981" t="s">
        <v>138</v>
      </c>
      <c r="AV238" s="1001"/>
      <c r="AW238" s="1001"/>
      <c r="AX238" s="1002"/>
    </row>
    <row r="239" spans="1:50" ht="22.5" customHeight="1" x14ac:dyDescent="0.15">
      <c r="A239" s="1166"/>
      <c r="B239" s="1167"/>
      <c r="C239" s="1167"/>
      <c r="D239" s="1167"/>
      <c r="E239" s="1167"/>
      <c r="F239" s="1168"/>
      <c r="G239" s="974" t="s">
        <v>44</v>
      </c>
      <c r="H239" s="846"/>
      <c r="I239" s="846"/>
      <c r="J239" s="846"/>
      <c r="K239" s="847"/>
      <c r="L239" s="975"/>
      <c r="M239" s="1046"/>
      <c r="N239" s="1046"/>
      <c r="O239" s="1046"/>
      <c r="P239" s="1046"/>
      <c r="Q239" s="1046"/>
      <c r="R239" s="1046"/>
      <c r="S239" s="1046"/>
      <c r="T239" s="1046"/>
      <c r="U239" s="1046"/>
      <c r="V239" s="1046"/>
      <c r="W239" s="1046"/>
      <c r="X239" s="1047"/>
      <c r="Y239" s="1986">
        <v>0.05</v>
      </c>
      <c r="Z239" s="1987"/>
      <c r="AA239" s="1987"/>
      <c r="AB239" s="1988"/>
      <c r="AC239" s="974" t="s">
        <v>1191</v>
      </c>
      <c r="AD239" s="846"/>
      <c r="AE239" s="846"/>
      <c r="AF239" s="846"/>
      <c r="AG239" s="847"/>
      <c r="AH239" s="993" t="s">
        <v>1410</v>
      </c>
      <c r="AI239" s="1984"/>
      <c r="AJ239" s="1984"/>
      <c r="AK239" s="1984"/>
      <c r="AL239" s="1984"/>
      <c r="AM239" s="1984"/>
      <c r="AN239" s="1984"/>
      <c r="AO239" s="1984"/>
      <c r="AP239" s="1984"/>
      <c r="AQ239" s="1984"/>
      <c r="AR239" s="1984"/>
      <c r="AS239" s="1984"/>
      <c r="AT239" s="1985"/>
      <c r="AU239" s="1995">
        <v>2.5161669999999998</v>
      </c>
      <c r="AV239" s="1996"/>
      <c r="AW239" s="1996"/>
      <c r="AX239" s="1997"/>
    </row>
    <row r="240" spans="1:50" ht="22.5" customHeight="1" x14ac:dyDescent="0.15">
      <c r="A240" s="1166"/>
      <c r="B240" s="1167"/>
      <c r="C240" s="1167"/>
      <c r="D240" s="1167"/>
      <c r="E240" s="1167"/>
      <c r="F240" s="1168"/>
      <c r="G240" s="1991" t="s">
        <v>1411</v>
      </c>
      <c r="H240" s="995"/>
      <c r="I240" s="995"/>
      <c r="J240" s="995"/>
      <c r="K240" s="995"/>
      <c r="L240" s="995"/>
      <c r="M240" s="995"/>
      <c r="N240" s="995"/>
      <c r="O240" s="995"/>
      <c r="P240" s="995"/>
      <c r="Q240" s="995"/>
      <c r="R240" s="995"/>
      <c r="S240" s="995"/>
      <c r="T240" s="995"/>
      <c r="U240" s="995"/>
      <c r="V240" s="995"/>
      <c r="W240" s="995"/>
      <c r="X240" s="995"/>
      <c r="Y240" s="995"/>
      <c r="Z240" s="995"/>
      <c r="AA240" s="995"/>
      <c r="AB240" s="996"/>
      <c r="AC240" s="974" t="s">
        <v>44</v>
      </c>
      <c r="AD240" s="846"/>
      <c r="AE240" s="846"/>
      <c r="AF240" s="846"/>
      <c r="AG240" s="847"/>
      <c r="AH240" s="975"/>
      <c r="AI240" s="1046"/>
      <c r="AJ240" s="1046"/>
      <c r="AK240" s="1046"/>
      <c r="AL240" s="1046"/>
      <c r="AM240" s="1046"/>
      <c r="AN240" s="1046"/>
      <c r="AO240" s="1046"/>
      <c r="AP240" s="1046"/>
      <c r="AQ240" s="1046"/>
      <c r="AR240" s="1046"/>
      <c r="AS240" s="1046"/>
      <c r="AT240" s="1047"/>
      <c r="AU240" s="1995">
        <f>SUM(AU239)</f>
        <v>2.5161669999999998</v>
      </c>
      <c r="AV240" s="1996"/>
      <c r="AW240" s="1996"/>
      <c r="AX240" s="1997"/>
    </row>
    <row r="241" spans="1:50" ht="22.5" customHeight="1" x14ac:dyDescent="0.15">
      <c r="A241" s="1166"/>
      <c r="B241" s="1167"/>
      <c r="C241" s="1167"/>
      <c r="D241" s="1167"/>
      <c r="E241" s="1167"/>
      <c r="F241" s="1168"/>
      <c r="G241" s="1027" t="s">
        <v>83</v>
      </c>
      <c r="H241" s="484"/>
      <c r="I241" s="484"/>
      <c r="J241" s="484"/>
      <c r="K241" s="485"/>
      <c r="L241" s="483" t="s">
        <v>137</v>
      </c>
      <c r="M241" s="484"/>
      <c r="N241" s="484"/>
      <c r="O241" s="484"/>
      <c r="P241" s="484"/>
      <c r="Q241" s="484"/>
      <c r="R241" s="484"/>
      <c r="S241" s="484"/>
      <c r="T241" s="484"/>
      <c r="U241" s="484"/>
      <c r="V241" s="484"/>
      <c r="W241" s="484"/>
      <c r="X241" s="485"/>
      <c r="Y241" s="981" t="s">
        <v>138</v>
      </c>
      <c r="Z241" s="1001"/>
      <c r="AA241" s="1001"/>
      <c r="AB241" s="1058"/>
      <c r="AC241" s="1991" t="s">
        <v>1412</v>
      </c>
      <c r="AD241" s="995"/>
      <c r="AE241" s="995"/>
      <c r="AF241" s="995"/>
      <c r="AG241" s="995"/>
      <c r="AH241" s="995"/>
      <c r="AI241" s="995"/>
      <c r="AJ241" s="995"/>
      <c r="AK241" s="995"/>
      <c r="AL241" s="995"/>
      <c r="AM241" s="995"/>
      <c r="AN241" s="995"/>
      <c r="AO241" s="995"/>
      <c r="AP241" s="995"/>
      <c r="AQ241" s="995"/>
      <c r="AR241" s="995"/>
      <c r="AS241" s="995"/>
      <c r="AT241" s="995"/>
      <c r="AU241" s="995"/>
      <c r="AV241" s="995"/>
      <c r="AW241" s="995"/>
      <c r="AX241" s="1601"/>
    </row>
    <row r="242" spans="1:50" ht="22.5" customHeight="1" x14ac:dyDescent="0.15">
      <c r="A242" s="1166"/>
      <c r="B242" s="1167"/>
      <c r="C242" s="1167"/>
      <c r="D242" s="1167"/>
      <c r="E242" s="1167"/>
      <c r="F242" s="1168"/>
      <c r="G242" s="974" t="s">
        <v>1369</v>
      </c>
      <c r="H242" s="846"/>
      <c r="I242" s="846"/>
      <c r="J242" s="846"/>
      <c r="K242" s="847"/>
      <c r="L242" s="993" t="s">
        <v>1383</v>
      </c>
      <c r="M242" s="1984"/>
      <c r="N242" s="1984"/>
      <c r="O242" s="1984"/>
      <c r="P242" s="1984"/>
      <c r="Q242" s="1984"/>
      <c r="R242" s="1984"/>
      <c r="S242" s="1984"/>
      <c r="T242" s="1984"/>
      <c r="U242" s="1984"/>
      <c r="V242" s="1984"/>
      <c r="W242" s="1984"/>
      <c r="X242" s="1985"/>
      <c r="Y242" s="1986">
        <v>0.3</v>
      </c>
      <c r="Z242" s="1987"/>
      <c r="AA242" s="1987"/>
      <c r="AB242" s="1988"/>
      <c r="AC242" s="1027" t="s">
        <v>83</v>
      </c>
      <c r="AD242" s="484"/>
      <c r="AE242" s="484"/>
      <c r="AF242" s="484"/>
      <c r="AG242" s="485"/>
      <c r="AH242" s="483" t="s">
        <v>137</v>
      </c>
      <c r="AI242" s="484"/>
      <c r="AJ242" s="484"/>
      <c r="AK242" s="484"/>
      <c r="AL242" s="484"/>
      <c r="AM242" s="484"/>
      <c r="AN242" s="484"/>
      <c r="AO242" s="484"/>
      <c r="AP242" s="484"/>
      <c r="AQ242" s="484"/>
      <c r="AR242" s="484"/>
      <c r="AS242" s="484"/>
      <c r="AT242" s="485"/>
      <c r="AU242" s="981" t="s">
        <v>138</v>
      </c>
      <c r="AV242" s="1001"/>
      <c r="AW242" s="1001"/>
      <c r="AX242" s="1002"/>
    </row>
    <row r="243" spans="1:50" ht="22.5" customHeight="1" x14ac:dyDescent="0.15">
      <c r="A243" s="1166"/>
      <c r="B243" s="1167"/>
      <c r="C243" s="1167"/>
      <c r="D243" s="1167"/>
      <c r="E243" s="1167"/>
      <c r="F243" s="1168"/>
      <c r="G243" s="974" t="s">
        <v>44</v>
      </c>
      <c r="H243" s="846"/>
      <c r="I243" s="846"/>
      <c r="J243" s="846"/>
      <c r="K243" s="847"/>
      <c r="L243" s="975"/>
      <c r="M243" s="1046"/>
      <c r="N243" s="1046"/>
      <c r="O243" s="1046"/>
      <c r="P243" s="1046"/>
      <c r="Q243" s="1046"/>
      <c r="R243" s="1046"/>
      <c r="S243" s="1046"/>
      <c r="T243" s="1046"/>
      <c r="U243" s="1046"/>
      <c r="V243" s="1046"/>
      <c r="W243" s="1046"/>
      <c r="X243" s="1047"/>
      <c r="Y243" s="1986">
        <v>0.3</v>
      </c>
      <c r="Z243" s="1987"/>
      <c r="AA243" s="1987"/>
      <c r="AB243" s="1988"/>
      <c r="AC243" s="974" t="s">
        <v>1191</v>
      </c>
      <c r="AD243" s="846"/>
      <c r="AE243" s="846"/>
      <c r="AF243" s="846"/>
      <c r="AG243" s="847"/>
      <c r="AH243" s="993" t="s">
        <v>1413</v>
      </c>
      <c r="AI243" s="1984"/>
      <c r="AJ243" s="1984"/>
      <c r="AK243" s="1984"/>
      <c r="AL243" s="1984"/>
      <c r="AM243" s="1984"/>
      <c r="AN243" s="1984"/>
      <c r="AO243" s="1984"/>
      <c r="AP243" s="1984"/>
      <c r="AQ243" s="1984"/>
      <c r="AR243" s="1984"/>
      <c r="AS243" s="1984"/>
      <c r="AT243" s="1985"/>
      <c r="AU243" s="1995">
        <v>0.2142</v>
      </c>
      <c r="AV243" s="1996"/>
      <c r="AW243" s="1996"/>
      <c r="AX243" s="1997"/>
    </row>
    <row r="244" spans="1:50" ht="22.5" customHeight="1" x14ac:dyDescent="0.15">
      <c r="A244" s="1166"/>
      <c r="B244" s="1167"/>
      <c r="C244" s="1167"/>
      <c r="D244" s="1167"/>
      <c r="E244" s="1167"/>
      <c r="F244" s="1168"/>
      <c r="G244" s="1991" t="s">
        <v>1414</v>
      </c>
      <c r="H244" s="995"/>
      <c r="I244" s="995"/>
      <c r="J244" s="995"/>
      <c r="K244" s="995"/>
      <c r="L244" s="995"/>
      <c r="M244" s="995"/>
      <c r="N244" s="995"/>
      <c r="O244" s="995"/>
      <c r="P244" s="995"/>
      <c r="Q244" s="995"/>
      <c r="R244" s="995"/>
      <c r="S244" s="995"/>
      <c r="T244" s="995"/>
      <c r="U244" s="995"/>
      <c r="V244" s="995"/>
      <c r="W244" s="995"/>
      <c r="X244" s="995"/>
      <c r="Y244" s="995"/>
      <c r="Z244" s="995"/>
      <c r="AA244" s="995"/>
      <c r="AB244" s="996"/>
      <c r="AC244" s="974" t="s">
        <v>44</v>
      </c>
      <c r="AD244" s="846"/>
      <c r="AE244" s="846"/>
      <c r="AF244" s="846"/>
      <c r="AG244" s="847"/>
      <c r="AH244" s="975"/>
      <c r="AI244" s="1046"/>
      <c r="AJ244" s="1046"/>
      <c r="AK244" s="1046"/>
      <c r="AL244" s="1046"/>
      <c r="AM244" s="1046"/>
      <c r="AN244" s="1046"/>
      <c r="AO244" s="1046"/>
      <c r="AP244" s="1046"/>
      <c r="AQ244" s="1046"/>
      <c r="AR244" s="1046"/>
      <c r="AS244" s="1046"/>
      <c r="AT244" s="1047"/>
      <c r="AU244" s="1995">
        <f>SUM(AU243)</f>
        <v>0.2142</v>
      </c>
      <c r="AV244" s="1996"/>
      <c r="AW244" s="1996"/>
      <c r="AX244" s="1997"/>
    </row>
    <row r="245" spans="1:50" ht="22.5" customHeight="1" x14ac:dyDescent="0.15">
      <c r="A245" s="1166"/>
      <c r="B245" s="1167"/>
      <c r="C245" s="1167"/>
      <c r="D245" s="1167"/>
      <c r="E245" s="1167"/>
      <c r="F245" s="1168"/>
      <c r="G245" s="1027" t="s">
        <v>83</v>
      </c>
      <c r="H245" s="484"/>
      <c r="I245" s="484"/>
      <c r="J245" s="484"/>
      <c r="K245" s="485"/>
      <c r="L245" s="483" t="s">
        <v>137</v>
      </c>
      <c r="M245" s="484"/>
      <c r="N245" s="484"/>
      <c r="O245" s="484"/>
      <c r="P245" s="484"/>
      <c r="Q245" s="484"/>
      <c r="R245" s="484"/>
      <c r="S245" s="484"/>
      <c r="T245" s="484"/>
      <c r="U245" s="484"/>
      <c r="V245" s="484"/>
      <c r="W245" s="484"/>
      <c r="X245" s="485"/>
      <c r="Y245" s="981" t="s">
        <v>138</v>
      </c>
      <c r="Z245" s="1001"/>
      <c r="AA245" s="1001"/>
      <c r="AB245" s="1058"/>
      <c r="AC245" s="994" t="s">
        <v>1415</v>
      </c>
      <c r="AD245" s="1025"/>
      <c r="AE245" s="1025"/>
      <c r="AF245" s="1025"/>
      <c r="AG245" s="1025"/>
      <c r="AH245" s="1025"/>
      <c r="AI245" s="1025"/>
      <c r="AJ245" s="1025"/>
      <c r="AK245" s="1025"/>
      <c r="AL245" s="1025"/>
      <c r="AM245" s="1025"/>
      <c r="AN245" s="1025"/>
      <c r="AO245" s="1025"/>
      <c r="AP245" s="1025"/>
      <c r="AQ245" s="1025"/>
      <c r="AR245" s="1025"/>
      <c r="AS245" s="1025"/>
      <c r="AT245" s="1025"/>
      <c r="AU245" s="1025"/>
      <c r="AV245" s="1025"/>
      <c r="AW245" s="1025"/>
      <c r="AX245" s="1032"/>
    </row>
    <row r="246" spans="1:50" ht="22.5" customHeight="1" x14ac:dyDescent="0.15">
      <c r="A246" s="1166"/>
      <c r="B246" s="1167"/>
      <c r="C246" s="1167"/>
      <c r="D246" s="1167"/>
      <c r="E246" s="1167"/>
      <c r="F246" s="1168"/>
      <c r="G246" s="974" t="s">
        <v>1369</v>
      </c>
      <c r="H246" s="846"/>
      <c r="I246" s="846"/>
      <c r="J246" s="846"/>
      <c r="K246" s="847"/>
      <c r="L246" s="993" t="s">
        <v>1383</v>
      </c>
      <c r="M246" s="1984"/>
      <c r="N246" s="1984"/>
      <c r="O246" s="1984"/>
      <c r="P246" s="1984"/>
      <c r="Q246" s="1984"/>
      <c r="R246" s="1984"/>
      <c r="S246" s="1984"/>
      <c r="T246" s="1984"/>
      <c r="U246" s="1984"/>
      <c r="V246" s="1984"/>
      <c r="W246" s="1984"/>
      <c r="X246" s="1985"/>
      <c r="Y246" s="978">
        <v>1</v>
      </c>
      <c r="Z246" s="979"/>
      <c r="AA246" s="979"/>
      <c r="AB246" s="980"/>
      <c r="AC246" s="1027" t="s">
        <v>83</v>
      </c>
      <c r="AD246" s="484"/>
      <c r="AE246" s="484"/>
      <c r="AF246" s="484"/>
      <c r="AG246" s="485"/>
      <c r="AH246" s="483" t="s">
        <v>137</v>
      </c>
      <c r="AI246" s="484"/>
      <c r="AJ246" s="484"/>
      <c r="AK246" s="484"/>
      <c r="AL246" s="484"/>
      <c r="AM246" s="484"/>
      <c r="AN246" s="484"/>
      <c r="AO246" s="484"/>
      <c r="AP246" s="484"/>
      <c r="AQ246" s="484"/>
      <c r="AR246" s="484"/>
      <c r="AS246" s="484"/>
      <c r="AT246" s="485"/>
      <c r="AU246" s="981" t="s">
        <v>138</v>
      </c>
      <c r="AV246" s="1001"/>
      <c r="AW246" s="1001"/>
      <c r="AX246" s="1002"/>
    </row>
    <row r="247" spans="1:50" ht="22.5" customHeight="1" x14ac:dyDescent="0.15">
      <c r="A247" s="1166"/>
      <c r="B247" s="1167"/>
      <c r="C247" s="1167"/>
      <c r="D247" s="1167"/>
      <c r="E247" s="1167"/>
      <c r="F247" s="1168"/>
      <c r="G247" s="974" t="s">
        <v>44</v>
      </c>
      <c r="H247" s="846"/>
      <c r="I247" s="846"/>
      <c r="J247" s="846"/>
      <c r="K247" s="847"/>
      <c r="L247" s="975"/>
      <c r="M247" s="1046"/>
      <c r="N247" s="1046"/>
      <c r="O247" s="1046"/>
      <c r="P247" s="1046"/>
      <c r="Q247" s="1046"/>
      <c r="R247" s="1046"/>
      <c r="S247" s="1046"/>
      <c r="T247" s="1046"/>
      <c r="U247" s="1046"/>
      <c r="V247" s="1046"/>
      <c r="W247" s="1046"/>
      <c r="X247" s="1047"/>
      <c r="Y247" s="978">
        <v>1</v>
      </c>
      <c r="Z247" s="979"/>
      <c r="AA247" s="979"/>
      <c r="AB247" s="980"/>
      <c r="AC247" s="974" t="s">
        <v>1416</v>
      </c>
      <c r="AD247" s="846"/>
      <c r="AE247" s="846"/>
      <c r="AF247" s="846"/>
      <c r="AG247" s="847"/>
      <c r="AH247" s="993" t="s">
        <v>1417</v>
      </c>
      <c r="AI247" s="1984"/>
      <c r="AJ247" s="1984"/>
      <c r="AK247" s="1984"/>
      <c r="AL247" s="1984"/>
      <c r="AM247" s="1984"/>
      <c r="AN247" s="1984"/>
      <c r="AO247" s="1984"/>
      <c r="AP247" s="1984"/>
      <c r="AQ247" s="1984"/>
      <c r="AR247" s="1984"/>
      <c r="AS247" s="1984"/>
      <c r="AT247" s="1985"/>
      <c r="AU247" s="1986">
        <v>1.5977939999999999</v>
      </c>
      <c r="AV247" s="1987"/>
      <c r="AW247" s="1987"/>
      <c r="AX247" s="2003"/>
    </row>
    <row r="248" spans="1:50" ht="22.5" customHeight="1" x14ac:dyDescent="0.15">
      <c r="A248" s="1166"/>
      <c r="B248" s="1167"/>
      <c r="C248" s="1167"/>
      <c r="D248" s="1167"/>
      <c r="E248" s="1167"/>
      <c r="F248" s="1168"/>
      <c r="G248" s="1991" t="s">
        <v>1418</v>
      </c>
      <c r="H248" s="995"/>
      <c r="I248" s="995"/>
      <c r="J248" s="995"/>
      <c r="K248" s="995"/>
      <c r="L248" s="995"/>
      <c r="M248" s="995"/>
      <c r="N248" s="995"/>
      <c r="O248" s="995"/>
      <c r="P248" s="995"/>
      <c r="Q248" s="995"/>
      <c r="R248" s="995"/>
      <c r="S248" s="995"/>
      <c r="T248" s="995"/>
      <c r="U248" s="995"/>
      <c r="V248" s="995"/>
      <c r="W248" s="995"/>
      <c r="X248" s="995"/>
      <c r="Y248" s="995"/>
      <c r="Z248" s="995"/>
      <c r="AA248" s="995"/>
      <c r="AB248" s="996"/>
      <c r="AC248" s="974" t="s">
        <v>1419</v>
      </c>
      <c r="AD248" s="846"/>
      <c r="AE248" s="846"/>
      <c r="AF248" s="846"/>
      <c r="AG248" s="847"/>
      <c r="AH248" s="1992"/>
      <c r="AI248" s="2001"/>
      <c r="AJ248" s="2001"/>
      <c r="AK248" s="2001"/>
      <c r="AL248" s="2001"/>
      <c r="AM248" s="2001"/>
      <c r="AN248" s="2001"/>
      <c r="AO248" s="2001"/>
      <c r="AP248" s="2001"/>
      <c r="AQ248" s="2001"/>
      <c r="AR248" s="2001"/>
      <c r="AS248" s="2001"/>
      <c r="AT248" s="2002"/>
      <c r="AU248" s="1986">
        <f>SUM(AU247)</f>
        <v>1.5977939999999999</v>
      </c>
      <c r="AV248" s="1987"/>
      <c r="AW248" s="1987"/>
      <c r="AX248" s="2003"/>
    </row>
    <row r="249" spans="1:50" ht="22.5" customHeight="1" x14ac:dyDescent="0.15">
      <c r="A249" s="1166"/>
      <c r="B249" s="1167"/>
      <c r="C249" s="1167"/>
      <c r="D249" s="1167"/>
      <c r="E249" s="1167"/>
      <c r="F249" s="1168"/>
      <c r="G249" s="1027" t="s">
        <v>83</v>
      </c>
      <c r="H249" s="484"/>
      <c r="I249" s="484"/>
      <c r="J249" s="484"/>
      <c r="K249" s="485"/>
      <c r="L249" s="483" t="s">
        <v>137</v>
      </c>
      <c r="M249" s="484"/>
      <c r="N249" s="484"/>
      <c r="O249" s="484"/>
      <c r="P249" s="484"/>
      <c r="Q249" s="484"/>
      <c r="R249" s="484"/>
      <c r="S249" s="484"/>
      <c r="T249" s="484"/>
      <c r="U249" s="484"/>
      <c r="V249" s="484"/>
      <c r="W249" s="484"/>
      <c r="X249" s="485"/>
      <c r="Y249" s="981" t="s">
        <v>138</v>
      </c>
      <c r="Z249" s="1001"/>
      <c r="AA249" s="1001"/>
      <c r="AB249" s="1058"/>
      <c r="AC249" s="1991" t="s">
        <v>1420</v>
      </c>
      <c r="AD249" s="995"/>
      <c r="AE249" s="995"/>
      <c r="AF249" s="995"/>
      <c r="AG249" s="995"/>
      <c r="AH249" s="995"/>
      <c r="AI249" s="995"/>
      <c r="AJ249" s="995"/>
      <c r="AK249" s="995"/>
      <c r="AL249" s="995"/>
      <c r="AM249" s="995"/>
      <c r="AN249" s="995"/>
      <c r="AO249" s="995"/>
      <c r="AP249" s="995"/>
      <c r="AQ249" s="995"/>
      <c r="AR249" s="995"/>
      <c r="AS249" s="995"/>
      <c r="AT249" s="995"/>
      <c r="AU249" s="995"/>
      <c r="AV249" s="995"/>
      <c r="AW249" s="995"/>
      <c r="AX249" s="1601"/>
    </row>
    <row r="250" spans="1:50" ht="22.5" customHeight="1" x14ac:dyDescent="0.15">
      <c r="A250" s="1166"/>
      <c r="B250" s="1167"/>
      <c r="C250" s="1167"/>
      <c r="D250" s="1167"/>
      <c r="E250" s="1167"/>
      <c r="F250" s="1168"/>
      <c r="G250" s="974" t="s">
        <v>1369</v>
      </c>
      <c r="H250" s="846"/>
      <c r="I250" s="846"/>
      <c r="J250" s="846"/>
      <c r="K250" s="847"/>
      <c r="L250" s="993" t="s">
        <v>1383</v>
      </c>
      <c r="M250" s="1984"/>
      <c r="N250" s="1984"/>
      <c r="O250" s="1984"/>
      <c r="P250" s="1984"/>
      <c r="Q250" s="1984"/>
      <c r="R250" s="1984"/>
      <c r="S250" s="1984"/>
      <c r="T250" s="1984"/>
      <c r="U250" s="1984"/>
      <c r="V250" s="1984"/>
      <c r="W250" s="1984"/>
      <c r="X250" s="1985"/>
      <c r="Y250" s="1986">
        <v>0.4</v>
      </c>
      <c r="Z250" s="1987"/>
      <c r="AA250" s="1987"/>
      <c r="AB250" s="1988"/>
      <c r="AC250" s="1027" t="s">
        <v>83</v>
      </c>
      <c r="AD250" s="846"/>
      <c r="AE250" s="846"/>
      <c r="AF250" s="846"/>
      <c r="AG250" s="847"/>
      <c r="AH250" s="483" t="s">
        <v>137</v>
      </c>
      <c r="AI250" s="846"/>
      <c r="AJ250" s="846"/>
      <c r="AK250" s="846"/>
      <c r="AL250" s="846"/>
      <c r="AM250" s="846"/>
      <c r="AN250" s="846"/>
      <c r="AO250" s="846"/>
      <c r="AP250" s="846"/>
      <c r="AQ250" s="846"/>
      <c r="AR250" s="846"/>
      <c r="AS250" s="846"/>
      <c r="AT250" s="847"/>
      <c r="AU250" s="981" t="s">
        <v>138</v>
      </c>
      <c r="AV250" s="999"/>
      <c r="AW250" s="999"/>
      <c r="AX250" s="1006"/>
    </row>
    <row r="251" spans="1:50" ht="22.5" customHeight="1" x14ac:dyDescent="0.15">
      <c r="A251" s="1166"/>
      <c r="B251" s="1167"/>
      <c r="C251" s="1167"/>
      <c r="D251" s="1167"/>
      <c r="E251" s="1167"/>
      <c r="F251" s="1168"/>
      <c r="G251" s="974" t="s">
        <v>44</v>
      </c>
      <c r="H251" s="846"/>
      <c r="I251" s="846"/>
      <c r="J251" s="846"/>
      <c r="K251" s="847"/>
      <c r="L251" s="975"/>
      <c r="M251" s="1046"/>
      <c r="N251" s="1046"/>
      <c r="O251" s="1046"/>
      <c r="P251" s="1046"/>
      <c r="Q251" s="1046"/>
      <c r="R251" s="1046"/>
      <c r="S251" s="1046"/>
      <c r="T251" s="1046"/>
      <c r="U251" s="1046"/>
      <c r="V251" s="1046"/>
      <c r="W251" s="1046"/>
      <c r="X251" s="1047"/>
      <c r="Y251" s="1986">
        <v>0.4</v>
      </c>
      <c r="Z251" s="1987"/>
      <c r="AA251" s="1987"/>
      <c r="AB251" s="1988"/>
      <c r="AC251" s="958" t="s">
        <v>1191</v>
      </c>
      <c r="AD251" s="959"/>
      <c r="AE251" s="959"/>
      <c r="AF251" s="959"/>
      <c r="AG251" s="959"/>
      <c r="AH251" s="1998" t="s">
        <v>1421</v>
      </c>
      <c r="AI251" s="1999"/>
      <c r="AJ251" s="1999"/>
      <c r="AK251" s="1999"/>
      <c r="AL251" s="1999"/>
      <c r="AM251" s="1999"/>
      <c r="AN251" s="1999"/>
      <c r="AO251" s="1999"/>
      <c r="AP251" s="1999"/>
      <c r="AQ251" s="1999"/>
      <c r="AR251" s="1999"/>
      <c r="AS251" s="1999"/>
      <c r="AT251" s="2000"/>
      <c r="AU251" s="1995">
        <v>1.9</v>
      </c>
      <c r="AV251" s="1996"/>
      <c r="AW251" s="1996"/>
      <c r="AX251" s="1997"/>
    </row>
    <row r="252" spans="1:50" ht="24.75" customHeight="1" x14ac:dyDescent="0.15">
      <c r="A252" s="1166"/>
      <c r="B252" s="1167"/>
      <c r="C252" s="1167"/>
      <c r="D252" s="1167"/>
      <c r="E252" s="1167"/>
      <c r="F252" s="1168"/>
      <c r="G252" s="1991" t="s">
        <v>1422</v>
      </c>
      <c r="H252" s="995"/>
      <c r="I252" s="995"/>
      <c r="J252" s="995"/>
      <c r="K252" s="995"/>
      <c r="L252" s="995"/>
      <c r="M252" s="995"/>
      <c r="N252" s="995"/>
      <c r="O252" s="995"/>
      <c r="P252" s="995"/>
      <c r="Q252" s="995"/>
      <c r="R252" s="995"/>
      <c r="S252" s="995"/>
      <c r="T252" s="995"/>
      <c r="U252" s="995"/>
      <c r="V252" s="995"/>
      <c r="W252" s="995"/>
      <c r="X252" s="995"/>
      <c r="Y252" s="995"/>
      <c r="Z252" s="995"/>
      <c r="AA252" s="995"/>
      <c r="AB252" s="996"/>
      <c r="AC252" s="974" t="s">
        <v>1419</v>
      </c>
      <c r="AD252" s="846"/>
      <c r="AE252" s="846"/>
      <c r="AF252" s="846"/>
      <c r="AG252" s="847"/>
      <c r="AH252" s="1992"/>
      <c r="AI252" s="1993"/>
      <c r="AJ252" s="1993"/>
      <c r="AK252" s="1993"/>
      <c r="AL252" s="1993"/>
      <c r="AM252" s="1993"/>
      <c r="AN252" s="1993"/>
      <c r="AO252" s="1993"/>
      <c r="AP252" s="1993"/>
      <c r="AQ252" s="1993"/>
      <c r="AR252" s="1993"/>
      <c r="AS252" s="1993"/>
      <c r="AT252" s="1994"/>
      <c r="AU252" s="1995">
        <f>SUM(AU251)</f>
        <v>1.9</v>
      </c>
      <c r="AV252" s="1996"/>
      <c r="AW252" s="1996"/>
      <c r="AX252" s="1997"/>
    </row>
    <row r="253" spans="1:50" ht="24.75" customHeight="1" x14ac:dyDescent="0.15">
      <c r="A253" s="1166"/>
      <c r="B253" s="1167"/>
      <c r="C253" s="1167"/>
      <c r="D253" s="1167"/>
      <c r="E253" s="1167"/>
      <c r="F253" s="1168"/>
      <c r="G253" s="1027" t="s">
        <v>83</v>
      </c>
      <c r="H253" s="484"/>
      <c r="I253" s="484"/>
      <c r="J253" s="484"/>
      <c r="K253" s="485"/>
      <c r="L253" s="483" t="s">
        <v>137</v>
      </c>
      <c r="M253" s="484"/>
      <c r="N253" s="484"/>
      <c r="O253" s="484"/>
      <c r="P253" s="484"/>
      <c r="Q253" s="484"/>
      <c r="R253" s="484"/>
      <c r="S253" s="484"/>
      <c r="T253" s="484"/>
      <c r="U253" s="484"/>
      <c r="V253" s="484"/>
      <c r="W253" s="484"/>
      <c r="X253" s="485"/>
      <c r="Y253" s="981" t="s">
        <v>138</v>
      </c>
      <c r="Z253" s="1001"/>
      <c r="AA253" s="1001"/>
      <c r="AB253" s="1058"/>
      <c r="AC253" s="1991"/>
      <c r="AD253" s="995"/>
      <c r="AE253" s="995"/>
      <c r="AF253" s="995"/>
      <c r="AG253" s="995"/>
      <c r="AH253" s="995"/>
      <c r="AI253" s="995"/>
      <c r="AJ253" s="995"/>
      <c r="AK253" s="995"/>
      <c r="AL253" s="995"/>
      <c r="AM253" s="995"/>
      <c r="AN253" s="995"/>
      <c r="AO253" s="995"/>
      <c r="AP253" s="995"/>
      <c r="AQ253" s="995"/>
      <c r="AR253" s="995"/>
      <c r="AS253" s="995"/>
      <c r="AT253" s="995"/>
      <c r="AU253" s="995"/>
      <c r="AV253" s="995"/>
      <c r="AW253" s="995"/>
      <c r="AX253" s="1601"/>
    </row>
    <row r="254" spans="1:50" ht="24.75" customHeight="1" x14ac:dyDescent="0.15">
      <c r="A254" s="1166"/>
      <c r="B254" s="1167"/>
      <c r="C254" s="1167"/>
      <c r="D254" s="1167"/>
      <c r="E254" s="1167"/>
      <c r="F254" s="1168"/>
      <c r="G254" s="974" t="s">
        <v>1369</v>
      </c>
      <c r="H254" s="846"/>
      <c r="I254" s="846"/>
      <c r="J254" s="846"/>
      <c r="K254" s="847"/>
      <c r="L254" s="993" t="s">
        <v>1383</v>
      </c>
      <c r="M254" s="1984"/>
      <c r="N254" s="1984"/>
      <c r="O254" s="1984"/>
      <c r="P254" s="1984"/>
      <c r="Q254" s="1984"/>
      <c r="R254" s="1984"/>
      <c r="S254" s="1984"/>
      <c r="T254" s="1984"/>
      <c r="U254" s="1984"/>
      <c r="V254" s="1984"/>
      <c r="W254" s="1984"/>
      <c r="X254" s="1985"/>
      <c r="Y254" s="1986">
        <v>0.2</v>
      </c>
      <c r="Z254" s="1987"/>
      <c r="AA254" s="1987"/>
      <c r="AB254" s="1988"/>
      <c r="AC254" s="1027"/>
      <c r="AD254" s="846"/>
      <c r="AE254" s="846"/>
      <c r="AF254" s="846"/>
      <c r="AG254" s="847"/>
      <c r="AH254" s="483"/>
      <c r="AI254" s="846"/>
      <c r="AJ254" s="846"/>
      <c r="AK254" s="846"/>
      <c r="AL254" s="846"/>
      <c r="AM254" s="846"/>
      <c r="AN254" s="846"/>
      <c r="AO254" s="846"/>
      <c r="AP254" s="846"/>
      <c r="AQ254" s="846"/>
      <c r="AR254" s="846"/>
      <c r="AS254" s="846"/>
      <c r="AT254" s="847"/>
      <c r="AU254" s="981"/>
      <c r="AV254" s="999"/>
      <c r="AW254" s="999"/>
      <c r="AX254" s="1006"/>
    </row>
    <row r="255" spans="1:50" ht="24.75" customHeight="1" thickBot="1" x14ac:dyDescent="0.2">
      <c r="A255" s="1169"/>
      <c r="B255" s="1170"/>
      <c r="C255" s="1170"/>
      <c r="D255" s="1170"/>
      <c r="E255" s="1170"/>
      <c r="F255" s="1171"/>
      <c r="G255" s="1070" t="s">
        <v>44</v>
      </c>
      <c r="H255" s="1035"/>
      <c r="I255" s="1035"/>
      <c r="J255" s="1035"/>
      <c r="K255" s="1036"/>
      <c r="L255" s="1037"/>
      <c r="M255" s="1038"/>
      <c r="N255" s="1038"/>
      <c r="O255" s="1038"/>
      <c r="P255" s="1038"/>
      <c r="Q255" s="1038"/>
      <c r="R255" s="1038"/>
      <c r="S255" s="1038"/>
      <c r="T255" s="1038"/>
      <c r="U255" s="1038"/>
      <c r="V255" s="1038"/>
      <c r="W255" s="1038"/>
      <c r="X255" s="1039"/>
      <c r="Y255" s="1975">
        <v>0.2</v>
      </c>
      <c r="Z255" s="1976"/>
      <c r="AA255" s="1976"/>
      <c r="AB255" s="1977"/>
      <c r="AC255" s="1070"/>
      <c r="AD255" s="1035"/>
      <c r="AE255" s="1035"/>
      <c r="AF255" s="1035"/>
      <c r="AG255" s="1035"/>
      <c r="AH255" s="1978"/>
      <c r="AI255" s="1979"/>
      <c r="AJ255" s="1979"/>
      <c r="AK255" s="1979"/>
      <c r="AL255" s="1979"/>
      <c r="AM255" s="1979"/>
      <c r="AN255" s="1979"/>
      <c r="AO255" s="1979"/>
      <c r="AP255" s="1979"/>
      <c r="AQ255" s="1979"/>
      <c r="AR255" s="1979"/>
      <c r="AS255" s="1979"/>
      <c r="AT255" s="1980"/>
      <c r="AU255" s="1981"/>
      <c r="AV255" s="1982"/>
      <c r="AW255" s="1982"/>
      <c r="AX255" s="1983"/>
    </row>
    <row r="256" spans="1:50" x14ac:dyDescent="0.15">
      <c r="A256" s="4"/>
      <c r="B256" s="4"/>
      <c r="C256" s="4"/>
      <c r="D256" s="4"/>
      <c r="E256" s="4"/>
      <c r="F256" s="4"/>
      <c r="G256" s="5"/>
      <c r="H256" s="5"/>
      <c r="I256" s="5"/>
      <c r="J256" s="5"/>
      <c r="K256" s="5"/>
      <c r="L256" s="6"/>
      <c r="M256" s="5"/>
      <c r="N256" s="5"/>
      <c r="O256" s="5"/>
      <c r="P256" s="5"/>
      <c r="Q256" s="5"/>
      <c r="R256" s="5"/>
      <c r="S256" s="5"/>
      <c r="T256" s="5"/>
      <c r="U256" s="5"/>
      <c r="V256" s="5"/>
      <c r="W256" s="5"/>
      <c r="X256" s="5"/>
      <c r="Y256" s="7"/>
      <c r="Z256" s="7"/>
      <c r="AA256" s="7"/>
      <c r="AB256" s="7"/>
      <c r="AC256" s="5"/>
      <c r="AD256" s="5"/>
      <c r="AE256" s="5"/>
      <c r="AF256" s="5"/>
      <c r="AG256" s="5"/>
      <c r="AH256" s="6"/>
      <c r="AI256" s="5"/>
      <c r="AJ256" s="5"/>
      <c r="AK256" s="5"/>
      <c r="AL256" s="5"/>
      <c r="AM256" s="5"/>
      <c r="AN256" s="5"/>
      <c r="AO256" s="5"/>
      <c r="AP256" s="5"/>
      <c r="AQ256" s="5"/>
      <c r="AR256" s="5"/>
      <c r="AS256" s="5"/>
      <c r="AT256" s="5"/>
      <c r="AU256" s="7"/>
      <c r="AV256" s="7"/>
      <c r="AW256" s="7"/>
      <c r="AX256" s="7"/>
    </row>
    <row r="257" spans="1:50" ht="13.5" customHeight="1" x14ac:dyDescent="0.15">
      <c r="B257" s="22" t="s">
        <v>361</v>
      </c>
    </row>
    <row r="258" spans="1:50" ht="13.5" customHeight="1" x14ac:dyDescent="0.15">
      <c r="B258" s="21" t="s">
        <v>362</v>
      </c>
    </row>
    <row r="259" spans="1:50" ht="23.25" customHeight="1" x14ac:dyDescent="0.15">
      <c r="A259" s="834"/>
      <c r="B259" s="834"/>
      <c r="C259" s="828" t="s">
        <v>364</v>
      </c>
      <c r="D259" s="828"/>
      <c r="E259" s="828"/>
      <c r="F259" s="828"/>
      <c r="G259" s="828"/>
      <c r="H259" s="828"/>
      <c r="I259" s="828"/>
      <c r="J259" s="828"/>
      <c r="K259" s="828"/>
      <c r="L259" s="828"/>
      <c r="M259" s="504" t="s">
        <v>365</v>
      </c>
      <c r="N259" s="505"/>
      <c r="O259" s="505"/>
      <c r="P259" s="505"/>
      <c r="Q259" s="505"/>
      <c r="R259" s="505"/>
      <c r="S259" s="505"/>
      <c r="T259" s="505"/>
      <c r="U259" s="505"/>
      <c r="V259" s="505"/>
      <c r="W259" s="505"/>
      <c r="X259" s="505"/>
      <c r="Y259" s="505"/>
      <c r="Z259" s="505"/>
      <c r="AA259" s="505"/>
      <c r="AB259" s="505"/>
      <c r="AC259" s="505"/>
      <c r="AD259" s="505"/>
      <c r="AE259" s="505"/>
      <c r="AF259" s="505"/>
      <c r="AG259" s="505"/>
      <c r="AH259" s="505"/>
      <c r="AI259" s="505"/>
      <c r="AJ259" s="541"/>
      <c r="AK259" s="829" t="s">
        <v>366</v>
      </c>
      <c r="AL259" s="828"/>
      <c r="AM259" s="828"/>
      <c r="AN259" s="828"/>
      <c r="AO259" s="828"/>
      <c r="AP259" s="828"/>
      <c r="AQ259" s="828" t="s">
        <v>151</v>
      </c>
      <c r="AR259" s="828"/>
      <c r="AS259" s="828"/>
      <c r="AT259" s="828"/>
      <c r="AU259" s="504" t="s">
        <v>152</v>
      </c>
      <c r="AV259" s="505"/>
      <c r="AW259" s="505"/>
      <c r="AX259" s="793"/>
    </row>
    <row r="260" spans="1:50" ht="23.25" customHeight="1" x14ac:dyDescent="0.15">
      <c r="A260" s="834">
        <v>1</v>
      </c>
      <c r="B260" s="834">
        <v>1</v>
      </c>
      <c r="C260" s="1961" t="s">
        <v>1423</v>
      </c>
      <c r="D260" s="1961"/>
      <c r="E260" s="1961"/>
      <c r="F260" s="1961"/>
      <c r="G260" s="1961"/>
      <c r="H260" s="1961"/>
      <c r="I260" s="1961"/>
      <c r="J260" s="1961"/>
      <c r="K260" s="1961"/>
      <c r="L260" s="1961"/>
      <c r="M260" s="1941" t="s">
        <v>1424</v>
      </c>
      <c r="N260" s="1942"/>
      <c r="O260" s="1942"/>
      <c r="P260" s="1942"/>
      <c r="Q260" s="1942"/>
      <c r="R260" s="1942"/>
      <c r="S260" s="1942"/>
      <c r="T260" s="1942"/>
      <c r="U260" s="1942"/>
      <c r="V260" s="1942"/>
      <c r="W260" s="1942"/>
      <c r="X260" s="1942"/>
      <c r="Y260" s="1942"/>
      <c r="Z260" s="1942"/>
      <c r="AA260" s="1942"/>
      <c r="AB260" s="1942"/>
      <c r="AC260" s="1942"/>
      <c r="AD260" s="1942"/>
      <c r="AE260" s="1942"/>
      <c r="AF260" s="1942"/>
      <c r="AG260" s="1942"/>
      <c r="AH260" s="1942"/>
      <c r="AI260" s="1942"/>
      <c r="AJ260" s="1943"/>
      <c r="AK260" s="1950">
        <v>6</v>
      </c>
      <c r="AL260" s="1961"/>
      <c r="AM260" s="1961"/>
      <c r="AN260" s="1961"/>
      <c r="AO260" s="1961"/>
      <c r="AP260" s="1961"/>
      <c r="AQ260" s="824"/>
      <c r="AR260" s="824"/>
      <c r="AS260" s="824"/>
      <c r="AT260" s="824"/>
      <c r="AU260" s="826"/>
      <c r="AV260" s="827"/>
      <c r="AW260" s="827"/>
      <c r="AX260" s="793"/>
    </row>
    <row r="261" spans="1:50" ht="23.25" customHeight="1" x14ac:dyDescent="0.15">
      <c r="A261" s="834">
        <v>2</v>
      </c>
      <c r="B261" s="834">
        <v>1</v>
      </c>
      <c r="C261" s="1961" t="s">
        <v>1425</v>
      </c>
      <c r="D261" s="1961"/>
      <c r="E261" s="1961"/>
      <c r="F261" s="1961"/>
      <c r="G261" s="1961"/>
      <c r="H261" s="1961"/>
      <c r="I261" s="1961"/>
      <c r="J261" s="1961"/>
      <c r="K261" s="1961"/>
      <c r="L261" s="1961"/>
      <c r="M261" s="1941" t="s">
        <v>1424</v>
      </c>
      <c r="N261" s="1942"/>
      <c r="O261" s="1942"/>
      <c r="P261" s="1942"/>
      <c r="Q261" s="1942"/>
      <c r="R261" s="1942"/>
      <c r="S261" s="1942"/>
      <c r="T261" s="1942"/>
      <c r="U261" s="1942"/>
      <c r="V261" s="1942"/>
      <c r="W261" s="1942"/>
      <c r="X261" s="1942"/>
      <c r="Y261" s="1942"/>
      <c r="Z261" s="1942"/>
      <c r="AA261" s="1942"/>
      <c r="AB261" s="1942"/>
      <c r="AC261" s="1942"/>
      <c r="AD261" s="1942"/>
      <c r="AE261" s="1942"/>
      <c r="AF261" s="1942"/>
      <c r="AG261" s="1942"/>
      <c r="AH261" s="1942"/>
      <c r="AI261" s="1942"/>
      <c r="AJ261" s="1943"/>
      <c r="AK261" s="1950">
        <v>6</v>
      </c>
      <c r="AL261" s="1961"/>
      <c r="AM261" s="1961"/>
      <c r="AN261" s="1961"/>
      <c r="AO261" s="1961"/>
      <c r="AP261" s="1961"/>
      <c r="AQ261" s="824"/>
      <c r="AR261" s="824"/>
      <c r="AS261" s="824"/>
      <c r="AT261" s="824"/>
      <c r="AU261" s="826"/>
      <c r="AV261" s="827"/>
      <c r="AW261" s="827"/>
      <c r="AX261" s="793"/>
    </row>
    <row r="262" spans="1:50" ht="23.25" customHeight="1" x14ac:dyDescent="0.15">
      <c r="A262" s="834">
        <v>3</v>
      </c>
      <c r="B262" s="834">
        <v>1</v>
      </c>
      <c r="C262" s="1961" t="s">
        <v>1426</v>
      </c>
      <c r="D262" s="1961"/>
      <c r="E262" s="1961"/>
      <c r="F262" s="1961"/>
      <c r="G262" s="1961"/>
      <c r="H262" s="1961"/>
      <c r="I262" s="1961"/>
      <c r="J262" s="1961"/>
      <c r="K262" s="1961"/>
      <c r="L262" s="1961"/>
      <c r="M262" s="1941" t="s">
        <v>1424</v>
      </c>
      <c r="N262" s="1942"/>
      <c r="O262" s="1942"/>
      <c r="P262" s="1942"/>
      <c r="Q262" s="1942"/>
      <c r="R262" s="1942"/>
      <c r="S262" s="1942"/>
      <c r="T262" s="1942"/>
      <c r="U262" s="1942"/>
      <c r="V262" s="1942"/>
      <c r="W262" s="1942"/>
      <c r="X262" s="1942"/>
      <c r="Y262" s="1942"/>
      <c r="Z262" s="1942"/>
      <c r="AA262" s="1942"/>
      <c r="AB262" s="1942"/>
      <c r="AC262" s="1942"/>
      <c r="AD262" s="1942"/>
      <c r="AE262" s="1942"/>
      <c r="AF262" s="1942"/>
      <c r="AG262" s="1942"/>
      <c r="AH262" s="1942"/>
      <c r="AI262" s="1942"/>
      <c r="AJ262" s="1943"/>
      <c r="AK262" s="1950">
        <v>6</v>
      </c>
      <c r="AL262" s="1961"/>
      <c r="AM262" s="1961"/>
      <c r="AN262" s="1961"/>
      <c r="AO262" s="1961"/>
      <c r="AP262" s="1961"/>
      <c r="AQ262" s="824"/>
      <c r="AR262" s="824"/>
      <c r="AS262" s="824"/>
      <c r="AT262" s="824"/>
      <c r="AU262" s="826"/>
      <c r="AV262" s="827"/>
      <c r="AW262" s="827"/>
      <c r="AX262" s="793"/>
    </row>
    <row r="263" spans="1:50" ht="23.25" customHeight="1" x14ac:dyDescent="0.15">
      <c r="A263" s="834">
        <v>4</v>
      </c>
      <c r="B263" s="834">
        <v>1</v>
      </c>
      <c r="C263" s="1961" t="s">
        <v>1427</v>
      </c>
      <c r="D263" s="1961"/>
      <c r="E263" s="1961"/>
      <c r="F263" s="1961"/>
      <c r="G263" s="1961"/>
      <c r="H263" s="1961"/>
      <c r="I263" s="1961"/>
      <c r="J263" s="1961"/>
      <c r="K263" s="1961"/>
      <c r="L263" s="1961"/>
      <c r="M263" s="1941" t="s">
        <v>1424</v>
      </c>
      <c r="N263" s="1942"/>
      <c r="O263" s="1942"/>
      <c r="P263" s="1942"/>
      <c r="Q263" s="1942"/>
      <c r="R263" s="1942"/>
      <c r="S263" s="1942"/>
      <c r="T263" s="1942"/>
      <c r="U263" s="1942"/>
      <c r="V263" s="1942"/>
      <c r="W263" s="1942"/>
      <c r="X263" s="1942"/>
      <c r="Y263" s="1942"/>
      <c r="Z263" s="1942"/>
      <c r="AA263" s="1942"/>
      <c r="AB263" s="1942"/>
      <c r="AC263" s="1942"/>
      <c r="AD263" s="1942"/>
      <c r="AE263" s="1942"/>
      <c r="AF263" s="1942"/>
      <c r="AG263" s="1942"/>
      <c r="AH263" s="1942"/>
      <c r="AI263" s="1942"/>
      <c r="AJ263" s="1943"/>
      <c r="AK263" s="1950">
        <v>4</v>
      </c>
      <c r="AL263" s="1961"/>
      <c r="AM263" s="1961"/>
      <c r="AN263" s="1961"/>
      <c r="AO263" s="1961"/>
      <c r="AP263" s="1961"/>
      <c r="AQ263" s="824"/>
      <c r="AR263" s="824"/>
      <c r="AS263" s="824"/>
      <c r="AT263" s="824"/>
      <c r="AU263" s="826"/>
      <c r="AV263" s="827"/>
      <c r="AW263" s="827"/>
      <c r="AX263" s="793"/>
    </row>
    <row r="264" spans="1:50" ht="23.25" customHeight="1" x14ac:dyDescent="0.15">
      <c r="A264" s="834">
        <v>5</v>
      </c>
      <c r="B264" s="834">
        <v>1</v>
      </c>
      <c r="C264" s="1961" t="s">
        <v>1428</v>
      </c>
      <c r="D264" s="1961"/>
      <c r="E264" s="1961"/>
      <c r="F264" s="1961"/>
      <c r="G264" s="1961"/>
      <c r="H264" s="1961"/>
      <c r="I264" s="1961"/>
      <c r="J264" s="1961"/>
      <c r="K264" s="1961"/>
      <c r="L264" s="1961"/>
      <c r="M264" s="1941" t="s">
        <v>1424</v>
      </c>
      <c r="N264" s="1942"/>
      <c r="O264" s="1942"/>
      <c r="P264" s="1942"/>
      <c r="Q264" s="1942"/>
      <c r="R264" s="1942"/>
      <c r="S264" s="1942"/>
      <c r="T264" s="1942"/>
      <c r="U264" s="1942"/>
      <c r="V264" s="1942"/>
      <c r="W264" s="1942"/>
      <c r="X264" s="1942"/>
      <c r="Y264" s="1942"/>
      <c r="Z264" s="1942"/>
      <c r="AA264" s="1942"/>
      <c r="AB264" s="1942"/>
      <c r="AC264" s="1942"/>
      <c r="AD264" s="1942"/>
      <c r="AE264" s="1942"/>
      <c r="AF264" s="1942"/>
      <c r="AG264" s="1942"/>
      <c r="AH264" s="1942"/>
      <c r="AI264" s="1942"/>
      <c r="AJ264" s="1943"/>
      <c r="AK264" s="1950">
        <v>4</v>
      </c>
      <c r="AL264" s="1961"/>
      <c r="AM264" s="1961"/>
      <c r="AN264" s="1961"/>
      <c r="AO264" s="1961"/>
      <c r="AP264" s="1961"/>
      <c r="AQ264" s="824"/>
      <c r="AR264" s="824"/>
      <c r="AS264" s="824"/>
      <c r="AT264" s="824"/>
      <c r="AU264" s="826"/>
      <c r="AV264" s="827"/>
      <c r="AW264" s="827"/>
      <c r="AX264" s="793"/>
    </row>
    <row r="265" spans="1:50" ht="23.25" customHeight="1" x14ac:dyDescent="0.15">
      <c r="A265" s="834">
        <v>6</v>
      </c>
      <c r="B265" s="834">
        <v>1</v>
      </c>
      <c r="C265" s="1961" t="s">
        <v>1429</v>
      </c>
      <c r="D265" s="1961"/>
      <c r="E265" s="1961"/>
      <c r="F265" s="1961"/>
      <c r="G265" s="1961"/>
      <c r="H265" s="1961"/>
      <c r="I265" s="1961"/>
      <c r="J265" s="1961"/>
      <c r="K265" s="1961"/>
      <c r="L265" s="1961"/>
      <c r="M265" s="1941" t="s">
        <v>1424</v>
      </c>
      <c r="N265" s="1942"/>
      <c r="O265" s="1942"/>
      <c r="P265" s="1942"/>
      <c r="Q265" s="1942"/>
      <c r="R265" s="1942"/>
      <c r="S265" s="1942"/>
      <c r="T265" s="1942"/>
      <c r="U265" s="1942"/>
      <c r="V265" s="1942"/>
      <c r="W265" s="1942"/>
      <c r="X265" s="1942"/>
      <c r="Y265" s="1942"/>
      <c r="Z265" s="1942"/>
      <c r="AA265" s="1942"/>
      <c r="AB265" s="1942"/>
      <c r="AC265" s="1942"/>
      <c r="AD265" s="1942"/>
      <c r="AE265" s="1942"/>
      <c r="AF265" s="1942"/>
      <c r="AG265" s="1942"/>
      <c r="AH265" s="1942"/>
      <c r="AI265" s="1942"/>
      <c r="AJ265" s="1943"/>
      <c r="AK265" s="1950">
        <v>4</v>
      </c>
      <c r="AL265" s="1961"/>
      <c r="AM265" s="1961"/>
      <c r="AN265" s="1961"/>
      <c r="AO265" s="1961"/>
      <c r="AP265" s="1961"/>
      <c r="AQ265" s="824"/>
      <c r="AR265" s="824"/>
      <c r="AS265" s="824"/>
      <c r="AT265" s="824"/>
      <c r="AU265" s="826"/>
      <c r="AV265" s="827"/>
      <c r="AW265" s="827"/>
      <c r="AX265" s="793"/>
    </row>
    <row r="266" spans="1:50" ht="23.25" customHeight="1" x14ac:dyDescent="0.15">
      <c r="A266" s="834">
        <v>7</v>
      </c>
      <c r="B266" s="834">
        <v>1</v>
      </c>
      <c r="C266" s="1961" t="s">
        <v>1430</v>
      </c>
      <c r="D266" s="1961"/>
      <c r="E266" s="1961"/>
      <c r="F266" s="1961"/>
      <c r="G266" s="1961"/>
      <c r="H266" s="1961"/>
      <c r="I266" s="1961"/>
      <c r="J266" s="1961"/>
      <c r="K266" s="1961"/>
      <c r="L266" s="1961"/>
      <c r="M266" s="1941" t="s">
        <v>1424</v>
      </c>
      <c r="N266" s="1942"/>
      <c r="O266" s="1942"/>
      <c r="P266" s="1942"/>
      <c r="Q266" s="1942"/>
      <c r="R266" s="1942"/>
      <c r="S266" s="1942"/>
      <c r="T266" s="1942"/>
      <c r="U266" s="1942"/>
      <c r="V266" s="1942"/>
      <c r="W266" s="1942"/>
      <c r="X266" s="1942"/>
      <c r="Y266" s="1942"/>
      <c r="Z266" s="1942"/>
      <c r="AA266" s="1942"/>
      <c r="AB266" s="1942"/>
      <c r="AC266" s="1942"/>
      <c r="AD266" s="1942"/>
      <c r="AE266" s="1942"/>
      <c r="AF266" s="1942"/>
      <c r="AG266" s="1942"/>
      <c r="AH266" s="1942"/>
      <c r="AI266" s="1942"/>
      <c r="AJ266" s="1943"/>
      <c r="AK266" s="1950">
        <v>2</v>
      </c>
      <c r="AL266" s="1961"/>
      <c r="AM266" s="1961"/>
      <c r="AN266" s="1961"/>
      <c r="AO266" s="1961"/>
      <c r="AP266" s="1961"/>
      <c r="AQ266" s="824"/>
      <c r="AR266" s="824"/>
      <c r="AS266" s="824"/>
      <c r="AT266" s="824"/>
      <c r="AU266" s="826"/>
      <c r="AV266" s="827"/>
      <c r="AW266" s="827"/>
      <c r="AX266" s="793"/>
    </row>
    <row r="267" spans="1:50" ht="23.25" customHeight="1" x14ac:dyDescent="0.15">
      <c r="A267" s="834">
        <v>8</v>
      </c>
      <c r="B267" s="834">
        <v>1</v>
      </c>
      <c r="C267" s="1961" t="s">
        <v>1431</v>
      </c>
      <c r="D267" s="1961"/>
      <c r="E267" s="1961"/>
      <c r="F267" s="1961"/>
      <c r="G267" s="1961"/>
      <c r="H267" s="1961"/>
      <c r="I267" s="1961"/>
      <c r="J267" s="1961"/>
      <c r="K267" s="1961"/>
      <c r="L267" s="1961"/>
      <c r="M267" s="1941" t="s">
        <v>1424</v>
      </c>
      <c r="N267" s="1942"/>
      <c r="O267" s="1942"/>
      <c r="P267" s="1942"/>
      <c r="Q267" s="1942"/>
      <c r="R267" s="1942"/>
      <c r="S267" s="1942"/>
      <c r="T267" s="1942"/>
      <c r="U267" s="1942"/>
      <c r="V267" s="1942"/>
      <c r="W267" s="1942"/>
      <c r="X267" s="1942"/>
      <c r="Y267" s="1942"/>
      <c r="Z267" s="1942"/>
      <c r="AA267" s="1942"/>
      <c r="AB267" s="1942"/>
      <c r="AC267" s="1942"/>
      <c r="AD267" s="1942"/>
      <c r="AE267" s="1942"/>
      <c r="AF267" s="1942"/>
      <c r="AG267" s="1942"/>
      <c r="AH267" s="1942"/>
      <c r="AI267" s="1942"/>
      <c r="AJ267" s="1943"/>
      <c r="AK267" s="1950">
        <v>2</v>
      </c>
      <c r="AL267" s="1961"/>
      <c r="AM267" s="1961"/>
      <c r="AN267" s="1961"/>
      <c r="AO267" s="1961"/>
      <c r="AP267" s="1961"/>
      <c r="AQ267" s="824"/>
      <c r="AR267" s="824"/>
      <c r="AS267" s="824"/>
      <c r="AT267" s="824"/>
      <c r="AU267" s="826"/>
      <c r="AV267" s="827"/>
      <c r="AW267" s="827"/>
      <c r="AX267" s="793"/>
    </row>
    <row r="268" spans="1:50" ht="23.25" customHeight="1" x14ac:dyDescent="0.15">
      <c r="A268" s="834">
        <v>9</v>
      </c>
      <c r="B268" s="834">
        <v>1</v>
      </c>
      <c r="C268" s="1961" t="s">
        <v>1432</v>
      </c>
      <c r="D268" s="1961"/>
      <c r="E268" s="1961"/>
      <c r="F268" s="1961"/>
      <c r="G268" s="1961"/>
      <c r="H268" s="1961"/>
      <c r="I268" s="1961"/>
      <c r="J268" s="1961"/>
      <c r="K268" s="1961"/>
      <c r="L268" s="1961"/>
      <c r="M268" s="1941" t="s">
        <v>1424</v>
      </c>
      <c r="N268" s="1942"/>
      <c r="O268" s="1942"/>
      <c r="P268" s="1942"/>
      <c r="Q268" s="1942"/>
      <c r="R268" s="1942"/>
      <c r="S268" s="1942"/>
      <c r="T268" s="1942"/>
      <c r="U268" s="1942"/>
      <c r="V268" s="1942"/>
      <c r="W268" s="1942"/>
      <c r="X268" s="1942"/>
      <c r="Y268" s="1942"/>
      <c r="Z268" s="1942"/>
      <c r="AA268" s="1942"/>
      <c r="AB268" s="1942"/>
      <c r="AC268" s="1942"/>
      <c r="AD268" s="1942"/>
      <c r="AE268" s="1942"/>
      <c r="AF268" s="1942"/>
      <c r="AG268" s="1942"/>
      <c r="AH268" s="1942"/>
      <c r="AI268" s="1942"/>
      <c r="AJ268" s="1943"/>
      <c r="AK268" s="1950">
        <v>2</v>
      </c>
      <c r="AL268" s="1961"/>
      <c r="AM268" s="1961"/>
      <c r="AN268" s="1961"/>
      <c r="AO268" s="1961"/>
      <c r="AP268" s="1961"/>
      <c r="AQ268" s="824"/>
      <c r="AR268" s="824"/>
      <c r="AS268" s="824"/>
      <c r="AT268" s="824"/>
      <c r="AU268" s="826"/>
      <c r="AV268" s="827"/>
      <c r="AW268" s="827"/>
      <c r="AX268" s="793"/>
    </row>
    <row r="269" spans="1:50" ht="23.25" customHeight="1" x14ac:dyDescent="0.15">
      <c r="A269" s="834">
        <v>10</v>
      </c>
      <c r="B269" s="834">
        <v>1</v>
      </c>
      <c r="C269" s="1961" t="s">
        <v>1433</v>
      </c>
      <c r="D269" s="1961"/>
      <c r="E269" s="1961"/>
      <c r="F269" s="1961"/>
      <c r="G269" s="1961"/>
      <c r="H269" s="1961"/>
      <c r="I269" s="1961"/>
      <c r="J269" s="1961"/>
      <c r="K269" s="1961"/>
      <c r="L269" s="1961"/>
      <c r="M269" s="1941" t="s">
        <v>1424</v>
      </c>
      <c r="N269" s="1942"/>
      <c r="O269" s="1942"/>
      <c r="P269" s="1942"/>
      <c r="Q269" s="1942"/>
      <c r="R269" s="1942"/>
      <c r="S269" s="1942"/>
      <c r="T269" s="1942"/>
      <c r="U269" s="1942"/>
      <c r="V269" s="1942"/>
      <c r="W269" s="1942"/>
      <c r="X269" s="1942"/>
      <c r="Y269" s="1942"/>
      <c r="Z269" s="1942"/>
      <c r="AA269" s="1942"/>
      <c r="AB269" s="1942"/>
      <c r="AC269" s="1942"/>
      <c r="AD269" s="1942"/>
      <c r="AE269" s="1942"/>
      <c r="AF269" s="1942"/>
      <c r="AG269" s="1942"/>
      <c r="AH269" s="1942"/>
      <c r="AI269" s="1942"/>
      <c r="AJ269" s="1943"/>
      <c r="AK269" s="1950">
        <v>1</v>
      </c>
      <c r="AL269" s="1961"/>
      <c r="AM269" s="1961"/>
      <c r="AN269" s="1961"/>
      <c r="AO269" s="1961"/>
      <c r="AP269" s="1961"/>
      <c r="AQ269" s="824"/>
      <c r="AR269" s="824"/>
      <c r="AS269" s="824"/>
      <c r="AT269" s="824"/>
      <c r="AU269" s="826"/>
      <c r="AV269" s="827"/>
      <c r="AW269" s="827"/>
      <c r="AX269" s="793"/>
    </row>
    <row r="271" spans="1:50" x14ac:dyDescent="0.15">
      <c r="B271" s="21" t="s">
        <v>369</v>
      </c>
    </row>
    <row r="272" spans="1:50" ht="23.25" customHeight="1" x14ac:dyDescent="0.15">
      <c r="A272" s="834"/>
      <c r="B272" s="834"/>
      <c r="C272" s="828" t="s">
        <v>364</v>
      </c>
      <c r="D272" s="828"/>
      <c r="E272" s="828"/>
      <c r="F272" s="828"/>
      <c r="G272" s="828"/>
      <c r="H272" s="828"/>
      <c r="I272" s="828"/>
      <c r="J272" s="828"/>
      <c r="K272" s="828"/>
      <c r="L272" s="828"/>
      <c r="M272" s="504" t="s">
        <v>365</v>
      </c>
      <c r="N272" s="505"/>
      <c r="O272" s="505"/>
      <c r="P272" s="505"/>
      <c r="Q272" s="505"/>
      <c r="R272" s="505"/>
      <c r="S272" s="505"/>
      <c r="T272" s="505"/>
      <c r="U272" s="505"/>
      <c r="V272" s="505"/>
      <c r="W272" s="505"/>
      <c r="X272" s="505"/>
      <c r="Y272" s="505"/>
      <c r="Z272" s="505"/>
      <c r="AA272" s="505"/>
      <c r="AB272" s="505"/>
      <c r="AC272" s="505"/>
      <c r="AD272" s="505"/>
      <c r="AE272" s="505"/>
      <c r="AF272" s="505"/>
      <c r="AG272" s="505"/>
      <c r="AH272" s="505"/>
      <c r="AI272" s="505"/>
      <c r="AJ272" s="541"/>
      <c r="AK272" s="829" t="s">
        <v>366</v>
      </c>
      <c r="AL272" s="828"/>
      <c r="AM272" s="828"/>
      <c r="AN272" s="828"/>
      <c r="AO272" s="828"/>
      <c r="AP272" s="828"/>
      <c r="AQ272" s="828" t="s">
        <v>151</v>
      </c>
      <c r="AR272" s="828"/>
      <c r="AS272" s="828"/>
      <c r="AT272" s="828"/>
      <c r="AU272" s="504" t="s">
        <v>152</v>
      </c>
      <c r="AV272" s="505"/>
      <c r="AW272" s="505"/>
      <c r="AX272" s="793"/>
    </row>
    <row r="273" spans="1:50" ht="23.25" customHeight="1" x14ac:dyDescent="0.15">
      <c r="A273" s="834">
        <v>1</v>
      </c>
      <c r="B273" s="834">
        <v>1</v>
      </c>
      <c r="C273" s="824" t="s">
        <v>1434</v>
      </c>
      <c r="D273" s="824"/>
      <c r="E273" s="824"/>
      <c r="F273" s="824"/>
      <c r="G273" s="824"/>
      <c r="H273" s="824"/>
      <c r="I273" s="824"/>
      <c r="J273" s="824"/>
      <c r="K273" s="824"/>
      <c r="L273" s="824"/>
      <c r="M273" s="826" t="s">
        <v>1435</v>
      </c>
      <c r="N273" s="827"/>
      <c r="O273" s="827"/>
      <c r="P273" s="827"/>
      <c r="Q273" s="827"/>
      <c r="R273" s="827"/>
      <c r="S273" s="827"/>
      <c r="T273" s="827"/>
      <c r="U273" s="827"/>
      <c r="V273" s="827"/>
      <c r="W273" s="827"/>
      <c r="X273" s="827"/>
      <c r="Y273" s="827"/>
      <c r="Z273" s="827"/>
      <c r="AA273" s="827"/>
      <c r="AB273" s="827"/>
      <c r="AC273" s="827"/>
      <c r="AD273" s="827"/>
      <c r="AE273" s="827"/>
      <c r="AF273" s="827"/>
      <c r="AG273" s="827"/>
      <c r="AH273" s="827"/>
      <c r="AI273" s="827"/>
      <c r="AJ273" s="793"/>
      <c r="AK273" s="825">
        <v>19</v>
      </c>
      <c r="AL273" s="824"/>
      <c r="AM273" s="824"/>
      <c r="AN273" s="824"/>
      <c r="AO273" s="824"/>
      <c r="AP273" s="824"/>
      <c r="AQ273" s="824"/>
      <c r="AR273" s="824"/>
      <c r="AS273" s="824"/>
      <c r="AT273" s="824"/>
      <c r="AU273" s="826"/>
      <c r="AV273" s="827"/>
      <c r="AW273" s="827"/>
      <c r="AX273" s="793"/>
    </row>
    <row r="274" spans="1:50" ht="23.25" customHeight="1" x14ac:dyDescent="0.15">
      <c r="A274" s="834">
        <v>2</v>
      </c>
      <c r="B274" s="834">
        <v>1</v>
      </c>
      <c r="C274" s="824" t="s">
        <v>1436</v>
      </c>
      <c r="D274" s="824"/>
      <c r="E274" s="824"/>
      <c r="F274" s="824"/>
      <c r="G274" s="824"/>
      <c r="H274" s="824"/>
      <c r="I274" s="824"/>
      <c r="J274" s="824"/>
      <c r="K274" s="824"/>
      <c r="L274" s="824"/>
      <c r="M274" s="826" t="s">
        <v>1101</v>
      </c>
      <c r="N274" s="827"/>
      <c r="O274" s="827"/>
      <c r="P274" s="827"/>
      <c r="Q274" s="827"/>
      <c r="R274" s="827"/>
      <c r="S274" s="827"/>
      <c r="T274" s="827"/>
      <c r="U274" s="827"/>
      <c r="V274" s="827"/>
      <c r="W274" s="827"/>
      <c r="X274" s="827"/>
      <c r="Y274" s="827"/>
      <c r="Z274" s="827"/>
      <c r="AA274" s="827"/>
      <c r="AB274" s="827"/>
      <c r="AC274" s="827"/>
      <c r="AD274" s="827"/>
      <c r="AE274" s="827"/>
      <c r="AF274" s="827"/>
      <c r="AG274" s="827"/>
      <c r="AH274" s="827"/>
      <c r="AI274" s="827"/>
      <c r="AJ274" s="793"/>
      <c r="AK274" s="825">
        <v>6</v>
      </c>
      <c r="AL274" s="824"/>
      <c r="AM274" s="824"/>
      <c r="AN274" s="824"/>
      <c r="AO274" s="824"/>
      <c r="AP274" s="824"/>
      <c r="AQ274" s="824"/>
      <c r="AR274" s="824"/>
      <c r="AS274" s="824"/>
      <c r="AT274" s="824"/>
      <c r="AU274" s="826"/>
      <c r="AV274" s="827"/>
      <c r="AW274" s="827"/>
      <c r="AX274" s="793"/>
    </row>
    <row r="276" spans="1:50" x14ac:dyDescent="0.15">
      <c r="B276" s="21" t="s">
        <v>371</v>
      </c>
    </row>
    <row r="277" spans="1:50" ht="23.25" customHeight="1" x14ac:dyDescent="0.15">
      <c r="A277" s="834"/>
      <c r="B277" s="834"/>
      <c r="C277" s="828" t="s">
        <v>364</v>
      </c>
      <c r="D277" s="828"/>
      <c r="E277" s="828"/>
      <c r="F277" s="828"/>
      <c r="G277" s="828"/>
      <c r="H277" s="828"/>
      <c r="I277" s="828"/>
      <c r="J277" s="828"/>
      <c r="K277" s="828"/>
      <c r="L277" s="828"/>
      <c r="M277" s="504" t="s">
        <v>365</v>
      </c>
      <c r="N277" s="505"/>
      <c r="O277" s="505"/>
      <c r="P277" s="505"/>
      <c r="Q277" s="505"/>
      <c r="R277" s="505"/>
      <c r="S277" s="505"/>
      <c r="T277" s="505"/>
      <c r="U277" s="505"/>
      <c r="V277" s="505"/>
      <c r="W277" s="505"/>
      <c r="X277" s="505"/>
      <c r="Y277" s="505"/>
      <c r="Z277" s="505"/>
      <c r="AA277" s="505"/>
      <c r="AB277" s="505"/>
      <c r="AC277" s="505"/>
      <c r="AD277" s="505"/>
      <c r="AE277" s="505"/>
      <c r="AF277" s="505"/>
      <c r="AG277" s="505"/>
      <c r="AH277" s="505"/>
      <c r="AI277" s="505"/>
      <c r="AJ277" s="541"/>
      <c r="AK277" s="829" t="s">
        <v>366</v>
      </c>
      <c r="AL277" s="828"/>
      <c r="AM277" s="828"/>
      <c r="AN277" s="828"/>
      <c r="AO277" s="828"/>
      <c r="AP277" s="828"/>
      <c r="AQ277" s="828" t="s">
        <v>151</v>
      </c>
      <c r="AR277" s="828"/>
      <c r="AS277" s="828"/>
      <c r="AT277" s="828"/>
      <c r="AU277" s="504" t="s">
        <v>152</v>
      </c>
      <c r="AV277" s="505"/>
      <c r="AW277" s="505"/>
      <c r="AX277" s="793"/>
    </row>
    <row r="278" spans="1:50" ht="23.25" customHeight="1" x14ac:dyDescent="0.15">
      <c r="A278" s="834">
        <v>1</v>
      </c>
      <c r="B278" s="834">
        <v>1</v>
      </c>
      <c r="C278" s="824" t="s">
        <v>1437</v>
      </c>
      <c r="D278" s="824"/>
      <c r="E278" s="824"/>
      <c r="F278" s="824"/>
      <c r="G278" s="824"/>
      <c r="H278" s="824"/>
      <c r="I278" s="824"/>
      <c r="J278" s="824"/>
      <c r="K278" s="824"/>
      <c r="L278" s="824"/>
      <c r="M278" s="826" t="s">
        <v>1435</v>
      </c>
      <c r="N278" s="827"/>
      <c r="O278" s="827"/>
      <c r="P278" s="827"/>
      <c r="Q278" s="827"/>
      <c r="R278" s="827"/>
      <c r="S278" s="827"/>
      <c r="T278" s="827"/>
      <c r="U278" s="827"/>
      <c r="V278" s="827"/>
      <c r="W278" s="827"/>
      <c r="X278" s="827"/>
      <c r="Y278" s="827"/>
      <c r="Z278" s="827"/>
      <c r="AA278" s="827"/>
      <c r="AB278" s="827"/>
      <c r="AC278" s="827"/>
      <c r="AD278" s="827"/>
      <c r="AE278" s="827"/>
      <c r="AF278" s="827"/>
      <c r="AG278" s="827"/>
      <c r="AH278" s="827"/>
      <c r="AI278" s="827"/>
      <c r="AJ278" s="793"/>
      <c r="AK278" s="825">
        <v>1</v>
      </c>
      <c r="AL278" s="824"/>
      <c r="AM278" s="824"/>
      <c r="AN278" s="824"/>
      <c r="AO278" s="824"/>
      <c r="AP278" s="824"/>
      <c r="AQ278" s="824"/>
      <c r="AR278" s="824"/>
      <c r="AS278" s="824"/>
      <c r="AT278" s="824"/>
      <c r="AU278" s="826"/>
      <c r="AV278" s="827"/>
      <c r="AW278" s="827"/>
      <c r="AX278" s="793"/>
    </row>
    <row r="280" spans="1:50" x14ac:dyDescent="0.15">
      <c r="B280" s="21" t="s">
        <v>373</v>
      </c>
    </row>
    <row r="281" spans="1:50" ht="23.25" customHeight="1" x14ac:dyDescent="0.15">
      <c r="A281" s="834"/>
      <c r="B281" s="834"/>
      <c r="C281" s="828" t="s">
        <v>364</v>
      </c>
      <c r="D281" s="828"/>
      <c r="E281" s="828"/>
      <c r="F281" s="828"/>
      <c r="G281" s="828"/>
      <c r="H281" s="828"/>
      <c r="I281" s="828"/>
      <c r="J281" s="828"/>
      <c r="K281" s="828"/>
      <c r="L281" s="828"/>
      <c r="M281" s="504" t="s">
        <v>365</v>
      </c>
      <c r="N281" s="505"/>
      <c r="O281" s="505"/>
      <c r="P281" s="505"/>
      <c r="Q281" s="505"/>
      <c r="R281" s="505"/>
      <c r="S281" s="505"/>
      <c r="T281" s="505"/>
      <c r="U281" s="505"/>
      <c r="V281" s="505"/>
      <c r="W281" s="505"/>
      <c r="X281" s="505"/>
      <c r="Y281" s="505"/>
      <c r="Z281" s="505"/>
      <c r="AA281" s="505"/>
      <c r="AB281" s="505"/>
      <c r="AC281" s="505"/>
      <c r="AD281" s="505"/>
      <c r="AE281" s="505"/>
      <c r="AF281" s="505"/>
      <c r="AG281" s="505"/>
      <c r="AH281" s="505"/>
      <c r="AI281" s="505"/>
      <c r="AJ281" s="541"/>
      <c r="AK281" s="829" t="s">
        <v>366</v>
      </c>
      <c r="AL281" s="828"/>
      <c r="AM281" s="828"/>
      <c r="AN281" s="828"/>
      <c r="AO281" s="828"/>
      <c r="AP281" s="828"/>
      <c r="AQ281" s="828" t="s">
        <v>151</v>
      </c>
      <c r="AR281" s="828"/>
      <c r="AS281" s="828"/>
      <c r="AT281" s="828"/>
      <c r="AU281" s="504" t="s">
        <v>152</v>
      </c>
      <c r="AV281" s="505"/>
      <c r="AW281" s="505"/>
      <c r="AX281" s="793"/>
    </row>
    <row r="282" spans="1:50" ht="23.25" customHeight="1" x14ac:dyDescent="0.15">
      <c r="A282" s="834">
        <v>1</v>
      </c>
      <c r="B282" s="834">
        <v>1</v>
      </c>
      <c r="C282" s="824" t="s">
        <v>1438</v>
      </c>
      <c r="D282" s="824"/>
      <c r="E282" s="824"/>
      <c r="F282" s="824"/>
      <c r="G282" s="824"/>
      <c r="H282" s="824"/>
      <c r="I282" s="824"/>
      <c r="J282" s="824"/>
      <c r="K282" s="824"/>
      <c r="L282" s="824"/>
      <c r="M282" s="826" t="s">
        <v>1435</v>
      </c>
      <c r="N282" s="827"/>
      <c r="O282" s="827"/>
      <c r="P282" s="827"/>
      <c r="Q282" s="827"/>
      <c r="R282" s="827"/>
      <c r="S282" s="827"/>
      <c r="T282" s="827"/>
      <c r="U282" s="827"/>
      <c r="V282" s="827"/>
      <c r="W282" s="827"/>
      <c r="X282" s="827"/>
      <c r="Y282" s="827"/>
      <c r="Z282" s="827"/>
      <c r="AA282" s="827"/>
      <c r="AB282" s="827"/>
      <c r="AC282" s="827"/>
      <c r="AD282" s="827"/>
      <c r="AE282" s="827"/>
      <c r="AF282" s="827"/>
      <c r="AG282" s="827"/>
      <c r="AH282" s="827"/>
      <c r="AI282" s="827"/>
      <c r="AJ282" s="793"/>
      <c r="AK282" s="825">
        <v>21</v>
      </c>
      <c r="AL282" s="824"/>
      <c r="AM282" s="824"/>
      <c r="AN282" s="824"/>
      <c r="AO282" s="824"/>
      <c r="AP282" s="824"/>
      <c r="AQ282" s="824"/>
      <c r="AR282" s="824"/>
      <c r="AS282" s="824"/>
      <c r="AT282" s="824"/>
      <c r="AU282" s="826"/>
      <c r="AV282" s="827"/>
      <c r="AW282" s="827"/>
      <c r="AX282" s="793"/>
    </row>
    <row r="283" spans="1:50" ht="23.25" customHeight="1" x14ac:dyDescent="0.15">
      <c r="A283" s="834">
        <v>2</v>
      </c>
      <c r="B283" s="834">
        <v>1</v>
      </c>
      <c r="C283" s="824" t="s">
        <v>1439</v>
      </c>
      <c r="D283" s="824"/>
      <c r="E283" s="824"/>
      <c r="F283" s="824"/>
      <c r="G283" s="824"/>
      <c r="H283" s="824"/>
      <c r="I283" s="824"/>
      <c r="J283" s="824"/>
      <c r="K283" s="824"/>
      <c r="L283" s="824"/>
      <c r="M283" s="826" t="s">
        <v>1101</v>
      </c>
      <c r="N283" s="827"/>
      <c r="O283" s="827"/>
      <c r="P283" s="827"/>
      <c r="Q283" s="827"/>
      <c r="R283" s="827"/>
      <c r="S283" s="827"/>
      <c r="T283" s="827"/>
      <c r="U283" s="827"/>
      <c r="V283" s="827"/>
      <c r="W283" s="827"/>
      <c r="X283" s="827"/>
      <c r="Y283" s="827"/>
      <c r="Z283" s="827"/>
      <c r="AA283" s="827"/>
      <c r="AB283" s="827"/>
      <c r="AC283" s="827"/>
      <c r="AD283" s="827"/>
      <c r="AE283" s="827"/>
      <c r="AF283" s="827"/>
      <c r="AG283" s="827"/>
      <c r="AH283" s="827"/>
      <c r="AI283" s="827"/>
      <c r="AJ283" s="793"/>
      <c r="AK283" s="825">
        <v>11</v>
      </c>
      <c r="AL283" s="824"/>
      <c r="AM283" s="824"/>
      <c r="AN283" s="824"/>
      <c r="AO283" s="824"/>
      <c r="AP283" s="824"/>
      <c r="AQ283" s="824"/>
      <c r="AR283" s="824"/>
      <c r="AS283" s="824"/>
      <c r="AT283" s="824"/>
      <c r="AU283" s="826"/>
      <c r="AV283" s="827"/>
      <c r="AW283" s="827"/>
      <c r="AX283" s="793"/>
    </row>
    <row r="284" spans="1:50" ht="23.25" customHeight="1" x14ac:dyDescent="0.15">
      <c r="A284" s="834">
        <v>3</v>
      </c>
      <c r="B284" s="834">
        <v>1</v>
      </c>
      <c r="C284" s="824" t="s">
        <v>1440</v>
      </c>
      <c r="D284" s="824"/>
      <c r="E284" s="824"/>
      <c r="F284" s="824"/>
      <c r="G284" s="824"/>
      <c r="H284" s="824"/>
      <c r="I284" s="824"/>
      <c r="J284" s="824"/>
      <c r="K284" s="824"/>
      <c r="L284" s="824"/>
      <c r="M284" s="826" t="s">
        <v>1101</v>
      </c>
      <c r="N284" s="827"/>
      <c r="O284" s="827"/>
      <c r="P284" s="827"/>
      <c r="Q284" s="827"/>
      <c r="R284" s="827"/>
      <c r="S284" s="827"/>
      <c r="T284" s="827"/>
      <c r="U284" s="827"/>
      <c r="V284" s="827"/>
      <c r="W284" s="827"/>
      <c r="X284" s="827"/>
      <c r="Y284" s="827"/>
      <c r="Z284" s="827"/>
      <c r="AA284" s="827"/>
      <c r="AB284" s="827"/>
      <c r="AC284" s="827"/>
      <c r="AD284" s="827"/>
      <c r="AE284" s="827"/>
      <c r="AF284" s="827"/>
      <c r="AG284" s="827"/>
      <c r="AH284" s="827"/>
      <c r="AI284" s="827"/>
      <c r="AJ284" s="793"/>
      <c r="AK284" s="825">
        <v>7</v>
      </c>
      <c r="AL284" s="824"/>
      <c r="AM284" s="824"/>
      <c r="AN284" s="824"/>
      <c r="AO284" s="824"/>
      <c r="AP284" s="824"/>
      <c r="AQ284" s="824"/>
      <c r="AR284" s="824"/>
      <c r="AS284" s="824"/>
      <c r="AT284" s="824"/>
      <c r="AU284" s="826"/>
      <c r="AV284" s="827"/>
      <c r="AW284" s="827"/>
      <c r="AX284" s="793"/>
    </row>
    <row r="285" spans="1:50" ht="23.25" customHeight="1" x14ac:dyDescent="0.15">
      <c r="A285" s="834">
        <v>4</v>
      </c>
      <c r="B285" s="834">
        <v>1</v>
      </c>
      <c r="C285" s="824" t="s">
        <v>1441</v>
      </c>
      <c r="D285" s="824"/>
      <c r="E285" s="824"/>
      <c r="F285" s="824"/>
      <c r="G285" s="824"/>
      <c r="H285" s="824"/>
      <c r="I285" s="824"/>
      <c r="J285" s="824"/>
      <c r="K285" s="824"/>
      <c r="L285" s="824"/>
      <c r="M285" s="826" t="s">
        <v>1101</v>
      </c>
      <c r="N285" s="827"/>
      <c r="O285" s="827"/>
      <c r="P285" s="827"/>
      <c r="Q285" s="827"/>
      <c r="R285" s="827"/>
      <c r="S285" s="827"/>
      <c r="T285" s="827"/>
      <c r="U285" s="827"/>
      <c r="V285" s="827"/>
      <c r="W285" s="827"/>
      <c r="X285" s="827"/>
      <c r="Y285" s="827"/>
      <c r="Z285" s="827"/>
      <c r="AA285" s="827"/>
      <c r="AB285" s="827"/>
      <c r="AC285" s="827"/>
      <c r="AD285" s="827"/>
      <c r="AE285" s="827"/>
      <c r="AF285" s="827"/>
      <c r="AG285" s="827"/>
      <c r="AH285" s="827"/>
      <c r="AI285" s="827"/>
      <c r="AJ285" s="793"/>
      <c r="AK285" s="825">
        <v>7</v>
      </c>
      <c r="AL285" s="824"/>
      <c r="AM285" s="824"/>
      <c r="AN285" s="824"/>
      <c r="AO285" s="824"/>
      <c r="AP285" s="824"/>
      <c r="AQ285" s="824"/>
      <c r="AR285" s="824"/>
      <c r="AS285" s="824"/>
      <c r="AT285" s="824"/>
      <c r="AU285" s="826"/>
      <c r="AV285" s="827"/>
      <c r="AW285" s="827"/>
      <c r="AX285" s="793"/>
    </row>
    <row r="286" spans="1:50" s="43" customFormat="1" ht="13.5" customHeight="1" x14ac:dyDescent="0.1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4"/>
      <c r="AL286" s="23"/>
      <c r="AM286" s="23"/>
      <c r="AN286" s="23"/>
      <c r="AO286" s="23"/>
      <c r="AP286" s="23"/>
      <c r="AQ286" s="23"/>
      <c r="AR286" s="23"/>
      <c r="AS286" s="23"/>
      <c r="AT286" s="23"/>
      <c r="AU286" s="23"/>
      <c r="AV286" s="23"/>
      <c r="AW286" s="23"/>
      <c r="AX286" s="23"/>
    </row>
    <row r="287" spans="1:50" x14ac:dyDescent="0.15">
      <c r="B287" s="21" t="s">
        <v>375</v>
      </c>
    </row>
    <row r="288" spans="1:50" ht="23.25" customHeight="1" x14ac:dyDescent="0.15">
      <c r="A288" s="834"/>
      <c r="B288" s="834"/>
      <c r="C288" s="828" t="s">
        <v>364</v>
      </c>
      <c r="D288" s="828"/>
      <c r="E288" s="828"/>
      <c r="F288" s="828"/>
      <c r="G288" s="828"/>
      <c r="H288" s="828"/>
      <c r="I288" s="828"/>
      <c r="J288" s="828"/>
      <c r="K288" s="828"/>
      <c r="L288" s="828"/>
      <c r="M288" s="504" t="s">
        <v>365</v>
      </c>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41"/>
      <c r="AK288" s="829" t="s">
        <v>366</v>
      </c>
      <c r="AL288" s="828"/>
      <c r="AM288" s="828"/>
      <c r="AN288" s="828"/>
      <c r="AO288" s="828"/>
      <c r="AP288" s="828"/>
      <c r="AQ288" s="828" t="s">
        <v>151</v>
      </c>
      <c r="AR288" s="828"/>
      <c r="AS288" s="828"/>
      <c r="AT288" s="828"/>
      <c r="AU288" s="504" t="s">
        <v>152</v>
      </c>
      <c r="AV288" s="505"/>
      <c r="AW288" s="505"/>
      <c r="AX288" s="793"/>
    </row>
    <row r="289" spans="1:50" ht="23.25" customHeight="1" x14ac:dyDescent="0.15">
      <c r="A289" s="834">
        <v>1</v>
      </c>
      <c r="B289" s="834">
        <v>1</v>
      </c>
      <c r="C289" s="824" t="s">
        <v>1442</v>
      </c>
      <c r="D289" s="824"/>
      <c r="E289" s="824"/>
      <c r="F289" s="824"/>
      <c r="G289" s="824"/>
      <c r="H289" s="824"/>
      <c r="I289" s="824"/>
      <c r="J289" s="824"/>
      <c r="K289" s="824"/>
      <c r="L289" s="824"/>
      <c r="M289" s="826" t="s">
        <v>1435</v>
      </c>
      <c r="N289" s="827"/>
      <c r="O289" s="827"/>
      <c r="P289" s="827"/>
      <c r="Q289" s="827"/>
      <c r="R289" s="827"/>
      <c r="S289" s="827"/>
      <c r="T289" s="827"/>
      <c r="U289" s="827"/>
      <c r="V289" s="827"/>
      <c r="W289" s="827"/>
      <c r="X289" s="827"/>
      <c r="Y289" s="827"/>
      <c r="Z289" s="827"/>
      <c r="AA289" s="827"/>
      <c r="AB289" s="827"/>
      <c r="AC289" s="827"/>
      <c r="AD289" s="827"/>
      <c r="AE289" s="827"/>
      <c r="AF289" s="827"/>
      <c r="AG289" s="827"/>
      <c r="AH289" s="827"/>
      <c r="AI289" s="827"/>
      <c r="AJ289" s="793"/>
      <c r="AK289" s="825">
        <v>3</v>
      </c>
      <c r="AL289" s="824"/>
      <c r="AM289" s="824"/>
      <c r="AN289" s="824"/>
      <c r="AO289" s="824"/>
      <c r="AP289" s="824"/>
      <c r="AQ289" s="824"/>
      <c r="AR289" s="824"/>
      <c r="AS289" s="824"/>
      <c r="AT289" s="824"/>
      <c r="AU289" s="826"/>
      <c r="AV289" s="827"/>
      <c r="AW289" s="827"/>
      <c r="AX289" s="793"/>
    </row>
    <row r="290" spans="1:50" s="43" customFormat="1" ht="13.5" customHeight="1" x14ac:dyDescent="0.1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4"/>
      <c r="AL290" s="23"/>
      <c r="AM290" s="23"/>
      <c r="AN290" s="23"/>
      <c r="AO290" s="23"/>
      <c r="AP290" s="23"/>
      <c r="AQ290" s="23"/>
      <c r="AR290" s="23"/>
      <c r="AS290" s="23"/>
      <c r="AT290" s="23"/>
      <c r="AU290" s="23"/>
      <c r="AV290" s="23"/>
      <c r="AW290" s="23"/>
      <c r="AX290" s="23"/>
    </row>
    <row r="291" spans="1:50" x14ac:dyDescent="0.15">
      <c r="B291" s="21" t="s">
        <v>377</v>
      </c>
    </row>
    <row r="292" spans="1:50" ht="23.25" customHeight="1" x14ac:dyDescent="0.15">
      <c r="A292" s="834"/>
      <c r="B292" s="834"/>
      <c r="C292" s="828" t="s">
        <v>364</v>
      </c>
      <c r="D292" s="828"/>
      <c r="E292" s="828"/>
      <c r="F292" s="828"/>
      <c r="G292" s="828"/>
      <c r="H292" s="828"/>
      <c r="I292" s="828"/>
      <c r="J292" s="828"/>
      <c r="K292" s="828"/>
      <c r="L292" s="828"/>
      <c r="M292" s="504" t="s">
        <v>365</v>
      </c>
      <c r="N292" s="505"/>
      <c r="O292" s="505"/>
      <c r="P292" s="505"/>
      <c r="Q292" s="505"/>
      <c r="R292" s="505"/>
      <c r="S292" s="505"/>
      <c r="T292" s="505"/>
      <c r="U292" s="505"/>
      <c r="V292" s="505"/>
      <c r="W292" s="505"/>
      <c r="X292" s="505"/>
      <c r="Y292" s="505"/>
      <c r="Z292" s="505"/>
      <c r="AA292" s="505"/>
      <c r="AB292" s="505"/>
      <c r="AC292" s="505"/>
      <c r="AD292" s="505"/>
      <c r="AE292" s="505"/>
      <c r="AF292" s="505"/>
      <c r="AG292" s="505"/>
      <c r="AH292" s="505"/>
      <c r="AI292" s="505"/>
      <c r="AJ292" s="541"/>
      <c r="AK292" s="829" t="s">
        <v>366</v>
      </c>
      <c r="AL292" s="828"/>
      <c r="AM292" s="828"/>
      <c r="AN292" s="828"/>
      <c r="AO292" s="828"/>
      <c r="AP292" s="828"/>
      <c r="AQ292" s="828" t="s">
        <v>151</v>
      </c>
      <c r="AR292" s="828"/>
      <c r="AS292" s="828"/>
      <c r="AT292" s="828"/>
      <c r="AU292" s="504" t="s">
        <v>152</v>
      </c>
      <c r="AV292" s="505"/>
      <c r="AW292" s="505"/>
      <c r="AX292" s="793"/>
    </row>
    <row r="293" spans="1:50" ht="23.25" customHeight="1" x14ac:dyDescent="0.15">
      <c r="A293" s="834">
        <v>1</v>
      </c>
      <c r="B293" s="834">
        <v>1</v>
      </c>
      <c r="C293" s="824" t="s">
        <v>1443</v>
      </c>
      <c r="D293" s="824"/>
      <c r="E293" s="824"/>
      <c r="F293" s="824"/>
      <c r="G293" s="824"/>
      <c r="H293" s="824"/>
      <c r="I293" s="824"/>
      <c r="J293" s="824"/>
      <c r="K293" s="824"/>
      <c r="L293" s="824"/>
      <c r="M293" s="826" t="s">
        <v>1435</v>
      </c>
      <c r="N293" s="827"/>
      <c r="O293" s="827"/>
      <c r="P293" s="827"/>
      <c r="Q293" s="827"/>
      <c r="R293" s="827"/>
      <c r="S293" s="827"/>
      <c r="T293" s="827"/>
      <c r="U293" s="827"/>
      <c r="V293" s="827"/>
      <c r="W293" s="827"/>
      <c r="X293" s="827"/>
      <c r="Y293" s="827"/>
      <c r="Z293" s="827"/>
      <c r="AA293" s="827"/>
      <c r="AB293" s="827"/>
      <c r="AC293" s="827"/>
      <c r="AD293" s="827"/>
      <c r="AE293" s="827"/>
      <c r="AF293" s="827"/>
      <c r="AG293" s="827"/>
      <c r="AH293" s="827"/>
      <c r="AI293" s="827"/>
      <c r="AJ293" s="793"/>
      <c r="AK293" s="825">
        <v>3</v>
      </c>
      <c r="AL293" s="824"/>
      <c r="AM293" s="824"/>
      <c r="AN293" s="824"/>
      <c r="AO293" s="824"/>
      <c r="AP293" s="824"/>
      <c r="AQ293" s="824"/>
      <c r="AR293" s="824"/>
      <c r="AS293" s="824"/>
      <c r="AT293" s="824"/>
      <c r="AU293" s="826"/>
      <c r="AV293" s="827"/>
      <c r="AW293" s="827"/>
      <c r="AX293" s="793"/>
    </row>
    <row r="294" spans="1:50" s="43" customFormat="1" ht="13.5" customHeight="1" x14ac:dyDescent="0.1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4"/>
      <c r="AL294" s="23"/>
      <c r="AM294" s="23"/>
      <c r="AN294" s="23"/>
      <c r="AO294" s="23"/>
      <c r="AP294" s="23"/>
      <c r="AQ294" s="23"/>
      <c r="AR294" s="23"/>
      <c r="AS294" s="23"/>
      <c r="AT294" s="23"/>
      <c r="AU294" s="23"/>
      <c r="AV294" s="23"/>
      <c r="AW294" s="23"/>
      <c r="AX294" s="23"/>
    </row>
    <row r="295" spans="1:50" x14ac:dyDescent="0.15">
      <c r="B295" s="21" t="s">
        <v>379</v>
      </c>
    </row>
    <row r="296" spans="1:50" ht="23.25" customHeight="1" x14ac:dyDescent="0.15">
      <c r="A296" s="834"/>
      <c r="B296" s="834"/>
      <c r="C296" s="828" t="s">
        <v>364</v>
      </c>
      <c r="D296" s="828"/>
      <c r="E296" s="828"/>
      <c r="F296" s="828"/>
      <c r="G296" s="828"/>
      <c r="H296" s="828"/>
      <c r="I296" s="828"/>
      <c r="J296" s="828"/>
      <c r="K296" s="828"/>
      <c r="L296" s="828"/>
      <c r="M296" s="504" t="s">
        <v>365</v>
      </c>
      <c r="N296" s="505"/>
      <c r="O296" s="505"/>
      <c r="P296" s="505"/>
      <c r="Q296" s="505"/>
      <c r="R296" s="505"/>
      <c r="S296" s="505"/>
      <c r="T296" s="505"/>
      <c r="U296" s="505"/>
      <c r="V296" s="505"/>
      <c r="W296" s="505"/>
      <c r="X296" s="505"/>
      <c r="Y296" s="505"/>
      <c r="Z296" s="505"/>
      <c r="AA296" s="505"/>
      <c r="AB296" s="505"/>
      <c r="AC296" s="505"/>
      <c r="AD296" s="505"/>
      <c r="AE296" s="505"/>
      <c r="AF296" s="505"/>
      <c r="AG296" s="505"/>
      <c r="AH296" s="505"/>
      <c r="AI296" s="505"/>
      <c r="AJ296" s="541"/>
      <c r="AK296" s="829" t="s">
        <v>366</v>
      </c>
      <c r="AL296" s="828"/>
      <c r="AM296" s="828"/>
      <c r="AN296" s="828"/>
      <c r="AO296" s="828"/>
      <c r="AP296" s="828"/>
      <c r="AQ296" s="828" t="s">
        <v>151</v>
      </c>
      <c r="AR296" s="828"/>
      <c r="AS296" s="828"/>
      <c r="AT296" s="828"/>
      <c r="AU296" s="504" t="s">
        <v>152</v>
      </c>
      <c r="AV296" s="505"/>
      <c r="AW296" s="505"/>
      <c r="AX296" s="793"/>
    </row>
    <row r="297" spans="1:50" ht="23.25" customHeight="1" x14ac:dyDescent="0.15">
      <c r="A297" s="834">
        <v>1</v>
      </c>
      <c r="B297" s="834">
        <v>1</v>
      </c>
      <c r="C297" s="824" t="s">
        <v>1444</v>
      </c>
      <c r="D297" s="824"/>
      <c r="E297" s="824"/>
      <c r="F297" s="824"/>
      <c r="G297" s="824"/>
      <c r="H297" s="824"/>
      <c r="I297" s="824"/>
      <c r="J297" s="824"/>
      <c r="K297" s="824"/>
      <c r="L297" s="824"/>
      <c r="M297" s="826" t="s">
        <v>1435</v>
      </c>
      <c r="N297" s="827"/>
      <c r="O297" s="827"/>
      <c r="P297" s="827"/>
      <c r="Q297" s="827"/>
      <c r="R297" s="827"/>
      <c r="S297" s="827"/>
      <c r="T297" s="827"/>
      <c r="U297" s="827"/>
      <c r="V297" s="827"/>
      <c r="W297" s="827"/>
      <c r="X297" s="827"/>
      <c r="Y297" s="827"/>
      <c r="Z297" s="827"/>
      <c r="AA297" s="827"/>
      <c r="AB297" s="827"/>
      <c r="AC297" s="827"/>
      <c r="AD297" s="827"/>
      <c r="AE297" s="827"/>
      <c r="AF297" s="827"/>
      <c r="AG297" s="827"/>
      <c r="AH297" s="827"/>
      <c r="AI297" s="827"/>
      <c r="AJ297" s="793"/>
      <c r="AK297" s="825">
        <v>0.2</v>
      </c>
      <c r="AL297" s="824"/>
      <c r="AM297" s="824"/>
      <c r="AN297" s="824"/>
      <c r="AO297" s="824"/>
      <c r="AP297" s="824"/>
      <c r="AQ297" s="824"/>
      <c r="AR297" s="824"/>
      <c r="AS297" s="824"/>
      <c r="AT297" s="824"/>
      <c r="AU297" s="826"/>
      <c r="AV297" s="827"/>
      <c r="AW297" s="827"/>
      <c r="AX297" s="793"/>
    </row>
    <row r="298" spans="1:50" s="43" customFormat="1" ht="13.5" customHeight="1" x14ac:dyDescent="0.1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4"/>
      <c r="AL298" s="23"/>
      <c r="AM298" s="23"/>
      <c r="AN298" s="23"/>
      <c r="AO298" s="23"/>
      <c r="AP298" s="23"/>
      <c r="AQ298" s="23"/>
      <c r="AR298" s="23"/>
      <c r="AS298" s="23"/>
      <c r="AT298" s="23"/>
      <c r="AU298" s="23"/>
      <c r="AV298" s="23"/>
      <c r="AW298" s="23"/>
      <c r="AX298" s="23"/>
    </row>
    <row r="299" spans="1:50" x14ac:dyDescent="0.15">
      <c r="B299" s="21" t="s">
        <v>949</v>
      </c>
    </row>
    <row r="300" spans="1:50" ht="23.25" customHeight="1" x14ac:dyDescent="0.15">
      <c r="A300" s="834"/>
      <c r="B300" s="834"/>
      <c r="C300" s="828" t="s">
        <v>364</v>
      </c>
      <c r="D300" s="828"/>
      <c r="E300" s="828"/>
      <c r="F300" s="828"/>
      <c r="G300" s="828"/>
      <c r="H300" s="828"/>
      <c r="I300" s="828"/>
      <c r="J300" s="828"/>
      <c r="K300" s="828"/>
      <c r="L300" s="828"/>
      <c r="M300" s="504" t="s">
        <v>365</v>
      </c>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41"/>
      <c r="AK300" s="829" t="s">
        <v>366</v>
      </c>
      <c r="AL300" s="828"/>
      <c r="AM300" s="828"/>
      <c r="AN300" s="828"/>
      <c r="AO300" s="828"/>
      <c r="AP300" s="828"/>
      <c r="AQ300" s="828" t="s">
        <v>151</v>
      </c>
      <c r="AR300" s="828"/>
      <c r="AS300" s="828"/>
      <c r="AT300" s="828"/>
      <c r="AU300" s="504" t="s">
        <v>152</v>
      </c>
      <c r="AV300" s="505"/>
      <c r="AW300" s="505"/>
      <c r="AX300" s="793"/>
    </row>
    <row r="301" spans="1:50" ht="23.25" customHeight="1" x14ac:dyDescent="0.15">
      <c r="A301" s="834">
        <v>1</v>
      </c>
      <c r="B301" s="834">
        <v>1</v>
      </c>
      <c r="C301" s="824" t="s">
        <v>1445</v>
      </c>
      <c r="D301" s="824"/>
      <c r="E301" s="824"/>
      <c r="F301" s="824"/>
      <c r="G301" s="824"/>
      <c r="H301" s="824"/>
      <c r="I301" s="824"/>
      <c r="J301" s="824"/>
      <c r="K301" s="824"/>
      <c r="L301" s="824"/>
      <c r="M301" s="1966" t="s">
        <v>1446</v>
      </c>
      <c r="N301" s="867"/>
      <c r="O301" s="867"/>
      <c r="P301" s="867"/>
      <c r="Q301" s="867"/>
      <c r="R301" s="867"/>
      <c r="S301" s="867"/>
      <c r="T301" s="867"/>
      <c r="U301" s="867"/>
      <c r="V301" s="867"/>
      <c r="W301" s="867"/>
      <c r="X301" s="867"/>
      <c r="Y301" s="867"/>
      <c r="Z301" s="867"/>
      <c r="AA301" s="867"/>
      <c r="AB301" s="867"/>
      <c r="AC301" s="867"/>
      <c r="AD301" s="867"/>
      <c r="AE301" s="867"/>
      <c r="AF301" s="867"/>
      <c r="AG301" s="867"/>
      <c r="AH301" s="867"/>
      <c r="AI301" s="867"/>
      <c r="AJ301" s="868"/>
      <c r="AK301" s="825">
        <v>2</v>
      </c>
      <c r="AL301" s="824"/>
      <c r="AM301" s="824"/>
      <c r="AN301" s="824"/>
      <c r="AO301" s="824"/>
      <c r="AP301" s="824"/>
      <c r="AQ301" s="824"/>
      <c r="AR301" s="824"/>
      <c r="AS301" s="824"/>
      <c r="AT301" s="824"/>
      <c r="AU301" s="826"/>
      <c r="AV301" s="827"/>
      <c r="AW301" s="827"/>
      <c r="AX301" s="793"/>
    </row>
    <row r="302" spans="1:50" s="43" customFormat="1" ht="13.5" customHeight="1" x14ac:dyDescent="0.1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4"/>
      <c r="AL302" s="23"/>
      <c r="AM302" s="23"/>
      <c r="AN302" s="23"/>
      <c r="AO302" s="23"/>
      <c r="AP302" s="23"/>
      <c r="AQ302" s="23"/>
      <c r="AR302" s="23"/>
      <c r="AS302" s="23"/>
      <c r="AT302" s="23"/>
      <c r="AU302" s="23"/>
      <c r="AV302" s="23"/>
      <c r="AW302" s="23"/>
      <c r="AX302" s="23"/>
    </row>
    <row r="303" spans="1:50" x14ac:dyDescent="0.15">
      <c r="B303" s="21" t="s">
        <v>1447</v>
      </c>
    </row>
    <row r="304" spans="1:50" ht="23.25" customHeight="1" x14ac:dyDescent="0.15">
      <c r="A304" s="834"/>
      <c r="B304" s="834"/>
      <c r="C304" s="828" t="s">
        <v>1448</v>
      </c>
      <c r="D304" s="828"/>
      <c r="E304" s="828"/>
      <c r="F304" s="828"/>
      <c r="G304" s="828"/>
      <c r="H304" s="828"/>
      <c r="I304" s="828"/>
      <c r="J304" s="828"/>
      <c r="K304" s="828"/>
      <c r="L304" s="828"/>
      <c r="M304" s="504" t="s">
        <v>1449</v>
      </c>
      <c r="N304" s="505"/>
      <c r="O304" s="505"/>
      <c r="P304" s="505"/>
      <c r="Q304" s="505"/>
      <c r="R304" s="505"/>
      <c r="S304" s="505"/>
      <c r="T304" s="505"/>
      <c r="U304" s="505"/>
      <c r="V304" s="505"/>
      <c r="W304" s="505"/>
      <c r="X304" s="505"/>
      <c r="Y304" s="505"/>
      <c r="Z304" s="505"/>
      <c r="AA304" s="505"/>
      <c r="AB304" s="505"/>
      <c r="AC304" s="505"/>
      <c r="AD304" s="505"/>
      <c r="AE304" s="505"/>
      <c r="AF304" s="505"/>
      <c r="AG304" s="505"/>
      <c r="AH304" s="505"/>
      <c r="AI304" s="505"/>
      <c r="AJ304" s="541"/>
      <c r="AK304" s="829" t="s">
        <v>1450</v>
      </c>
      <c r="AL304" s="828"/>
      <c r="AM304" s="828"/>
      <c r="AN304" s="828"/>
      <c r="AO304" s="828"/>
      <c r="AP304" s="828"/>
      <c r="AQ304" s="828" t="s">
        <v>151</v>
      </c>
      <c r="AR304" s="828"/>
      <c r="AS304" s="828"/>
      <c r="AT304" s="828"/>
      <c r="AU304" s="504" t="s">
        <v>152</v>
      </c>
      <c r="AV304" s="505"/>
      <c r="AW304" s="505"/>
      <c r="AX304" s="793"/>
    </row>
    <row r="305" spans="1:50" ht="23.25" customHeight="1" x14ac:dyDescent="0.15">
      <c r="A305" s="834">
        <v>1</v>
      </c>
      <c r="B305" s="834">
        <v>1</v>
      </c>
      <c r="C305" s="824" t="s">
        <v>1451</v>
      </c>
      <c r="D305" s="824"/>
      <c r="E305" s="824"/>
      <c r="F305" s="824"/>
      <c r="G305" s="824"/>
      <c r="H305" s="824"/>
      <c r="I305" s="824"/>
      <c r="J305" s="824"/>
      <c r="K305" s="824"/>
      <c r="L305" s="824"/>
      <c r="M305" s="1941" t="s">
        <v>1452</v>
      </c>
      <c r="N305" s="1942"/>
      <c r="O305" s="1942"/>
      <c r="P305" s="1942"/>
      <c r="Q305" s="1942"/>
      <c r="R305" s="1942"/>
      <c r="S305" s="1942"/>
      <c r="T305" s="1942"/>
      <c r="U305" s="1942"/>
      <c r="V305" s="1942"/>
      <c r="W305" s="1942"/>
      <c r="X305" s="1942"/>
      <c r="Y305" s="1942"/>
      <c r="Z305" s="1942"/>
      <c r="AA305" s="1942"/>
      <c r="AB305" s="1942"/>
      <c r="AC305" s="1942"/>
      <c r="AD305" s="1942"/>
      <c r="AE305" s="1942"/>
      <c r="AF305" s="1942"/>
      <c r="AG305" s="1942"/>
      <c r="AH305" s="1942"/>
      <c r="AI305" s="1942"/>
      <c r="AJ305" s="1943"/>
      <c r="AK305" s="1950">
        <v>2</v>
      </c>
      <c r="AL305" s="1961"/>
      <c r="AM305" s="1961"/>
      <c r="AN305" s="1961"/>
      <c r="AO305" s="1961"/>
      <c r="AP305" s="1961"/>
      <c r="AQ305" s="1973" t="s">
        <v>612</v>
      </c>
      <c r="AR305" s="1571"/>
      <c r="AS305" s="1571"/>
      <c r="AT305" s="1974"/>
      <c r="AU305" s="826"/>
      <c r="AV305" s="827"/>
      <c r="AW305" s="827"/>
      <c r="AX305" s="793"/>
    </row>
    <row r="306" spans="1:50" s="43" customFormat="1" ht="13.5" customHeight="1" x14ac:dyDescent="0.1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4"/>
      <c r="AL306" s="23"/>
      <c r="AM306" s="23"/>
      <c r="AN306" s="23"/>
      <c r="AO306" s="23"/>
      <c r="AP306" s="23"/>
      <c r="AQ306" s="23"/>
      <c r="AR306" s="23"/>
      <c r="AS306" s="23"/>
      <c r="AT306" s="23"/>
      <c r="AU306" s="23"/>
      <c r="AV306" s="23"/>
      <c r="AW306" s="23"/>
      <c r="AX306" s="23"/>
    </row>
    <row r="307" spans="1:50" x14ac:dyDescent="0.15">
      <c r="B307" s="21" t="s">
        <v>1453</v>
      </c>
    </row>
    <row r="308" spans="1:50" ht="23.25" customHeight="1" x14ac:dyDescent="0.15">
      <c r="A308" s="834"/>
      <c r="B308" s="834"/>
      <c r="C308" s="828" t="s">
        <v>1448</v>
      </c>
      <c r="D308" s="828"/>
      <c r="E308" s="828"/>
      <c r="F308" s="828"/>
      <c r="G308" s="828"/>
      <c r="H308" s="828"/>
      <c r="I308" s="828"/>
      <c r="J308" s="828"/>
      <c r="K308" s="828"/>
      <c r="L308" s="828"/>
      <c r="M308" s="504" t="s">
        <v>1449</v>
      </c>
      <c r="N308" s="505"/>
      <c r="O308" s="505"/>
      <c r="P308" s="505"/>
      <c r="Q308" s="505"/>
      <c r="R308" s="505"/>
      <c r="S308" s="505"/>
      <c r="T308" s="505"/>
      <c r="U308" s="505"/>
      <c r="V308" s="505"/>
      <c r="W308" s="505"/>
      <c r="X308" s="505"/>
      <c r="Y308" s="505"/>
      <c r="Z308" s="505"/>
      <c r="AA308" s="505"/>
      <c r="AB308" s="505"/>
      <c r="AC308" s="505"/>
      <c r="AD308" s="505"/>
      <c r="AE308" s="505"/>
      <c r="AF308" s="505"/>
      <c r="AG308" s="505"/>
      <c r="AH308" s="505"/>
      <c r="AI308" s="505"/>
      <c r="AJ308" s="541"/>
      <c r="AK308" s="829" t="s">
        <v>1450</v>
      </c>
      <c r="AL308" s="828"/>
      <c r="AM308" s="828"/>
      <c r="AN308" s="828"/>
      <c r="AO308" s="828"/>
      <c r="AP308" s="828"/>
      <c r="AQ308" s="828" t="s">
        <v>151</v>
      </c>
      <c r="AR308" s="828"/>
      <c r="AS308" s="828"/>
      <c r="AT308" s="828"/>
      <c r="AU308" s="504" t="s">
        <v>152</v>
      </c>
      <c r="AV308" s="505"/>
      <c r="AW308" s="505"/>
      <c r="AX308" s="793"/>
    </row>
    <row r="309" spans="1:50" ht="23.25" customHeight="1" x14ac:dyDescent="0.15">
      <c r="A309" s="834">
        <v>1</v>
      </c>
      <c r="B309" s="834">
        <v>1</v>
      </c>
      <c r="C309" s="798" t="s">
        <v>1454</v>
      </c>
      <c r="D309" s="798"/>
      <c r="E309" s="798"/>
      <c r="F309" s="798"/>
      <c r="G309" s="798"/>
      <c r="H309" s="798"/>
      <c r="I309" s="798"/>
      <c r="J309" s="798"/>
      <c r="K309" s="798"/>
      <c r="L309" s="798"/>
      <c r="M309" s="1966" t="s">
        <v>1455</v>
      </c>
      <c r="N309" s="867"/>
      <c r="O309" s="867"/>
      <c r="P309" s="867"/>
      <c r="Q309" s="867"/>
      <c r="R309" s="867"/>
      <c r="S309" s="867"/>
      <c r="T309" s="867"/>
      <c r="U309" s="867"/>
      <c r="V309" s="867"/>
      <c r="W309" s="867"/>
      <c r="X309" s="867"/>
      <c r="Y309" s="867"/>
      <c r="Z309" s="867"/>
      <c r="AA309" s="867"/>
      <c r="AB309" s="867"/>
      <c r="AC309" s="867"/>
      <c r="AD309" s="867"/>
      <c r="AE309" s="867"/>
      <c r="AF309" s="867"/>
      <c r="AG309" s="867"/>
      <c r="AH309" s="867"/>
      <c r="AI309" s="867"/>
      <c r="AJ309" s="868"/>
      <c r="AK309" s="810">
        <v>0.5</v>
      </c>
      <c r="AL309" s="798"/>
      <c r="AM309" s="798"/>
      <c r="AN309" s="798"/>
      <c r="AO309" s="798"/>
      <c r="AP309" s="798"/>
      <c r="AQ309" s="824"/>
      <c r="AR309" s="824"/>
      <c r="AS309" s="824"/>
      <c r="AT309" s="824"/>
      <c r="AU309" s="826"/>
      <c r="AV309" s="827"/>
      <c r="AW309" s="827"/>
      <c r="AX309" s="793"/>
    </row>
    <row r="310" spans="1:50" ht="23.25" customHeight="1" x14ac:dyDescent="0.15">
      <c r="A310" s="834">
        <v>2</v>
      </c>
      <c r="B310" s="834">
        <v>1</v>
      </c>
      <c r="C310" s="798" t="s">
        <v>1456</v>
      </c>
      <c r="D310" s="798"/>
      <c r="E310" s="798"/>
      <c r="F310" s="798"/>
      <c r="G310" s="798"/>
      <c r="H310" s="798"/>
      <c r="I310" s="798"/>
      <c r="J310" s="798"/>
      <c r="K310" s="798"/>
      <c r="L310" s="798"/>
      <c r="M310" s="1941" t="s">
        <v>765</v>
      </c>
      <c r="N310" s="1942"/>
      <c r="O310" s="1942"/>
      <c r="P310" s="1942"/>
      <c r="Q310" s="1942"/>
      <c r="R310" s="1942"/>
      <c r="S310" s="1942"/>
      <c r="T310" s="1942"/>
      <c r="U310" s="1942"/>
      <c r="V310" s="1942"/>
      <c r="W310" s="1942"/>
      <c r="X310" s="1942"/>
      <c r="Y310" s="1942"/>
      <c r="Z310" s="1942"/>
      <c r="AA310" s="1942"/>
      <c r="AB310" s="1942"/>
      <c r="AC310" s="1942"/>
      <c r="AD310" s="1942"/>
      <c r="AE310" s="1942"/>
      <c r="AF310" s="1942"/>
      <c r="AG310" s="1942"/>
      <c r="AH310" s="1942"/>
      <c r="AI310" s="1942"/>
      <c r="AJ310" s="1943"/>
      <c r="AK310" s="810">
        <v>0.5</v>
      </c>
      <c r="AL310" s="798"/>
      <c r="AM310" s="798"/>
      <c r="AN310" s="798"/>
      <c r="AO310" s="798"/>
      <c r="AP310" s="798"/>
      <c r="AQ310" s="824"/>
      <c r="AR310" s="824"/>
      <c r="AS310" s="824"/>
      <c r="AT310" s="824"/>
      <c r="AU310" s="826"/>
      <c r="AV310" s="827"/>
      <c r="AW310" s="827"/>
      <c r="AX310" s="793"/>
    </row>
    <row r="311" spans="1:50" ht="23.25" customHeight="1" x14ac:dyDescent="0.15">
      <c r="A311" s="834">
        <v>3</v>
      </c>
      <c r="B311" s="834">
        <v>1</v>
      </c>
      <c r="C311" s="798" t="s">
        <v>1457</v>
      </c>
      <c r="D311" s="798"/>
      <c r="E311" s="798"/>
      <c r="F311" s="798"/>
      <c r="G311" s="798"/>
      <c r="H311" s="798"/>
      <c r="I311" s="798"/>
      <c r="J311" s="798"/>
      <c r="K311" s="798"/>
      <c r="L311" s="798"/>
      <c r="M311" s="1941" t="s">
        <v>765</v>
      </c>
      <c r="N311" s="1942"/>
      <c r="O311" s="1942"/>
      <c r="P311" s="1942"/>
      <c r="Q311" s="1942"/>
      <c r="R311" s="1942"/>
      <c r="S311" s="1942"/>
      <c r="T311" s="1942"/>
      <c r="U311" s="1942"/>
      <c r="V311" s="1942"/>
      <c r="W311" s="1942"/>
      <c r="X311" s="1942"/>
      <c r="Y311" s="1942"/>
      <c r="Z311" s="1942"/>
      <c r="AA311" s="1942"/>
      <c r="AB311" s="1942"/>
      <c r="AC311" s="1942"/>
      <c r="AD311" s="1942"/>
      <c r="AE311" s="1942"/>
      <c r="AF311" s="1942"/>
      <c r="AG311" s="1942"/>
      <c r="AH311" s="1942"/>
      <c r="AI311" s="1942"/>
      <c r="AJ311" s="1943"/>
      <c r="AK311" s="810">
        <v>0.5</v>
      </c>
      <c r="AL311" s="798"/>
      <c r="AM311" s="798"/>
      <c r="AN311" s="798"/>
      <c r="AO311" s="798"/>
      <c r="AP311" s="798"/>
      <c r="AQ311" s="824"/>
      <c r="AR311" s="824"/>
      <c r="AS311" s="824"/>
      <c r="AT311" s="824"/>
      <c r="AU311" s="826"/>
      <c r="AV311" s="827"/>
      <c r="AW311" s="827"/>
      <c r="AX311" s="793"/>
    </row>
    <row r="312" spans="1:50" ht="23.25" customHeight="1" x14ac:dyDescent="0.15">
      <c r="A312" s="834">
        <v>4</v>
      </c>
      <c r="B312" s="834">
        <v>1</v>
      </c>
      <c r="C312" s="798" t="s">
        <v>1458</v>
      </c>
      <c r="D312" s="798"/>
      <c r="E312" s="798"/>
      <c r="F312" s="798"/>
      <c r="G312" s="798"/>
      <c r="H312" s="798"/>
      <c r="I312" s="798"/>
      <c r="J312" s="798"/>
      <c r="K312" s="798"/>
      <c r="L312" s="798"/>
      <c r="M312" s="1941" t="s">
        <v>765</v>
      </c>
      <c r="N312" s="1942"/>
      <c r="O312" s="1942"/>
      <c r="P312" s="1942"/>
      <c r="Q312" s="1942"/>
      <c r="R312" s="1942"/>
      <c r="S312" s="1942"/>
      <c r="T312" s="1942"/>
      <c r="U312" s="1942"/>
      <c r="V312" s="1942"/>
      <c r="W312" s="1942"/>
      <c r="X312" s="1942"/>
      <c r="Y312" s="1942"/>
      <c r="Z312" s="1942"/>
      <c r="AA312" s="1942"/>
      <c r="AB312" s="1942"/>
      <c r="AC312" s="1942"/>
      <c r="AD312" s="1942"/>
      <c r="AE312" s="1942"/>
      <c r="AF312" s="1942"/>
      <c r="AG312" s="1942"/>
      <c r="AH312" s="1942"/>
      <c r="AI312" s="1942"/>
      <c r="AJ312" s="1943"/>
      <c r="AK312" s="810">
        <v>0.4</v>
      </c>
      <c r="AL312" s="798"/>
      <c r="AM312" s="798"/>
      <c r="AN312" s="798"/>
      <c r="AO312" s="798"/>
      <c r="AP312" s="798"/>
      <c r="AQ312" s="824"/>
      <c r="AR312" s="824"/>
      <c r="AS312" s="824"/>
      <c r="AT312" s="824"/>
      <c r="AU312" s="826"/>
      <c r="AV312" s="827"/>
      <c r="AW312" s="827"/>
      <c r="AX312" s="793"/>
    </row>
    <row r="313" spans="1:50" ht="23.25" customHeight="1" x14ac:dyDescent="0.15">
      <c r="A313" s="834">
        <v>5</v>
      </c>
      <c r="B313" s="834">
        <v>1</v>
      </c>
      <c r="C313" s="798" t="s">
        <v>1459</v>
      </c>
      <c r="D313" s="798"/>
      <c r="E313" s="798"/>
      <c r="F313" s="798"/>
      <c r="G313" s="798"/>
      <c r="H313" s="798"/>
      <c r="I313" s="798"/>
      <c r="J313" s="798"/>
      <c r="K313" s="798"/>
      <c r="L313" s="798"/>
      <c r="M313" s="1941" t="s">
        <v>765</v>
      </c>
      <c r="N313" s="1942"/>
      <c r="O313" s="1942"/>
      <c r="P313" s="1942"/>
      <c r="Q313" s="1942"/>
      <c r="R313" s="1942"/>
      <c r="S313" s="1942"/>
      <c r="T313" s="1942"/>
      <c r="U313" s="1942"/>
      <c r="V313" s="1942"/>
      <c r="W313" s="1942"/>
      <c r="X313" s="1942"/>
      <c r="Y313" s="1942"/>
      <c r="Z313" s="1942"/>
      <c r="AA313" s="1942"/>
      <c r="AB313" s="1942"/>
      <c r="AC313" s="1942"/>
      <c r="AD313" s="1942"/>
      <c r="AE313" s="1942"/>
      <c r="AF313" s="1942"/>
      <c r="AG313" s="1942"/>
      <c r="AH313" s="1942"/>
      <c r="AI313" s="1942"/>
      <c r="AJ313" s="1943"/>
      <c r="AK313" s="810">
        <v>0.4</v>
      </c>
      <c r="AL313" s="798"/>
      <c r="AM313" s="798"/>
      <c r="AN313" s="798"/>
      <c r="AO313" s="798"/>
      <c r="AP313" s="798"/>
      <c r="AQ313" s="824"/>
      <c r="AR313" s="824"/>
      <c r="AS313" s="824"/>
      <c r="AT313" s="824"/>
      <c r="AU313" s="826"/>
      <c r="AV313" s="827"/>
      <c r="AW313" s="827"/>
      <c r="AX313" s="793"/>
    </row>
    <row r="314" spans="1:50" ht="23.25" customHeight="1" x14ac:dyDescent="0.15">
      <c r="A314" s="834">
        <v>6</v>
      </c>
      <c r="B314" s="834">
        <v>1</v>
      </c>
      <c r="C314" s="798" t="s">
        <v>1460</v>
      </c>
      <c r="D314" s="798"/>
      <c r="E314" s="798"/>
      <c r="F314" s="798"/>
      <c r="G314" s="798"/>
      <c r="H314" s="798"/>
      <c r="I314" s="798"/>
      <c r="J314" s="798"/>
      <c r="K314" s="798"/>
      <c r="L314" s="798"/>
      <c r="M314" s="1941" t="s">
        <v>765</v>
      </c>
      <c r="N314" s="1942"/>
      <c r="O314" s="1942"/>
      <c r="P314" s="1942"/>
      <c r="Q314" s="1942"/>
      <c r="R314" s="1942"/>
      <c r="S314" s="1942"/>
      <c r="T314" s="1942"/>
      <c r="U314" s="1942"/>
      <c r="V314" s="1942"/>
      <c r="W314" s="1942"/>
      <c r="X314" s="1942"/>
      <c r="Y314" s="1942"/>
      <c r="Z314" s="1942"/>
      <c r="AA314" s="1942"/>
      <c r="AB314" s="1942"/>
      <c r="AC314" s="1942"/>
      <c r="AD314" s="1942"/>
      <c r="AE314" s="1942"/>
      <c r="AF314" s="1942"/>
      <c r="AG314" s="1942"/>
      <c r="AH314" s="1942"/>
      <c r="AI314" s="1942"/>
      <c r="AJ314" s="1943"/>
      <c r="AK314" s="810">
        <v>0.4</v>
      </c>
      <c r="AL314" s="798"/>
      <c r="AM314" s="798"/>
      <c r="AN314" s="798"/>
      <c r="AO314" s="798"/>
      <c r="AP314" s="798"/>
      <c r="AQ314" s="824"/>
      <c r="AR314" s="824"/>
      <c r="AS314" s="824"/>
      <c r="AT314" s="824"/>
      <c r="AU314" s="826"/>
      <c r="AV314" s="827"/>
      <c r="AW314" s="827"/>
      <c r="AX314" s="793"/>
    </row>
    <row r="315" spans="1:50" ht="23.25" customHeight="1" x14ac:dyDescent="0.15">
      <c r="A315" s="834">
        <v>7</v>
      </c>
      <c r="B315" s="834">
        <v>1</v>
      </c>
      <c r="C315" s="798" t="s">
        <v>1461</v>
      </c>
      <c r="D315" s="798"/>
      <c r="E315" s="798"/>
      <c r="F315" s="798"/>
      <c r="G315" s="798"/>
      <c r="H315" s="798"/>
      <c r="I315" s="798"/>
      <c r="J315" s="798"/>
      <c r="K315" s="798"/>
      <c r="L315" s="798"/>
      <c r="M315" s="1941" t="s">
        <v>765</v>
      </c>
      <c r="N315" s="1942"/>
      <c r="O315" s="1942"/>
      <c r="P315" s="1942"/>
      <c r="Q315" s="1942"/>
      <c r="R315" s="1942"/>
      <c r="S315" s="1942"/>
      <c r="T315" s="1942"/>
      <c r="U315" s="1942"/>
      <c r="V315" s="1942"/>
      <c r="W315" s="1942"/>
      <c r="X315" s="1942"/>
      <c r="Y315" s="1942"/>
      <c r="Z315" s="1942"/>
      <c r="AA315" s="1942"/>
      <c r="AB315" s="1942"/>
      <c r="AC315" s="1942"/>
      <c r="AD315" s="1942"/>
      <c r="AE315" s="1942"/>
      <c r="AF315" s="1942"/>
      <c r="AG315" s="1942"/>
      <c r="AH315" s="1942"/>
      <c r="AI315" s="1942"/>
      <c r="AJ315" s="1943"/>
      <c r="AK315" s="810">
        <v>0.4</v>
      </c>
      <c r="AL315" s="798"/>
      <c r="AM315" s="798"/>
      <c r="AN315" s="798"/>
      <c r="AO315" s="798"/>
      <c r="AP315" s="798"/>
      <c r="AQ315" s="824"/>
      <c r="AR315" s="824"/>
      <c r="AS315" s="824"/>
      <c r="AT315" s="824"/>
      <c r="AU315" s="826"/>
      <c r="AV315" s="827"/>
      <c r="AW315" s="827"/>
      <c r="AX315" s="793"/>
    </row>
    <row r="316" spans="1:50" ht="23.25" customHeight="1" x14ac:dyDescent="0.15">
      <c r="A316" s="834">
        <v>8</v>
      </c>
      <c r="B316" s="834">
        <v>1</v>
      </c>
      <c r="C316" s="798" t="s">
        <v>1462</v>
      </c>
      <c r="D316" s="798"/>
      <c r="E316" s="798"/>
      <c r="F316" s="798"/>
      <c r="G316" s="798"/>
      <c r="H316" s="798"/>
      <c r="I316" s="798"/>
      <c r="J316" s="798"/>
      <c r="K316" s="798"/>
      <c r="L316" s="798"/>
      <c r="M316" s="1941" t="s">
        <v>765</v>
      </c>
      <c r="N316" s="1942"/>
      <c r="O316" s="1942"/>
      <c r="P316" s="1942"/>
      <c r="Q316" s="1942"/>
      <c r="R316" s="1942"/>
      <c r="S316" s="1942"/>
      <c r="T316" s="1942"/>
      <c r="U316" s="1942"/>
      <c r="V316" s="1942"/>
      <c r="W316" s="1942"/>
      <c r="X316" s="1942"/>
      <c r="Y316" s="1942"/>
      <c r="Z316" s="1942"/>
      <c r="AA316" s="1942"/>
      <c r="AB316" s="1942"/>
      <c r="AC316" s="1942"/>
      <c r="AD316" s="1942"/>
      <c r="AE316" s="1942"/>
      <c r="AF316" s="1942"/>
      <c r="AG316" s="1942"/>
      <c r="AH316" s="1942"/>
      <c r="AI316" s="1942"/>
      <c r="AJ316" s="1943"/>
      <c r="AK316" s="810">
        <v>0.4</v>
      </c>
      <c r="AL316" s="798"/>
      <c r="AM316" s="798"/>
      <c r="AN316" s="798"/>
      <c r="AO316" s="798"/>
      <c r="AP316" s="798"/>
      <c r="AQ316" s="824"/>
      <c r="AR316" s="824"/>
      <c r="AS316" s="824"/>
      <c r="AT316" s="824"/>
      <c r="AU316" s="826"/>
      <c r="AV316" s="827"/>
      <c r="AW316" s="827"/>
      <c r="AX316" s="793"/>
    </row>
    <row r="317" spans="1:50" ht="23.25" customHeight="1" x14ac:dyDescent="0.15">
      <c r="A317" s="834">
        <v>9</v>
      </c>
      <c r="B317" s="834">
        <v>1</v>
      </c>
      <c r="C317" s="798" t="s">
        <v>1463</v>
      </c>
      <c r="D317" s="798"/>
      <c r="E317" s="798"/>
      <c r="F317" s="798"/>
      <c r="G317" s="798"/>
      <c r="H317" s="798"/>
      <c r="I317" s="798"/>
      <c r="J317" s="798"/>
      <c r="K317" s="798"/>
      <c r="L317" s="798"/>
      <c r="M317" s="1941" t="s">
        <v>765</v>
      </c>
      <c r="N317" s="1942"/>
      <c r="O317" s="1942"/>
      <c r="P317" s="1942"/>
      <c r="Q317" s="1942"/>
      <c r="R317" s="1942"/>
      <c r="S317" s="1942"/>
      <c r="T317" s="1942"/>
      <c r="U317" s="1942"/>
      <c r="V317" s="1942"/>
      <c r="W317" s="1942"/>
      <c r="X317" s="1942"/>
      <c r="Y317" s="1942"/>
      <c r="Z317" s="1942"/>
      <c r="AA317" s="1942"/>
      <c r="AB317" s="1942"/>
      <c r="AC317" s="1942"/>
      <c r="AD317" s="1942"/>
      <c r="AE317" s="1942"/>
      <c r="AF317" s="1942"/>
      <c r="AG317" s="1942"/>
      <c r="AH317" s="1942"/>
      <c r="AI317" s="1942"/>
      <c r="AJ317" s="1943"/>
      <c r="AK317" s="810">
        <v>0.4</v>
      </c>
      <c r="AL317" s="798"/>
      <c r="AM317" s="798"/>
      <c r="AN317" s="798"/>
      <c r="AO317" s="798"/>
      <c r="AP317" s="798"/>
      <c r="AQ317" s="824"/>
      <c r="AR317" s="824"/>
      <c r="AS317" s="824"/>
      <c r="AT317" s="824"/>
      <c r="AU317" s="826"/>
      <c r="AV317" s="827"/>
      <c r="AW317" s="827"/>
      <c r="AX317" s="793"/>
    </row>
    <row r="318" spans="1:50" ht="23.25" customHeight="1" x14ac:dyDescent="0.15">
      <c r="A318" s="834">
        <v>10</v>
      </c>
      <c r="B318" s="834">
        <v>1</v>
      </c>
      <c r="C318" s="798" t="s">
        <v>1464</v>
      </c>
      <c r="D318" s="798"/>
      <c r="E318" s="798"/>
      <c r="F318" s="798"/>
      <c r="G318" s="798"/>
      <c r="H318" s="798"/>
      <c r="I318" s="798"/>
      <c r="J318" s="798"/>
      <c r="K318" s="798"/>
      <c r="L318" s="798"/>
      <c r="M318" s="1941" t="s">
        <v>765</v>
      </c>
      <c r="N318" s="1942"/>
      <c r="O318" s="1942"/>
      <c r="P318" s="1942"/>
      <c r="Q318" s="1942"/>
      <c r="R318" s="1942"/>
      <c r="S318" s="1942"/>
      <c r="T318" s="1942"/>
      <c r="U318" s="1942"/>
      <c r="V318" s="1942"/>
      <c r="W318" s="1942"/>
      <c r="X318" s="1942"/>
      <c r="Y318" s="1942"/>
      <c r="Z318" s="1942"/>
      <c r="AA318" s="1942"/>
      <c r="AB318" s="1942"/>
      <c r="AC318" s="1942"/>
      <c r="AD318" s="1942"/>
      <c r="AE318" s="1942"/>
      <c r="AF318" s="1942"/>
      <c r="AG318" s="1942"/>
      <c r="AH318" s="1942"/>
      <c r="AI318" s="1942"/>
      <c r="AJ318" s="1943"/>
      <c r="AK318" s="810">
        <v>0.3</v>
      </c>
      <c r="AL318" s="798"/>
      <c r="AM318" s="798"/>
      <c r="AN318" s="798"/>
      <c r="AO318" s="798"/>
      <c r="AP318" s="798"/>
      <c r="AQ318" s="824"/>
      <c r="AR318" s="824"/>
      <c r="AS318" s="824"/>
      <c r="AT318" s="824"/>
      <c r="AU318" s="826"/>
      <c r="AV318" s="827"/>
      <c r="AW318" s="827"/>
      <c r="AX318" s="793"/>
    </row>
    <row r="320" spans="1:50" x14ac:dyDescent="0.15">
      <c r="B320" s="21" t="s">
        <v>1465</v>
      </c>
    </row>
    <row r="321" spans="1:50" ht="23.25" customHeight="1" x14ac:dyDescent="0.15">
      <c r="A321" s="834"/>
      <c r="B321" s="834"/>
      <c r="C321" s="828" t="s">
        <v>1448</v>
      </c>
      <c r="D321" s="828"/>
      <c r="E321" s="828"/>
      <c r="F321" s="828"/>
      <c r="G321" s="828"/>
      <c r="H321" s="828"/>
      <c r="I321" s="828"/>
      <c r="J321" s="828"/>
      <c r="K321" s="828"/>
      <c r="L321" s="828"/>
      <c r="M321" s="504" t="s">
        <v>1449</v>
      </c>
      <c r="N321" s="505"/>
      <c r="O321" s="505"/>
      <c r="P321" s="505"/>
      <c r="Q321" s="505"/>
      <c r="R321" s="505"/>
      <c r="S321" s="505"/>
      <c r="T321" s="505"/>
      <c r="U321" s="505"/>
      <c r="V321" s="505"/>
      <c r="W321" s="505"/>
      <c r="X321" s="505"/>
      <c r="Y321" s="505"/>
      <c r="Z321" s="505"/>
      <c r="AA321" s="505"/>
      <c r="AB321" s="505"/>
      <c r="AC321" s="505"/>
      <c r="AD321" s="505"/>
      <c r="AE321" s="505"/>
      <c r="AF321" s="505"/>
      <c r="AG321" s="505"/>
      <c r="AH321" s="505"/>
      <c r="AI321" s="505"/>
      <c r="AJ321" s="541"/>
      <c r="AK321" s="829" t="s">
        <v>1450</v>
      </c>
      <c r="AL321" s="828"/>
      <c r="AM321" s="828"/>
      <c r="AN321" s="828"/>
      <c r="AO321" s="828"/>
      <c r="AP321" s="828"/>
      <c r="AQ321" s="828" t="s">
        <v>151</v>
      </c>
      <c r="AR321" s="828"/>
      <c r="AS321" s="828"/>
      <c r="AT321" s="828"/>
      <c r="AU321" s="504" t="s">
        <v>152</v>
      </c>
      <c r="AV321" s="505"/>
      <c r="AW321" s="505"/>
      <c r="AX321" s="793"/>
    </row>
    <row r="322" spans="1:50" ht="23.25" customHeight="1" x14ac:dyDescent="0.15">
      <c r="A322" s="834">
        <v>1</v>
      </c>
      <c r="B322" s="834">
        <v>1</v>
      </c>
      <c r="C322" s="1970" t="s">
        <v>1466</v>
      </c>
      <c r="D322" s="1971"/>
      <c r="E322" s="1971"/>
      <c r="F322" s="1971"/>
      <c r="G322" s="1971"/>
      <c r="H322" s="1971"/>
      <c r="I322" s="1971"/>
      <c r="J322" s="1971"/>
      <c r="K322" s="1971"/>
      <c r="L322" s="1972"/>
      <c r="M322" s="1966" t="s">
        <v>1467</v>
      </c>
      <c r="N322" s="867"/>
      <c r="O322" s="867"/>
      <c r="P322" s="867"/>
      <c r="Q322" s="867"/>
      <c r="R322" s="867"/>
      <c r="S322" s="867"/>
      <c r="T322" s="867"/>
      <c r="U322" s="867"/>
      <c r="V322" s="867"/>
      <c r="W322" s="867"/>
      <c r="X322" s="867"/>
      <c r="Y322" s="867"/>
      <c r="Z322" s="867"/>
      <c r="AA322" s="867"/>
      <c r="AB322" s="867"/>
      <c r="AC322" s="867"/>
      <c r="AD322" s="867"/>
      <c r="AE322" s="867"/>
      <c r="AF322" s="867"/>
      <c r="AG322" s="867"/>
      <c r="AH322" s="867"/>
      <c r="AI322" s="867"/>
      <c r="AJ322" s="868"/>
      <c r="AK322" s="810">
        <v>5</v>
      </c>
      <c r="AL322" s="798"/>
      <c r="AM322" s="798"/>
      <c r="AN322" s="798"/>
      <c r="AO322" s="798"/>
      <c r="AP322" s="798"/>
      <c r="AQ322" s="824"/>
      <c r="AR322" s="824"/>
      <c r="AS322" s="824"/>
      <c r="AT322" s="824"/>
      <c r="AU322" s="826"/>
      <c r="AV322" s="827"/>
      <c r="AW322" s="827"/>
      <c r="AX322" s="793"/>
    </row>
    <row r="323" spans="1:50" ht="23.25" customHeight="1" x14ac:dyDescent="0.15">
      <c r="A323" s="834">
        <v>2</v>
      </c>
      <c r="B323" s="834">
        <v>1</v>
      </c>
      <c r="C323" s="1970" t="s">
        <v>1468</v>
      </c>
      <c r="D323" s="1971"/>
      <c r="E323" s="1971"/>
      <c r="F323" s="1971"/>
      <c r="G323" s="1971"/>
      <c r="H323" s="1971"/>
      <c r="I323" s="1971"/>
      <c r="J323" s="1971"/>
      <c r="K323" s="1971"/>
      <c r="L323" s="1972"/>
      <c r="M323" s="1966" t="s">
        <v>1467</v>
      </c>
      <c r="N323" s="867"/>
      <c r="O323" s="867"/>
      <c r="P323" s="867"/>
      <c r="Q323" s="867"/>
      <c r="R323" s="867"/>
      <c r="S323" s="867"/>
      <c r="T323" s="867"/>
      <c r="U323" s="867"/>
      <c r="V323" s="867"/>
      <c r="W323" s="867"/>
      <c r="X323" s="867"/>
      <c r="Y323" s="867"/>
      <c r="Z323" s="867"/>
      <c r="AA323" s="867"/>
      <c r="AB323" s="867"/>
      <c r="AC323" s="867"/>
      <c r="AD323" s="867"/>
      <c r="AE323" s="867"/>
      <c r="AF323" s="867"/>
      <c r="AG323" s="867"/>
      <c r="AH323" s="867"/>
      <c r="AI323" s="867"/>
      <c r="AJ323" s="868"/>
      <c r="AK323" s="810">
        <v>4</v>
      </c>
      <c r="AL323" s="798"/>
      <c r="AM323" s="798"/>
      <c r="AN323" s="798"/>
      <c r="AO323" s="798"/>
      <c r="AP323" s="798"/>
      <c r="AQ323" s="824"/>
      <c r="AR323" s="824"/>
      <c r="AS323" s="824"/>
      <c r="AT323" s="824"/>
      <c r="AU323" s="826"/>
      <c r="AV323" s="827"/>
      <c r="AW323" s="827"/>
      <c r="AX323" s="793"/>
    </row>
    <row r="324" spans="1:50" ht="23.25" customHeight="1" x14ac:dyDescent="0.15">
      <c r="A324" s="834">
        <v>3</v>
      </c>
      <c r="B324" s="834">
        <v>1</v>
      </c>
      <c r="C324" s="798" t="s">
        <v>1469</v>
      </c>
      <c r="D324" s="798"/>
      <c r="E324" s="798"/>
      <c r="F324" s="798"/>
      <c r="G324" s="798"/>
      <c r="H324" s="798"/>
      <c r="I324" s="798"/>
      <c r="J324" s="798"/>
      <c r="K324" s="798"/>
      <c r="L324" s="798"/>
      <c r="M324" s="1966" t="s">
        <v>1467</v>
      </c>
      <c r="N324" s="867"/>
      <c r="O324" s="867"/>
      <c r="P324" s="867"/>
      <c r="Q324" s="867"/>
      <c r="R324" s="867"/>
      <c r="S324" s="867"/>
      <c r="T324" s="867"/>
      <c r="U324" s="867"/>
      <c r="V324" s="867"/>
      <c r="W324" s="867"/>
      <c r="X324" s="867"/>
      <c r="Y324" s="867"/>
      <c r="Z324" s="867"/>
      <c r="AA324" s="867"/>
      <c r="AB324" s="867"/>
      <c r="AC324" s="867"/>
      <c r="AD324" s="867"/>
      <c r="AE324" s="867"/>
      <c r="AF324" s="867"/>
      <c r="AG324" s="867"/>
      <c r="AH324" s="867"/>
      <c r="AI324" s="867"/>
      <c r="AJ324" s="868"/>
      <c r="AK324" s="810">
        <v>0.2</v>
      </c>
      <c r="AL324" s="798"/>
      <c r="AM324" s="798"/>
      <c r="AN324" s="798"/>
      <c r="AO324" s="798"/>
      <c r="AP324" s="798"/>
      <c r="AQ324" s="824"/>
      <c r="AR324" s="824"/>
      <c r="AS324" s="824"/>
      <c r="AT324" s="824"/>
      <c r="AU324" s="826"/>
      <c r="AV324" s="827"/>
      <c r="AW324" s="827"/>
      <c r="AX324" s="793"/>
    </row>
    <row r="326" spans="1:50" x14ac:dyDescent="0.15">
      <c r="B326" s="21" t="s">
        <v>1470</v>
      </c>
    </row>
    <row r="327" spans="1:50" ht="23.25" customHeight="1" x14ac:dyDescent="0.15">
      <c r="A327" s="834"/>
      <c r="B327" s="834"/>
      <c r="C327" s="828" t="s">
        <v>1448</v>
      </c>
      <c r="D327" s="828"/>
      <c r="E327" s="828"/>
      <c r="F327" s="828"/>
      <c r="G327" s="828"/>
      <c r="H327" s="828"/>
      <c r="I327" s="828"/>
      <c r="J327" s="828"/>
      <c r="K327" s="828"/>
      <c r="L327" s="828"/>
      <c r="M327" s="504" t="s">
        <v>1449</v>
      </c>
      <c r="N327" s="505"/>
      <c r="O327" s="505"/>
      <c r="P327" s="505"/>
      <c r="Q327" s="505"/>
      <c r="R327" s="505"/>
      <c r="S327" s="505"/>
      <c r="T327" s="505"/>
      <c r="U327" s="505"/>
      <c r="V327" s="505"/>
      <c r="W327" s="505"/>
      <c r="X327" s="505"/>
      <c r="Y327" s="505"/>
      <c r="Z327" s="505"/>
      <c r="AA327" s="505"/>
      <c r="AB327" s="505"/>
      <c r="AC327" s="505"/>
      <c r="AD327" s="505"/>
      <c r="AE327" s="505"/>
      <c r="AF327" s="505"/>
      <c r="AG327" s="505"/>
      <c r="AH327" s="505"/>
      <c r="AI327" s="505"/>
      <c r="AJ327" s="541"/>
      <c r="AK327" s="829" t="s">
        <v>1450</v>
      </c>
      <c r="AL327" s="828"/>
      <c r="AM327" s="828"/>
      <c r="AN327" s="828"/>
      <c r="AO327" s="828"/>
      <c r="AP327" s="828"/>
      <c r="AQ327" s="828" t="s">
        <v>151</v>
      </c>
      <c r="AR327" s="828"/>
      <c r="AS327" s="828"/>
      <c r="AT327" s="828"/>
      <c r="AU327" s="504" t="s">
        <v>152</v>
      </c>
      <c r="AV327" s="505"/>
      <c r="AW327" s="505"/>
      <c r="AX327" s="793"/>
    </row>
    <row r="328" spans="1:50" ht="23.25" customHeight="1" x14ac:dyDescent="0.15">
      <c r="A328" s="834">
        <v>1</v>
      </c>
      <c r="B328" s="834">
        <v>1</v>
      </c>
      <c r="C328" s="1970" t="s">
        <v>1471</v>
      </c>
      <c r="D328" s="1971"/>
      <c r="E328" s="1971"/>
      <c r="F328" s="1971"/>
      <c r="G328" s="1971"/>
      <c r="H328" s="1971"/>
      <c r="I328" s="1971"/>
      <c r="J328" s="1971"/>
      <c r="K328" s="1971"/>
      <c r="L328" s="1972"/>
      <c r="M328" s="1966" t="s">
        <v>1472</v>
      </c>
      <c r="N328" s="867"/>
      <c r="O328" s="867"/>
      <c r="P328" s="867"/>
      <c r="Q328" s="867"/>
      <c r="R328" s="867"/>
      <c r="S328" s="867"/>
      <c r="T328" s="867"/>
      <c r="U328" s="867"/>
      <c r="V328" s="867"/>
      <c r="W328" s="867"/>
      <c r="X328" s="867"/>
      <c r="Y328" s="867"/>
      <c r="Z328" s="867"/>
      <c r="AA328" s="867"/>
      <c r="AB328" s="867"/>
      <c r="AC328" s="867"/>
      <c r="AD328" s="867"/>
      <c r="AE328" s="867"/>
      <c r="AF328" s="867"/>
      <c r="AG328" s="867"/>
      <c r="AH328" s="867"/>
      <c r="AI328" s="867"/>
      <c r="AJ328" s="868"/>
      <c r="AK328" s="810">
        <v>0.5</v>
      </c>
      <c r="AL328" s="798"/>
      <c r="AM328" s="798"/>
      <c r="AN328" s="798"/>
      <c r="AO328" s="798"/>
      <c r="AP328" s="798"/>
      <c r="AQ328" s="824"/>
      <c r="AR328" s="824"/>
      <c r="AS328" s="824"/>
      <c r="AT328" s="824"/>
      <c r="AU328" s="826"/>
      <c r="AV328" s="827"/>
      <c r="AW328" s="827"/>
      <c r="AX328" s="793"/>
    </row>
    <row r="329" spans="1:50" ht="23.25" customHeight="1" x14ac:dyDescent="0.15">
      <c r="A329" s="834">
        <v>2</v>
      </c>
      <c r="B329" s="834">
        <v>1</v>
      </c>
      <c r="C329" s="1970" t="s">
        <v>1473</v>
      </c>
      <c r="D329" s="1971"/>
      <c r="E329" s="1971"/>
      <c r="F329" s="1971"/>
      <c r="G329" s="1971"/>
      <c r="H329" s="1971"/>
      <c r="I329" s="1971"/>
      <c r="J329" s="1971"/>
      <c r="K329" s="1971"/>
      <c r="L329" s="1972"/>
      <c r="M329" s="1966" t="s">
        <v>1474</v>
      </c>
      <c r="N329" s="867"/>
      <c r="O329" s="867"/>
      <c r="P329" s="867"/>
      <c r="Q329" s="867"/>
      <c r="R329" s="867"/>
      <c r="S329" s="867"/>
      <c r="T329" s="867"/>
      <c r="U329" s="867"/>
      <c r="V329" s="867"/>
      <c r="W329" s="867"/>
      <c r="X329" s="867"/>
      <c r="Y329" s="867"/>
      <c r="Z329" s="867"/>
      <c r="AA329" s="867"/>
      <c r="AB329" s="867"/>
      <c r="AC329" s="867"/>
      <c r="AD329" s="867"/>
      <c r="AE329" s="867"/>
      <c r="AF329" s="867"/>
      <c r="AG329" s="867"/>
      <c r="AH329" s="867"/>
      <c r="AI329" s="867"/>
      <c r="AJ329" s="868"/>
      <c r="AK329" s="810">
        <v>0.1</v>
      </c>
      <c r="AL329" s="798"/>
      <c r="AM329" s="798"/>
      <c r="AN329" s="798"/>
      <c r="AO329" s="798"/>
      <c r="AP329" s="798"/>
      <c r="AQ329" s="824"/>
      <c r="AR329" s="824"/>
      <c r="AS329" s="824"/>
      <c r="AT329" s="824"/>
      <c r="AU329" s="826"/>
      <c r="AV329" s="827"/>
      <c r="AW329" s="827"/>
      <c r="AX329" s="793"/>
    </row>
    <row r="330" spans="1:50" s="43" customFormat="1" ht="13.5" customHeight="1" x14ac:dyDescent="0.1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4"/>
      <c r="AL330" s="23"/>
      <c r="AM330" s="23"/>
      <c r="AN330" s="23"/>
      <c r="AO330" s="23"/>
      <c r="AP330" s="23"/>
      <c r="AQ330" s="23"/>
      <c r="AR330" s="23"/>
      <c r="AS330" s="23"/>
      <c r="AT330" s="23"/>
      <c r="AU330" s="23"/>
      <c r="AV330" s="23"/>
      <c r="AW330" s="23"/>
      <c r="AX330" s="23"/>
    </row>
    <row r="331" spans="1:50" x14ac:dyDescent="0.15">
      <c r="B331" s="21" t="s">
        <v>1475</v>
      </c>
    </row>
    <row r="332" spans="1:50" ht="23.25" customHeight="1" x14ac:dyDescent="0.15">
      <c r="A332" s="834"/>
      <c r="B332" s="834"/>
      <c r="C332" s="828" t="s">
        <v>1448</v>
      </c>
      <c r="D332" s="828"/>
      <c r="E332" s="828"/>
      <c r="F332" s="828"/>
      <c r="G332" s="828"/>
      <c r="H332" s="828"/>
      <c r="I332" s="828"/>
      <c r="J332" s="828"/>
      <c r="K332" s="828"/>
      <c r="L332" s="828"/>
      <c r="M332" s="504" t="s">
        <v>1449</v>
      </c>
      <c r="N332" s="505"/>
      <c r="O332" s="505"/>
      <c r="P332" s="505"/>
      <c r="Q332" s="505"/>
      <c r="R332" s="505"/>
      <c r="S332" s="505"/>
      <c r="T332" s="505"/>
      <c r="U332" s="505"/>
      <c r="V332" s="505"/>
      <c r="W332" s="505"/>
      <c r="X332" s="505"/>
      <c r="Y332" s="505"/>
      <c r="Z332" s="505"/>
      <c r="AA332" s="505"/>
      <c r="AB332" s="505"/>
      <c r="AC332" s="505"/>
      <c r="AD332" s="505"/>
      <c r="AE332" s="505"/>
      <c r="AF332" s="505"/>
      <c r="AG332" s="505"/>
      <c r="AH332" s="505"/>
      <c r="AI332" s="505"/>
      <c r="AJ332" s="541"/>
      <c r="AK332" s="829" t="s">
        <v>1450</v>
      </c>
      <c r="AL332" s="828"/>
      <c r="AM332" s="828"/>
      <c r="AN332" s="828"/>
      <c r="AO332" s="828"/>
      <c r="AP332" s="828"/>
      <c r="AQ332" s="828" t="s">
        <v>151</v>
      </c>
      <c r="AR332" s="828"/>
      <c r="AS332" s="828"/>
      <c r="AT332" s="828"/>
      <c r="AU332" s="504" t="s">
        <v>152</v>
      </c>
      <c r="AV332" s="505"/>
      <c r="AW332" s="505"/>
      <c r="AX332" s="793"/>
    </row>
    <row r="333" spans="1:50" ht="23.25" customHeight="1" x14ac:dyDescent="0.15">
      <c r="A333" s="834">
        <v>1</v>
      </c>
      <c r="B333" s="834">
        <v>1</v>
      </c>
      <c r="C333" s="824" t="s">
        <v>1476</v>
      </c>
      <c r="D333" s="824"/>
      <c r="E333" s="824"/>
      <c r="F333" s="824"/>
      <c r="G333" s="824"/>
      <c r="H333" s="824"/>
      <c r="I333" s="824"/>
      <c r="J333" s="824"/>
      <c r="K333" s="824"/>
      <c r="L333" s="824"/>
      <c r="M333" s="1966" t="s">
        <v>1477</v>
      </c>
      <c r="N333" s="867"/>
      <c r="O333" s="867"/>
      <c r="P333" s="867"/>
      <c r="Q333" s="867"/>
      <c r="R333" s="867"/>
      <c r="S333" s="867"/>
      <c r="T333" s="867"/>
      <c r="U333" s="867"/>
      <c r="V333" s="867"/>
      <c r="W333" s="867"/>
      <c r="X333" s="867"/>
      <c r="Y333" s="867"/>
      <c r="Z333" s="867"/>
      <c r="AA333" s="867"/>
      <c r="AB333" s="867"/>
      <c r="AC333" s="867"/>
      <c r="AD333" s="867"/>
      <c r="AE333" s="867"/>
      <c r="AF333" s="867"/>
      <c r="AG333" s="867"/>
      <c r="AH333" s="867"/>
      <c r="AI333" s="867"/>
      <c r="AJ333" s="868"/>
      <c r="AK333" s="810">
        <v>8</v>
      </c>
      <c r="AL333" s="798"/>
      <c r="AM333" s="798"/>
      <c r="AN333" s="798"/>
      <c r="AO333" s="798"/>
      <c r="AP333" s="798"/>
      <c r="AQ333" s="798">
        <v>6</v>
      </c>
      <c r="AR333" s="798"/>
      <c r="AS333" s="798"/>
      <c r="AT333" s="798"/>
      <c r="AU333" s="1967">
        <v>0.79700000000000004</v>
      </c>
      <c r="AV333" s="1968"/>
      <c r="AW333" s="1968"/>
      <c r="AX333" s="1969"/>
    </row>
    <row r="334" spans="1:50" s="43" customFormat="1" ht="13.5" customHeight="1" x14ac:dyDescent="0.1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4"/>
      <c r="AL334" s="23"/>
      <c r="AM334" s="23"/>
      <c r="AN334" s="23"/>
      <c r="AO334" s="23"/>
      <c r="AP334" s="23"/>
      <c r="AQ334" s="23"/>
      <c r="AR334" s="23"/>
      <c r="AS334" s="23"/>
      <c r="AT334" s="23"/>
      <c r="AU334" s="23"/>
      <c r="AV334" s="23"/>
      <c r="AW334" s="23"/>
      <c r="AX334" s="23"/>
    </row>
    <row r="335" spans="1:50" x14ac:dyDescent="0.15">
      <c r="B335" s="21" t="s">
        <v>1478</v>
      </c>
    </row>
    <row r="336" spans="1:50" ht="23.25" customHeight="1" x14ac:dyDescent="0.15">
      <c r="A336" s="834"/>
      <c r="B336" s="834"/>
      <c r="C336" s="828" t="s">
        <v>1479</v>
      </c>
      <c r="D336" s="828"/>
      <c r="E336" s="828"/>
      <c r="F336" s="828"/>
      <c r="G336" s="828"/>
      <c r="H336" s="828"/>
      <c r="I336" s="828"/>
      <c r="J336" s="828"/>
      <c r="K336" s="828"/>
      <c r="L336" s="828"/>
      <c r="M336" s="504" t="s">
        <v>1480</v>
      </c>
      <c r="N336" s="505"/>
      <c r="O336" s="505"/>
      <c r="P336" s="505"/>
      <c r="Q336" s="505"/>
      <c r="R336" s="505"/>
      <c r="S336" s="505"/>
      <c r="T336" s="505"/>
      <c r="U336" s="505"/>
      <c r="V336" s="505"/>
      <c r="W336" s="505"/>
      <c r="X336" s="505"/>
      <c r="Y336" s="505"/>
      <c r="Z336" s="505"/>
      <c r="AA336" s="505"/>
      <c r="AB336" s="505"/>
      <c r="AC336" s="505"/>
      <c r="AD336" s="505"/>
      <c r="AE336" s="505"/>
      <c r="AF336" s="505"/>
      <c r="AG336" s="505"/>
      <c r="AH336" s="505"/>
      <c r="AI336" s="505"/>
      <c r="AJ336" s="541"/>
      <c r="AK336" s="829" t="s">
        <v>1481</v>
      </c>
      <c r="AL336" s="828"/>
      <c r="AM336" s="828"/>
      <c r="AN336" s="828"/>
      <c r="AO336" s="828"/>
      <c r="AP336" s="828"/>
      <c r="AQ336" s="828" t="s">
        <v>151</v>
      </c>
      <c r="AR336" s="828"/>
      <c r="AS336" s="828"/>
      <c r="AT336" s="828"/>
      <c r="AU336" s="504" t="s">
        <v>152</v>
      </c>
      <c r="AV336" s="505"/>
      <c r="AW336" s="505"/>
      <c r="AX336" s="793"/>
    </row>
    <row r="337" spans="1:50" ht="23.25" customHeight="1" x14ac:dyDescent="0.15">
      <c r="A337" s="834">
        <v>1</v>
      </c>
      <c r="B337" s="834">
        <v>1</v>
      </c>
      <c r="C337" s="824" t="s">
        <v>1445</v>
      </c>
      <c r="D337" s="824"/>
      <c r="E337" s="824"/>
      <c r="F337" s="824"/>
      <c r="G337" s="824"/>
      <c r="H337" s="824"/>
      <c r="I337" s="824"/>
      <c r="J337" s="824"/>
      <c r="K337" s="824"/>
      <c r="L337" s="824"/>
      <c r="M337" s="1941" t="s">
        <v>1482</v>
      </c>
      <c r="N337" s="1942"/>
      <c r="O337" s="1942"/>
      <c r="P337" s="1942"/>
      <c r="Q337" s="1942"/>
      <c r="R337" s="1942"/>
      <c r="S337" s="1942"/>
      <c r="T337" s="1942"/>
      <c r="U337" s="1942"/>
      <c r="V337" s="1942"/>
      <c r="W337" s="1942"/>
      <c r="X337" s="1942"/>
      <c r="Y337" s="1942"/>
      <c r="Z337" s="1942"/>
      <c r="AA337" s="1942"/>
      <c r="AB337" s="1942"/>
      <c r="AC337" s="1942"/>
      <c r="AD337" s="1942"/>
      <c r="AE337" s="1942"/>
      <c r="AF337" s="1942"/>
      <c r="AG337" s="1942"/>
      <c r="AH337" s="1942"/>
      <c r="AI337" s="1942"/>
      <c r="AJ337" s="1943"/>
      <c r="AK337" s="1950">
        <v>2</v>
      </c>
      <c r="AL337" s="1961"/>
      <c r="AM337" s="1961"/>
      <c r="AN337" s="1961"/>
      <c r="AO337" s="1961"/>
      <c r="AP337" s="1961"/>
      <c r="AQ337" s="824"/>
      <c r="AR337" s="824"/>
      <c r="AS337" s="824"/>
      <c r="AT337" s="824"/>
      <c r="AU337" s="826"/>
      <c r="AV337" s="827"/>
      <c r="AW337" s="827"/>
      <c r="AX337" s="793"/>
    </row>
    <row r="338" spans="1:50" s="43" customFormat="1" ht="13.5" customHeight="1" x14ac:dyDescent="0.1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4"/>
      <c r="AL338" s="23"/>
      <c r="AM338" s="23"/>
      <c r="AN338" s="23"/>
      <c r="AO338" s="23"/>
      <c r="AP338" s="23"/>
      <c r="AQ338" s="23"/>
      <c r="AR338" s="23"/>
      <c r="AS338" s="23"/>
      <c r="AT338" s="23"/>
      <c r="AU338" s="23"/>
      <c r="AV338" s="23"/>
      <c r="AW338" s="23"/>
      <c r="AX338" s="23"/>
    </row>
    <row r="339" spans="1:50" x14ac:dyDescent="0.15">
      <c r="B339" s="21" t="s">
        <v>1483</v>
      </c>
    </row>
    <row r="340" spans="1:50" ht="23.25" customHeight="1" x14ac:dyDescent="0.15">
      <c r="A340" s="834"/>
      <c r="B340" s="834"/>
      <c r="C340" s="828" t="s">
        <v>1448</v>
      </c>
      <c r="D340" s="828"/>
      <c r="E340" s="828"/>
      <c r="F340" s="828"/>
      <c r="G340" s="828"/>
      <c r="H340" s="828"/>
      <c r="I340" s="828"/>
      <c r="J340" s="828"/>
      <c r="K340" s="828"/>
      <c r="L340" s="828"/>
      <c r="M340" s="504" t="s">
        <v>1449</v>
      </c>
      <c r="N340" s="505"/>
      <c r="O340" s="505"/>
      <c r="P340" s="505"/>
      <c r="Q340" s="505"/>
      <c r="R340" s="505"/>
      <c r="S340" s="505"/>
      <c r="T340" s="505"/>
      <c r="U340" s="505"/>
      <c r="V340" s="505"/>
      <c r="W340" s="505"/>
      <c r="X340" s="505"/>
      <c r="Y340" s="505"/>
      <c r="Z340" s="505"/>
      <c r="AA340" s="505"/>
      <c r="AB340" s="505"/>
      <c r="AC340" s="505"/>
      <c r="AD340" s="505"/>
      <c r="AE340" s="505"/>
      <c r="AF340" s="505"/>
      <c r="AG340" s="505"/>
      <c r="AH340" s="505"/>
      <c r="AI340" s="505"/>
      <c r="AJ340" s="541"/>
      <c r="AK340" s="829" t="s">
        <v>1450</v>
      </c>
      <c r="AL340" s="828"/>
      <c r="AM340" s="828"/>
      <c r="AN340" s="828"/>
      <c r="AO340" s="828"/>
      <c r="AP340" s="828"/>
      <c r="AQ340" s="828" t="s">
        <v>151</v>
      </c>
      <c r="AR340" s="828"/>
      <c r="AS340" s="828"/>
      <c r="AT340" s="828"/>
      <c r="AU340" s="504" t="s">
        <v>152</v>
      </c>
      <c r="AV340" s="505"/>
      <c r="AW340" s="505"/>
      <c r="AX340" s="793"/>
    </row>
    <row r="341" spans="1:50" ht="23.25" customHeight="1" x14ac:dyDescent="0.15">
      <c r="A341" s="834">
        <v>1</v>
      </c>
      <c r="B341" s="834">
        <v>1</v>
      </c>
      <c r="C341" s="1961" t="s">
        <v>1484</v>
      </c>
      <c r="D341" s="1961"/>
      <c r="E341" s="1961"/>
      <c r="F341" s="1961"/>
      <c r="G341" s="1961"/>
      <c r="H341" s="1961"/>
      <c r="I341" s="1961"/>
      <c r="J341" s="1961"/>
      <c r="K341" s="1961"/>
      <c r="L341" s="1961"/>
      <c r="M341" s="1941" t="s">
        <v>1485</v>
      </c>
      <c r="N341" s="1942"/>
      <c r="O341" s="1942"/>
      <c r="P341" s="1942"/>
      <c r="Q341" s="1942"/>
      <c r="R341" s="1942"/>
      <c r="S341" s="1942"/>
      <c r="T341" s="1942"/>
      <c r="U341" s="1942"/>
      <c r="V341" s="1942"/>
      <c r="W341" s="1942"/>
      <c r="X341" s="1942"/>
      <c r="Y341" s="1942"/>
      <c r="Z341" s="1942"/>
      <c r="AA341" s="1942"/>
      <c r="AB341" s="1942"/>
      <c r="AC341" s="1942"/>
      <c r="AD341" s="1942"/>
      <c r="AE341" s="1942"/>
      <c r="AF341" s="1942"/>
      <c r="AG341" s="1942"/>
      <c r="AH341" s="1942"/>
      <c r="AI341" s="1942"/>
      <c r="AJ341" s="1943"/>
      <c r="AK341" s="1950">
        <v>0.4</v>
      </c>
      <c r="AL341" s="1961"/>
      <c r="AM341" s="1961"/>
      <c r="AN341" s="1961"/>
      <c r="AO341" s="1961"/>
      <c r="AP341" s="1961"/>
      <c r="AQ341" s="824"/>
      <c r="AR341" s="824"/>
      <c r="AS341" s="824"/>
      <c r="AT341" s="824"/>
      <c r="AU341" s="826"/>
      <c r="AV341" s="827"/>
      <c r="AW341" s="827"/>
      <c r="AX341" s="793"/>
    </row>
    <row r="342" spans="1:50" s="43" customFormat="1" ht="13.5" customHeight="1" x14ac:dyDescent="0.1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4"/>
      <c r="AL342" s="23"/>
      <c r="AM342" s="23"/>
      <c r="AN342" s="23"/>
      <c r="AO342" s="23"/>
      <c r="AP342" s="23"/>
      <c r="AQ342" s="23"/>
      <c r="AR342" s="23"/>
      <c r="AS342" s="23"/>
      <c r="AT342" s="23"/>
      <c r="AU342" s="23"/>
      <c r="AV342" s="23"/>
      <c r="AW342" s="23"/>
      <c r="AX342" s="23"/>
    </row>
    <row r="343" spans="1:50" x14ac:dyDescent="0.15">
      <c r="B343" s="21" t="s">
        <v>1486</v>
      </c>
    </row>
    <row r="344" spans="1:50" ht="23.25" customHeight="1" x14ac:dyDescent="0.15">
      <c r="A344" s="834"/>
      <c r="B344" s="834"/>
      <c r="C344" s="828" t="s">
        <v>1448</v>
      </c>
      <c r="D344" s="828"/>
      <c r="E344" s="828"/>
      <c r="F344" s="828"/>
      <c r="G344" s="828"/>
      <c r="H344" s="828"/>
      <c r="I344" s="828"/>
      <c r="J344" s="828"/>
      <c r="K344" s="828"/>
      <c r="L344" s="828"/>
      <c r="M344" s="504" t="s">
        <v>1449</v>
      </c>
      <c r="N344" s="505"/>
      <c r="O344" s="505"/>
      <c r="P344" s="505"/>
      <c r="Q344" s="505"/>
      <c r="R344" s="505"/>
      <c r="S344" s="505"/>
      <c r="T344" s="505"/>
      <c r="U344" s="505"/>
      <c r="V344" s="505"/>
      <c r="W344" s="505"/>
      <c r="X344" s="505"/>
      <c r="Y344" s="505"/>
      <c r="Z344" s="505"/>
      <c r="AA344" s="505"/>
      <c r="AB344" s="505"/>
      <c r="AC344" s="505"/>
      <c r="AD344" s="505"/>
      <c r="AE344" s="505"/>
      <c r="AF344" s="505"/>
      <c r="AG344" s="505"/>
      <c r="AH344" s="505"/>
      <c r="AI344" s="505"/>
      <c r="AJ344" s="541"/>
      <c r="AK344" s="829" t="s">
        <v>1450</v>
      </c>
      <c r="AL344" s="828"/>
      <c r="AM344" s="828"/>
      <c r="AN344" s="828"/>
      <c r="AO344" s="828"/>
      <c r="AP344" s="828"/>
      <c r="AQ344" s="828" t="s">
        <v>151</v>
      </c>
      <c r="AR344" s="828"/>
      <c r="AS344" s="828"/>
      <c r="AT344" s="828"/>
      <c r="AU344" s="504" t="s">
        <v>152</v>
      </c>
      <c r="AV344" s="505"/>
      <c r="AW344" s="505"/>
      <c r="AX344" s="793"/>
    </row>
    <row r="345" spans="1:50" ht="23.25" customHeight="1" x14ac:dyDescent="0.15">
      <c r="A345" s="834">
        <v>1</v>
      </c>
      <c r="B345" s="834">
        <v>1</v>
      </c>
      <c r="C345" s="1950" t="s">
        <v>1487</v>
      </c>
      <c r="D345" s="1950"/>
      <c r="E345" s="1950"/>
      <c r="F345" s="1950"/>
      <c r="G345" s="1950"/>
      <c r="H345" s="1950"/>
      <c r="I345" s="1950"/>
      <c r="J345" s="1950"/>
      <c r="K345" s="1950"/>
      <c r="L345" s="1950"/>
      <c r="M345" s="1941" t="s">
        <v>1488</v>
      </c>
      <c r="N345" s="1942"/>
      <c r="O345" s="1942"/>
      <c r="P345" s="1942"/>
      <c r="Q345" s="1942"/>
      <c r="R345" s="1942"/>
      <c r="S345" s="1942"/>
      <c r="T345" s="1942"/>
      <c r="U345" s="1942"/>
      <c r="V345" s="1942"/>
      <c r="W345" s="1942"/>
      <c r="X345" s="1942"/>
      <c r="Y345" s="1942"/>
      <c r="Z345" s="1942"/>
      <c r="AA345" s="1942"/>
      <c r="AB345" s="1942"/>
      <c r="AC345" s="1942"/>
      <c r="AD345" s="1942"/>
      <c r="AE345" s="1942"/>
      <c r="AF345" s="1942"/>
      <c r="AG345" s="1942"/>
      <c r="AH345" s="1942"/>
      <c r="AI345" s="1942"/>
      <c r="AJ345" s="1943"/>
      <c r="AK345" s="810">
        <v>0.5</v>
      </c>
      <c r="AL345" s="798"/>
      <c r="AM345" s="798"/>
      <c r="AN345" s="798"/>
      <c r="AO345" s="798"/>
      <c r="AP345" s="798"/>
      <c r="AQ345" s="824"/>
      <c r="AR345" s="824"/>
      <c r="AS345" s="824"/>
      <c r="AT345" s="824"/>
      <c r="AU345" s="826"/>
      <c r="AV345" s="827"/>
      <c r="AW345" s="827"/>
      <c r="AX345" s="793"/>
    </row>
    <row r="346" spans="1:50" ht="23.25" customHeight="1" x14ac:dyDescent="0.15">
      <c r="A346" s="834">
        <v>2</v>
      </c>
      <c r="B346" s="834">
        <v>1</v>
      </c>
      <c r="C346" s="1950" t="s">
        <v>1489</v>
      </c>
      <c r="D346" s="1950"/>
      <c r="E346" s="1950"/>
      <c r="F346" s="1950"/>
      <c r="G346" s="1950"/>
      <c r="H346" s="1950"/>
      <c r="I346" s="1950"/>
      <c r="J346" s="1950"/>
      <c r="K346" s="1950"/>
      <c r="L346" s="1950"/>
      <c r="M346" s="1941" t="s">
        <v>765</v>
      </c>
      <c r="N346" s="1942"/>
      <c r="O346" s="1942"/>
      <c r="P346" s="1942"/>
      <c r="Q346" s="1942"/>
      <c r="R346" s="1942"/>
      <c r="S346" s="1942"/>
      <c r="T346" s="1942"/>
      <c r="U346" s="1942"/>
      <c r="V346" s="1942"/>
      <c r="W346" s="1942"/>
      <c r="X346" s="1942"/>
      <c r="Y346" s="1942"/>
      <c r="Z346" s="1942"/>
      <c r="AA346" s="1942"/>
      <c r="AB346" s="1942"/>
      <c r="AC346" s="1942"/>
      <c r="AD346" s="1942"/>
      <c r="AE346" s="1942"/>
      <c r="AF346" s="1942"/>
      <c r="AG346" s="1942"/>
      <c r="AH346" s="1942"/>
      <c r="AI346" s="1942"/>
      <c r="AJ346" s="1943"/>
      <c r="AK346" s="1950">
        <v>0.4</v>
      </c>
      <c r="AL346" s="1961"/>
      <c r="AM346" s="1961"/>
      <c r="AN346" s="1961"/>
      <c r="AO346" s="1961"/>
      <c r="AP346" s="1961"/>
      <c r="AQ346" s="824"/>
      <c r="AR346" s="824"/>
      <c r="AS346" s="824"/>
      <c r="AT346" s="824"/>
      <c r="AU346" s="826"/>
      <c r="AV346" s="827"/>
      <c r="AW346" s="827"/>
      <c r="AX346" s="793"/>
    </row>
    <row r="347" spans="1:50" ht="23.25" customHeight="1" x14ac:dyDescent="0.15">
      <c r="A347" s="834">
        <v>3</v>
      </c>
      <c r="B347" s="834">
        <v>1</v>
      </c>
      <c r="C347" s="1950" t="s">
        <v>1490</v>
      </c>
      <c r="D347" s="1950"/>
      <c r="E347" s="1950"/>
      <c r="F347" s="1950"/>
      <c r="G347" s="1950"/>
      <c r="H347" s="1950"/>
      <c r="I347" s="1950"/>
      <c r="J347" s="1950"/>
      <c r="K347" s="1950"/>
      <c r="L347" s="1950"/>
      <c r="M347" s="1941" t="s">
        <v>765</v>
      </c>
      <c r="N347" s="1942"/>
      <c r="O347" s="1942"/>
      <c r="P347" s="1942"/>
      <c r="Q347" s="1942"/>
      <c r="R347" s="1942"/>
      <c r="S347" s="1942"/>
      <c r="T347" s="1942"/>
      <c r="U347" s="1942"/>
      <c r="V347" s="1942"/>
      <c r="W347" s="1942"/>
      <c r="X347" s="1942"/>
      <c r="Y347" s="1942"/>
      <c r="Z347" s="1942"/>
      <c r="AA347" s="1942"/>
      <c r="AB347" s="1942"/>
      <c r="AC347" s="1942"/>
      <c r="AD347" s="1942"/>
      <c r="AE347" s="1942"/>
      <c r="AF347" s="1942"/>
      <c r="AG347" s="1942"/>
      <c r="AH347" s="1942"/>
      <c r="AI347" s="1942"/>
      <c r="AJ347" s="1943"/>
      <c r="AK347" s="1950">
        <v>0.4</v>
      </c>
      <c r="AL347" s="1961"/>
      <c r="AM347" s="1961"/>
      <c r="AN347" s="1961"/>
      <c r="AO347" s="1961"/>
      <c r="AP347" s="1961"/>
      <c r="AQ347" s="824"/>
      <c r="AR347" s="824"/>
      <c r="AS347" s="824"/>
      <c r="AT347" s="824"/>
      <c r="AU347" s="826"/>
      <c r="AV347" s="827"/>
      <c r="AW347" s="827"/>
      <c r="AX347" s="793"/>
    </row>
    <row r="348" spans="1:50" ht="23.25" customHeight="1" x14ac:dyDescent="0.15">
      <c r="A348" s="834">
        <v>4</v>
      </c>
      <c r="B348" s="834">
        <v>1</v>
      </c>
      <c r="C348" s="1950" t="s">
        <v>1491</v>
      </c>
      <c r="D348" s="1950"/>
      <c r="E348" s="1950"/>
      <c r="F348" s="1950"/>
      <c r="G348" s="1950"/>
      <c r="H348" s="1950"/>
      <c r="I348" s="1950"/>
      <c r="J348" s="1950"/>
      <c r="K348" s="1950"/>
      <c r="L348" s="1950"/>
      <c r="M348" s="1941" t="s">
        <v>765</v>
      </c>
      <c r="N348" s="1942"/>
      <c r="O348" s="1942"/>
      <c r="P348" s="1942"/>
      <c r="Q348" s="1942"/>
      <c r="R348" s="1942"/>
      <c r="S348" s="1942"/>
      <c r="T348" s="1942"/>
      <c r="U348" s="1942"/>
      <c r="V348" s="1942"/>
      <c r="W348" s="1942"/>
      <c r="X348" s="1942"/>
      <c r="Y348" s="1942"/>
      <c r="Z348" s="1942"/>
      <c r="AA348" s="1942"/>
      <c r="AB348" s="1942"/>
      <c r="AC348" s="1942"/>
      <c r="AD348" s="1942"/>
      <c r="AE348" s="1942"/>
      <c r="AF348" s="1942"/>
      <c r="AG348" s="1942"/>
      <c r="AH348" s="1942"/>
      <c r="AI348" s="1942"/>
      <c r="AJ348" s="1943"/>
      <c r="AK348" s="1950">
        <v>0.4</v>
      </c>
      <c r="AL348" s="1961"/>
      <c r="AM348" s="1961"/>
      <c r="AN348" s="1961"/>
      <c r="AO348" s="1961"/>
      <c r="AP348" s="1961"/>
      <c r="AQ348" s="824"/>
      <c r="AR348" s="824"/>
      <c r="AS348" s="824"/>
      <c r="AT348" s="824"/>
      <c r="AU348" s="826"/>
      <c r="AV348" s="827"/>
      <c r="AW348" s="827"/>
      <c r="AX348" s="793"/>
    </row>
    <row r="349" spans="1:50" ht="23.25" customHeight="1" x14ac:dyDescent="0.15">
      <c r="A349" s="834">
        <v>5</v>
      </c>
      <c r="B349" s="834">
        <v>1</v>
      </c>
      <c r="C349" s="1950" t="s">
        <v>1492</v>
      </c>
      <c r="D349" s="1950"/>
      <c r="E349" s="1950"/>
      <c r="F349" s="1950"/>
      <c r="G349" s="1950"/>
      <c r="H349" s="1950"/>
      <c r="I349" s="1950"/>
      <c r="J349" s="1950"/>
      <c r="K349" s="1950"/>
      <c r="L349" s="1950"/>
      <c r="M349" s="1941" t="s">
        <v>765</v>
      </c>
      <c r="N349" s="1942"/>
      <c r="O349" s="1942"/>
      <c r="P349" s="1942"/>
      <c r="Q349" s="1942"/>
      <c r="R349" s="1942"/>
      <c r="S349" s="1942"/>
      <c r="T349" s="1942"/>
      <c r="U349" s="1942"/>
      <c r="V349" s="1942"/>
      <c r="W349" s="1942"/>
      <c r="X349" s="1942"/>
      <c r="Y349" s="1942"/>
      <c r="Z349" s="1942"/>
      <c r="AA349" s="1942"/>
      <c r="AB349" s="1942"/>
      <c r="AC349" s="1942"/>
      <c r="AD349" s="1942"/>
      <c r="AE349" s="1942"/>
      <c r="AF349" s="1942"/>
      <c r="AG349" s="1942"/>
      <c r="AH349" s="1942"/>
      <c r="AI349" s="1942"/>
      <c r="AJ349" s="1943"/>
      <c r="AK349" s="1950">
        <v>0.4</v>
      </c>
      <c r="AL349" s="1961"/>
      <c r="AM349" s="1961"/>
      <c r="AN349" s="1961"/>
      <c r="AO349" s="1961"/>
      <c r="AP349" s="1961"/>
      <c r="AQ349" s="824"/>
      <c r="AR349" s="824"/>
      <c r="AS349" s="824"/>
      <c r="AT349" s="824"/>
      <c r="AU349" s="826"/>
      <c r="AV349" s="827"/>
      <c r="AW349" s="827"/>
      <c r="AX349" s="793"/>
    </row>
    <row r="350" spans="1:50" ht="23.25" customHeight="1" x14ac:dyDescent="0.15">
      <c r="A350" s="834">
        <v>6</v>
      </c>
      <c r="B350" s="834">
        <v>1</v>
      </c>
      <c r="C350" s="1950" t="s">
        <v>1493</v>
      </c>
      <c r="D350" s="1950"/>
      <c r="E350" s="1950"/>
      <c r="F350" s="1950"/>
      <c r="G350" s="1950"/>
      <c r="H350" s="1950"/>
      <c r="I350" s="1950"/>
      <c r="J350" s="1950"/>
      <c r="K350" s="1950"/>
      <c r="L350" s="1950"/>
      <c r="M350" s="1941" t="s">
        <v>765</v>
      </c>
      <c r="N350" s="1942"/>
      <c r="O350" s="1942"/>
      <c r="P350" s="1942"/>
      <c r="Q350" s="1942"/>
      <c r="R350" s="1942"/>
      <c r="S350" s="1942"/>
      <c r="T350" s="1942"/>
      <c r="U350" s="1942"/>
      <c r="V350" s="1942"/>
      <c r="W350" s="1942"/>
      <c r="X350" s="1942"/>
      <c r="Y350" s="1942"/>
      <c r="Z350" s="1942"/>
      <c r="AA350" s="1942"/>
      <c r="AB350" s="1942"/>
      <c r="AC350" s="1942"/>
      <c r="AD350" s="1942"/>
      <c r="AE350" s="1942"/>
      <c r="AF350" s="1942"/>
      <c r="AG350" s="1942"/>
      <c r="AH350" s="1942"/>
      <c r="AI350" s="1942"/>
      <c r="AJ350" s="1943"/>
      <c r="AK350" s="1950">
        <v>0.4</v>
      </c>
      <c r="AL350" s="1961"/>
      <c r="AM350" s="1961"/>
      <c r="AN350" s="1961"/>
      <c r="AO350" s="1961"/>
      <c r="AP350" s="1961"/>
      <c r="AQ350" s="824"/>
      <c r="AR350" s="824"/>
      <c r="AS350" s="824"/>
      <c r="AT350" s="824"/>
      <c r="AU350" s="826"/>
      <c r="AV350" s="827"/>
      <c r="AW350" s="827"/>
      <c r="AX350" s="793"/>
    </row>
    <row r="351" spans="1:50" ht="23.25" customHeight="1" x14ac:dyDescent="0.15">
      <c r="A351" s="834">
        <v>7</v>
      </c>
      <c r="B351" s="834">
        <v>1</v>
      </c>
      <c r="C351" s="1950" t="s">
        <v>1494</v>
      </c>
      <c r="D351" s="1950"/>
      <c r="E351" s="1950"/>
      <c r="F351" s="1950"/>
      <c r="G351" s="1950"/>
      <c r="H351" s="1950"/>
      <c r="I351" s="1950"/>
      <c r="J351" s="1950"/>
      <c r="K351" s="1950"/>
      <c r="L351" s="1950"/>
      <c r="M351" s="1941" t="s">
        <v>765</v>
      </c>
      <c r="N351" s="1942"/>
      <c r="O351" s="1942"/>
      <c r="P351" s="1942"/>
      <c r="Q351" s="1942"/>
      <c r="R351" s="1942"/>
      <c r="S351" s="1942"/>
      <c r="T351" s="1942"/>
      <c r="U351" s="1942"/>
      <c r="V351" s="1942"/>
      <c r="W351" s="1942"/>
      <c r="X351" s="1942"/>
      <c r="Y351" s="1942"/>
      <c r="Z351" s="1942"/>
      <c r="AA351" s="1942"/>
      <c r="AB351" s="1942"/>
      <c r="AC351" s="1942"/>
      <c r="AD351" s="1942"/>
      <c r="AE351" s="1942"/>
      <c r="AF351" s="1942"/>
      <c r="AG351" s="1942"/>
      <c r="AH351" s="1942"/>
      <c r="AI351" s="1942"/>
      <c r="AJ351" s="1943"/>
      <c r="AK351" s="1950">
        <v>0.3</v>
      </c>
      <c r="AL351" s="1961"/>
      <c r="AM351" s="1961"/>
      <c r="AN351" s="1961"/>
      <c r="AO351" s="1961"/>
      <c r="AP351" s="1961"/>
      <c r="AQ351" s="824"/>
      <c r="AR351" s="824"/>
      <c r="AS351" s="824"/>
      <c r="AT351" s="824"/>
      <c r="AU351" s="826"/>
      <c r="AV351" s="827"/>
      <c r="AW351" s="827"/>
      <c r="AX351" s="793"/>
    </row>
    <row r="352" spans="1:50" ht="23.25" customHeight="1" x14ac:dyDescent="0.15">
      <c r="A352" s="834">
        <v>8</v>
      </c>
      <c r="B352" s="834">
        <v>1</v>
      </c>
      <c r="C352" s="1950" t="s">
        <v>1495</v>
      </c>
      <c r="D352" s="1950"/>
      <c r="E352" s="1950"/>
      <c r="F352" s="1950"/>
      <c r="G352" s="1950"/>
      <c r="H352" s="1950"/>
      <c r="I352" s="1950"/>
      <c r="J352" s="1950"/>
      <c r="K352" s="1950"/>
      <c r="L352" s="1950"/>
      <c r="M352" s="1941" t="s">
        <v>765</v>
      </c>
      <c r="N352" s="1942"/>
      <c r="O352" s="1942"/>
      <c r="P352" s="1942"/>
      <c r="Q352" s="1942"/>
      <c r="R352" s="1942"/>
      <c r="S352" s="1942"/>
      <c r="T352" s="1942"/>
      <c r="U352" s="1942"/>
      <c r="V352" s="1942"/>
      <c r="W352" s="1942"/>
      <c r="X352" s="1942"/>
      <c r="Y352" s="1942"/>
      <c r="Z352" s="1942"/>
      <c r="AA352" s="1942"/>
      <c r="AB352" s="1942"/>
      <c r="AC352" s="1942"/>
      <c r="AD352" s="1942"/>
      <c r="AE352" s="1942"/>
      <c r="AF352" s="1942"/>
      <c r="AG352" s="1942"/>
      <c r="AH352" s="1942"/>
      <c r="AI352" s="1942"/>
      <c r="AJ352" s="1943"/>
      <c r="AK352" s="1950">
        <v>0.3</v>
      </c>
      <c r="AL352" s="1961"/>
      <c r="AM352" s="1961"/>
      <c r="AN352" s="1961"/>
      <c r="AO352" s="1961"/>
      <c r="AP352" s="1961"/>
      <c r="AQ352" s="824"/>
      <c r="AR352" s="824"/>
      <c r="AS352" s="824"/>
      <c r="AT352" s="824"/>
      <c r="AU352" s="826"/>
      <c r="AV352" s="827"/>
      <c r="AW352" s="827"/>
      <c r="AX352" s="793"/>
    </row>
    <row r="353" spans="1:50" ht="23.25" customHeight="1" x14ac:dyDescent="0.15">
      <c r="A353" s="834">
        <v>9</v>
      </c>
      <c r="B353" s="834">
        <v>1</v>
      </c>
      <c r="C353" s="1950" t="s">
        <v>1496</v>
      </c>
      <c r="D353" s="1950"/>
      <c r="E353" s="1950"/>
      <c r="F353" s="1950"/>
      <c r="G353" s="1950"/>
      <c r="H353" s="1950"/>
      <c r="I353" s="1950"/>
      <c r="J353" s="1950"/>
      <c r="K353" s="1950"/>
      <c r="L353" s="1950"/>
      <c r="M353" s="1941" t="s">
        <v>765</v>
      </c>
      <c r="N353" s="1942"/>
      <c r="O353" s="1942"/>
      <c r="P353" s="1942"/>
      <c r="Q353" s="1942"/>
      <c r="R353" s="1942"/>
      <c r="S353" s="1942"/>
      <c r="T353" s="1942"/>
      <c r="U353" s="1942"/>
      <c r="V353" s="1942"/>
      <c r="W353" s="1942"/>
      <c r="X353" s="1942"/>
      <c r="Y353" s="1942"/>
      <c r="Z353" s="1942"/>
      <c r="AA353" s="1942"/>
      <c r="AB353" s="1942"/>
      <c r="AC353" s="1942"/>
      <c r="AD353" s="1942"/>
      <c r="AE353" s="1942"/>
      <c r="AF353" s="1942"/>
      <c r="AG353" s="1942"/>
      <c r="AH353" s="1942"/>
      <c r="AI353" s="1942"/>
      <c r="AJ353" s="1943"/>
      <c r="AK353" s="1950">
        <v>0.2</v>
      </c>
      <c r="AL353" s="1961"/>
      <c r="AM353" s="1961"/>
      <c r="AN353" s="1961"/>
      <c r="AO353" s="1961"/>
      <c r="AP353" s="1961"/>
      <c r="AQ353" s="824"/>
      <c r="AR353" s="824"/>
      <c r="AS353" s="824"/>
      <c r="AT353" s="824"/>
      <c r="AU353" s="826"/>
      <c r="AV353" s="827"/>
      <c r="AW353" s="827"/>
      <c r="AX353" s="793"/>
    </row>
    <row r="354" spans="1:50" ht="23.25" customHeight="1" x14ac:dyDescent="0.15">
      <c r="A354" s="834">
        <v>10</v>
      </c>
      <c r="B354" s="834">
        <v>1</v>
      </c>
      <c r="C354" s="1950" t="s">
        <v>1497</v>
      </c>
      <c r="D354" s="1950"/>
      <c r="E354" s="1950"/>
      <c r="F354" s="1950"/>
      <c r="G354" s="1950"/>
      <c r="H354" s="1950"/>
      <c r="I354" s="1950"/>
      <c r="J354" s="1950"/>
      <c r="K354" s="1950"/>
      <c r="L354" s="1950"/>
      <c r="M354" s="1941" t="s">
        <v>765</v>
      </c>
      <c r="N354" s="1942"/>
      <c r="O354" s="1942"/>
      <c r="P354" s="1942"/>
      <c r="Q354" s="1942"/>
      <c r="R354" s="1942"/>
      <c r="S354" s="1942"/>
      <c r="T354" s="1942"/>
      <c r="U354" s="1942"/>
      <c r="V354" s="1942"/>
      <c r="W354" s="1942"/>
      <c r="X354" s="1942"/>
      <c r="Y354" s="1942"/>
      <c r="Z354" s="1942"/>
      <c r="AA354" s="1942"/>
      <c r="AB354" s="1942"/>
      <c r="AC354" s="1942"/>
      <c r="AD354" s="1942"/>
      <c r="AE354" s="1942"/>
      <c r="AF354" s="1942"/>
      <c r="AG354" s="1942"/>
      <c r="AH354" s="1942"/>
      <c r="AI354" s="1942"/>
      <c r="AJ354" s="1943"/>
      <c r="AK354" s="1950">
        <v>0.2</v>
      </c>
      <c r="AL354" s="1961"/>
      <c r="AM354" s="1961"/>
      <c r="AN354" s="1961"/>
      <c r="AO354" s="1961"/>
      <c r="AP354" s="1961"/>
      <c r="AQ354" s="824"/>
      <c r="AR354" s="824"/>
      <c r="AS354" s="824"/>
      <c r="AT354" s="824"/>
      <c r="AU354" s="826"/>
      <c r="AV354" s="827"/>
      <c r="AW354" s="827"/>
      <c r="AX354" s="793"/>
    </row>
    <row r="355" spans="1:50" s="43" customFormat="1" ht="13.5" customHeight="1" x14ac:dyDescent="0.1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4"/>
      <c r="AL355" s="23"/>
      <c r="AM355" s="23"/>
      <c r="AN355" s="23"/>
      <c r="AO355" s="23"/>
      <c r="AP355" s="23"/>
      <c r="AQ355" s="23"/>
      <c r="AR355" s="23"/>
      <c r="AS355" s="23"/>
      <c r="AT355" s="23"/>
      <c r="AU355" s="23"/>
      <c r="AV355" s="23"/>
      <c r="AW355" s="23"/>
      <c r="AX355" s="23"/>
    </row>
    <row r="356" spans="1:50" x14ac:dyDescent="0.15">
      <c r="B356" s="21" t="s">
        <v>1498</v>
      </c>
    </row>
    <row r="357" spans="1:50" ht="23.25" customHeight="1" x14ac:dyDescent="0.15">
      <c r="A357" s="834"/>
      <c r="B357" s="834"/>
      <c r="C357" s="828" t="s">
        <v>1448</v>
      </c>
      <c r="D357" s="828"/>
      <c r="E357" s="828"/>
      <c r="F357" s="828"/>
      <c r="G357" s="828"/>
      <c r="H357" s="828"/>
      <c r="I357" s="828"/>
      <c r="J357" s="828"/>
      <c r="K357" s="828"/>
      <c r="L357" s="828"/>
      <c r="M357" s="504" t="s">
        <v>1449</v>
      </c>
      <c r="N357" s="505"/>
      <c r="O357" s="505"/>
      <c r="P357" s="505"/>
      <c r="Q357" s="505"/>
      <c r="R357" s="505"/>
      <c r="S357" s="505"/>
      <c r="T357" s="505"/>
      <c r="U357" s="505"/>
      <c r="V357" s="505"/>
      <c r="W357" s="505"/>
      <c r="X357" s="505"/>
      <c r="Y357" s="505"/>
      <c r="Z357" s="505"/>
      <c r="AA357" s="505"/>
      <c r="AB357" s="505"/>
      <c r="AC357" s="505"/>
      <c r="AD357" s="505"/>
      <c r="AE357" s="505"/>
      <c r="AF357" s="505"/>
      <c r="AG357" s="505"/>
      <c r="AH357" s="505"/>
      <c r="AI357" s="505"/>
      <c r="AJ357" s="541"/>
      <c r="AK357" s="829" t="s">
        <v>1450</v>
      </c>
      <c r="AL357" s="828"/>
      <c r="AM357" s="828"/>
      <c r="AN357" s="828"/>
      <c r="AO357" s="828"/>
      <c r="AP357" s="828"/>
      <c r="AQ357" s="828" t="s">
        <v>151</v>
      </c>
      <c r="AR357" s="828"/>
      <c r="AS357" s="828"/>
      <c r="AT357" s="828"/>
      <c r="AU357" s="504" t="s">
        <v>152</v>
      </c>
      <c r="AV357" s="505"/>
      <c r="AW357" s="505"/>
      <c r="AX357" s="793"/>
    </row>
    <row r="358" spans="1:50" ht="23.25" customHeight="1" x14ac:dyDescent="0.15">
      <c r="A358" s="834">
        <v>1</v>
      </c>
      <c r="B358" s="834">
        <v>1</v>
      </c>
      <c r="C358" s="824" t="s">
        <v>1445</v>
      </c>
      <c r="D358" s="824"/>
      <c r="E358" s="824"/>
      <c r="F358" s="824"/>
      <c r="G358" s="824"/>
      <c r="H358" s="824"/>
      <c r="I358" s="824"/>
      <c r="J358" s="824"/>
      <c r="K358" s="824"/>
      <c r="L358" s="824"/>
      <c r="M358" s="1941" t="s">
        <v>1499</v>
      </c>
      <c r="N358" s="1942"/>
      <c r="O358" s="1942"/>
      <c r="P358" s="1942"/>
      <c r="Q358" s="1942"/>
      <c r="R358" s="1942"/>
      <c r="S358" s="1942"/>
      <c r="T358" s="1942"/>
      <c r="U358" s="1942"/>
      <c r="V358" s="1942"/>
      <c r="W358" s="1942"/>
      <c r="X358" s="1942"/>
      <c r="Y358" s="1942"/>
      <c r="Z358" s="1942"/>
      <c r="AA358" s="1942"/>
      <c r="AB358" s="1942"/>
      <c r="AC358" s="1942"/>
      <c r="AD358" s="1942"/>
      <c r="AE358" s="1942"/>
      <c r="AF358" s="1942"/>
      <c r="AG358" s="1942"/>
      <c r="AH358" s="1942"/>
      <c r="AI358" s="1942"/>
      <c r="AJ358" s="1943"/>
      <c r="AK358" s="1950">
        <v>1</v>
      </c>
      <c r="AL358" s="1961"/>
      <c r="AM358" s="1961"/>
      <c r="AN358" s="1961"/>
      <c r="AO358" s="1961"/>
      <c r="AP358" s="1961"/>
      <c r="AQ358" s="824"/>
      <c r="AR358" s="824"/>
      <c r="AS358" s="824"/>
      <c r="AT358" s="824"/>
      <c r="AU358" s="826"/>
      <c r="AV358" s="827"/>
      <c r="AW358" s="827"/>
      <c r="AX358" s="793"/>
    </row>
    <row r="359" spans="1:50" s="43" customFormat="1" ht="13.5" customHeight="1" x14ac:dyDescent="0.1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4"/>
      <c r="AL359" s="23"/>
      <c r="AM359" s="23"/>
      <c r="AN359" s="23"/>
      <c r="AO359" s="23"/>
      <c r="AP359" s="23"/>
      <c r="AQ359" s="23"/>
      <c r="AR359" s="23"/>
      <c r="AS359" s="23"/>
      <c r="AT359" s="23"/>
      <c r="AU359" s="23"/>
      <c r="AV359" s="23"/>
      <c r="AW359" s="23"/>
      <c r="AX359" s="23"/>
    </row>
    <row r="360" spans="1:50" x14ac:dyDescent="0.15">
      <c r="B360" s="21" t="s">
        <v>1500</v>
      </c>
    </row>
    <row r="361" spans="1:50" ht="23.25" customHeight="1" x14ac:dyDescent="0.15">
      <c r="A361" s="834"/>
      <c r="B361" s="834"/>
      <c r="C361" s="828" t="s">
        <v>1448</v>
      </c>
      <c r="D361" s="828"/>
      <c r="E361" s="828"/>
      <c r="F361" s="828"/>
      <c r="G361" s="828"/>
      <c r="H361" s="828"/>
      <c r="I361" s="828"/>
      <c r="J361" s="828"/>
      <c r="K361" s="828"/>
      <c r="L361" s="828"/>
      <c r="M361" s="504" t="s">
        <v>1449</v>
      </c>
      <c r="N361" s="505"/>
      <c r="O361" s="505"/>
      <c r="P361" s="505"/>
      <c r="Q361" s="505"/>
      <c r="R361" s="505"/>
      <c r="S361" s="505"/>
      <c r="T361" s="505"/>
      <c r="U361" s="505"/>
      <c r="V361" s="505"/>
      <c r="W361" s="505"/>
      <c r="X361" s="505"/>
      <c r="Y361" s="505"/>
      <c r="Z361" s="505"/>
      <c r="AA361" s="505"/>
      <c r="AB361" s="505"/>
      <c r="AC361" s="505"/>
      <c r="AD361" s="505"/>
      <c r="AE361" s="505"/>
      <c r="AF361" s="505"/>
      <c r="AG361" s="505"/>
      <c r="AH361" s="505"/>
      <c r="AI361" s="505"/>
      <c r="AJ361" s="541"/>
      <c r="AK361" s="829" t="s">
        <v>1450</v>
      </c>
      <c r="AL361" s="828"/>
      <c r="AM361" s="828"/>
      <c r="AN361" s="828"/>
      <c r="AO361" s="828"/>
      <c r="AP361" s="828"/>
      <c r="AQ361" s="828" t="s">
        <v>151</v>
      </c>
      <c r="AR361" s="828"/>
      <c r="AS361" s="828"/>
      <c r="AT361" s="828"/>
      <c r="AU361" s="504" t="s">
        <v>152</v>
      </c>
      <c r="AV361" s="505"/>
      <c r="AW361" s="505"/>
      <c r="AX361" s="793"/>
    </row>
    <row r="362" spans="1:50" ht="23.25" customHeight="1" x14ac:dyDescent="0.15">
      <c r="A362" s="834">
        <v>1</v>
      </c>
      <c r="B362" s="834">
        <v>1</v>
      </c>
      <c r="C362" s="1961" t="s">
        <v>1501</v>
      </c>
      <c r="D362" s="1961"/>
      <c r="E362" s="1961"/>
      <c r="F362" s="1961"/>
      <c r="G362" s="1961"/>
      <c r="H362" s="1961"/>
      <c r="I362" s="1961"/>
      <c r="J362" s="1961"/>
      <c r="K362" s="1961"/>
      <c r="L362" s="1961"/>
      <c r="M362" s="1941" t="s">
        <v>1502</v>
      </c>
      <c r="N362" s="1942"/>
      <c r="O362" s="1942"/>
      <c r="P362" s="1942"/>
      <c r="Q362" s="1942"/>
      <c r="R362" s="1942"/>
      <c r="S362" s="1942"/>
      <c r="T362" s="1942"/>
      <c r="U362" s="1942"/>
      <c r="V362" s="1942"/>
      <c r="W362" s="1942"/>
      <c r="X362" s="1942"/>
      <c r="Y362" s="1942"/>
      <c r="Z362" s="1942"/>
      <c r="AA362" s="1942"/>
      <c r="AB362" s="1942"/>
      <c r="AC362" s="1942"/>
      <c r="AD362" s="1942"/>
      <c r="AE362" s="1942"/>
      <c r="AF362" s="1942"/>
      <c r="AG362" s="1942"/>
      <c r="AH362" s="1942"/>
      <c r="AI362" s="1942"/>
      <c r="AJ362" s="1943"/>
      <c r="AK362" s="1950">
        <v>1</v>
      </c>
      <c r="AL362" s="1961"/>
      <c r="AM362" s="1961"/>
      <c r="AN362" s="1961"/>
      <c r="AO362" s="1961"/>
      <c r="AP362" s="1961"/>
      <c r="AQ362" s="824"/>
      <c r="AR362" s="824"/>
      <c r="AS362" s="824"/>
      <c r="AT362" s="824"/>
      <c r="AU362" s="826"/>
      <c r="AV362" s="827"/>
      <c r="AW362" s="827"/>
      <c r="AX362" s="793"/>
    </row>
    <row r="363" spans="1:50" ht="23.25" customHeight="1" x14ac:dyDescent="0.15">
      <c r="A363" s="834">
        <v>2</v>
      </c>
      <c r="B363" s="834">
        <v>1</v>
      </c>
      <c r="C363" s="1961" t="s">
        <v>1503</v>
      </c>
      <c r="D363" s="1961"/>
      <c r="E363" s="1961"/>
      <c r="F363" s="1961"/>
      <c r="G363" s="1961"/>
      <c r="H363" s="1961"/>
      <c r="I363" s="1961"/>
      <c r="J363" s="1961"/>
      <c r="K363" s="1961"/>
      <c r="L363" s="1961"/>
      <c r="M363" s="1941" t="s">
        <v>765</v>
      </c>
      <c r="N363" s="1942"/>
      <c r="O363" s="1942"/>
      <c r="P363" s="1942"/>
      <c r="Q363" s="1942"/>
      <c r="R363" s="1942"/>
      <c r="S363" s="1942"/>
      <c r="T363" s="1942"/>
      <c r="U363" s="1942"/>
      <c r="V363" s="1942"/>
      <c r="W363" s="1942"/>
      <c r="X363" s="1942"/>
      <c r="Y363" s="1942"/>
      <c r="Z363" s="1942"/>
      <c r="AA363" s="1942"/>
      <c r="AB363" s="1942"/>
      <c r="AC363" s="1942"/>
      <c r="AD363" s="1942"/>
      <c r="AE363" s="1942"/>
      <c r="AF363" s="1942"/>
      <c r="AG363" s="1942"/>
      <c r="AH363" s="1942"/>
      <c r="AI363" s="1942"/>
      <c r="AJ363" s="1943"/>
      <c r="AK363" s="1950">
        <v>1</v>
      </c>
      <c r="AL363" s="1961"/>
      <c r="AM363" s="1961"/>
      <c r="AN363" s="1961"/>
      <c r="AO363" s="1961"/>
      <c r="AP363" s="1961"/>
      <c r="AQ363" s="824"/>
      <c r="AR363" s="824"/>
      <c r="AS363" s="824"/>
      <c r="AT363" s="824"/>
      <c r="AU363" s="826"/>
      <c r="AV363" s="827"/>
      <c r="AW363" s="827"/>
      <c r="AX363" s="793"/>
    </row>
    <row r="364" spans="1:50" ht="23.25" customHeight="1" x14ac:dyDescent="0.15">
      <c r="A364" s="834">
        <v>3</v>
      </c>
      <c r="B364" s="834">
        <v>1</v>
      </c>
      <c r="C364" s="1961" t="s">
        <v>1504</v>
      </c>
      <c r="D364" s="1961"/>
      <c r="E364" s="1961"/>
      <c r="F364" s="1961"/>
      <c r="G364" s="1961"/>
      <c r="H364" s="1961"/>
      <c r="I364" s="1961"/>
      <c r="J364" s="1961"/>
      <c r="K364" s="1961"/>
      <c r="L364" s="1961"/>
      <c r="M364" s="1941" t="s">
        <v>765</v>
      </c>
      <c r="N364" s="1942"/>
      <c r="O364" s="1942"/>
      <c r="P364" s="1942"/>
      <c r="Q364" s="1942"/>
      <c r="R364" s="1942"/>
      <c r="S364" s="1942"/>
      <c r="T364" s="1942"/>
      <c r="U364" s="1942"/>
      <c r="V364" s="1942"/>
      <c r="W364" s="1942"/>
      <c r="X364" s="1942"/>
      <c r="Y364" s="1942"/>
      <c r="Z364" s="1942"/>
      <c r="AA364" s="1942"/>
      <c r="AB364" s="1942"/>
      <c r="AC364" s="1942"/>
      <c r="AD364" s="1942"/>
      <c r="AE364" s="1942"/>
      <c r="AF364" s="1942"/>
      <c r="AG364" s="1942"/>
      <c r="AH364" s="1942"/>
      <c r="AI364" s="1942"/>
      <c r="AJ364" s="1943"/>
      <c r="AK364" s="1950">
        <v>0.3</v>
      </c>
      <c r="AL364" s="1961"/>
      <c r="AM364" s="1961"/>
      <c r="AN364" s="1961"/>
      <c r="AO364" s="1961"/>
      <c r="AP364" s="1961"/>
      <c r="AQ364" s="824"/>
      <c r="AR364" s="824"/>
      <c r="AS364" s="824"/>
      <c r="AT364" s="824"/>
      <c r="AU364" s="826"/>
      <c r="AV364" s="827"/>
      <c r="AW364" s="827"/>
      <c r="AX364" s="793"/>
    </row>
    <row r="365" spans="1:50" ht="23.25" customHeight="1" x14ac:dyDescent="0.15">
      <c r="A365" s="834">
        <v>4</v>
      </c>
      <c r="B365" s="834">
        <v>1</v>
      </c>
      <c r="C365" s="1961" t="s">
        <v>1505</v>
      </c>
      <c r="D365" s="1961"/>
      <c r="E365" s="1961"/>
      <c r="F365" s="1961"/>
      <c r="G365" s="1961"/>
      <c r="H365" s="1961"/>
      <c r="I365" s="1961"/>
      <c r="J365" s="1961"/>
      <c r="K365" s="1961"/>
      <c r="L365" s="1961"/>
      <c r="M365" s="1941" t="s">
        <v>765</v>
      </c>
      <c r="N365" s="1942"/>
      <c r="O365" s="1942"/>
      <c r="P365" s="1942"/>
      <c r="Q365" s="1942"/>
      <c r="R365" s="1942"/>
      <c r="S365" s="1942"/>
      <c r="T365" s="1942"/>
      <c r="U365" s="1942"/>
      <c r="V365" s="1942"/>
      <c r="W365" s="1942"/>
      <c r="X365" s="1942"/>
      <c r="Y365" s="1942"/>
      <c r="Z365" s="1942"/>
      <c r="AA365" s="1942"/>
      <c r="AB365" s="1942"/>
      <c r="AC365" s="1942"/>
      <c r="AD365" s="1942"/>
      <c r="AE365" s="1942"/>
      <c r="AF365" s="1942"/>
      <c r="AG365" s="1942"/>
      <c r="AH365" s="1942"/>
      <c r="AI365" s="1942"/>
      <c r="AJ365" s="1943"/>
      <c r="AK365" s="1950">
        <v>0.3</v>
      </c>
      <c r="AL365" s="1961"/>
      <c r="AM365" s="1961"/>
      <c r="AN365" s="1961"/>
      <c r="AO365" s="1961"/>
      <c r="AP365" s="1961"/>
      <c r="AQ365" s="824"/>
      <c r="AR365" s="824"/>
      <c r="AS365" s="824"/>
      <c r="AT365" s="824"/>
      <c r="AU365" s="826"/>
      <c r="AV365" s="827"/>
      <c r="AW365" s="827"/>
      <c r="AX365" s="793"/>
    </row>
    <row r="366" spans="1:50" ht="23.25" customHeight="1" x14ac:dyDescent="0.15">
      <c r="A366" s="834">
        <v>5</v>
      </c>
      <c r="B366" s="834">
        <v>1</v>
      </c>
      <c r="C366" s="1961" t="s">
        <v>1506</v>
      </c>
      <c r="D366" s="1961"/>
      <c r="E366" s="1961"/>
      <c r="F366" s="1961"/>
      <c r="G366" s="1961"/>
      <c r="H366" s="1961"/>
      <c r="I366" s="1961"/>
      <c r="J366" s="1961"/>
      <c r="K366" s="1961"/>
      <c r="L366" s="1961"/>
      <c r="M366" s="1941" t="s">
        <v>765</v>
      </c>
      <c r="N366" s="1942"/>
      <c r="O366" s="1942"/>
      <c r="P366" s="1942"/>
      <c r="Q366" s="1942"/>
      <c r="R366" s="1942"/>
      <c r="S366" s="1942"/>
      <c r="T366" s="1942"/>
      <c r="U366" s="1942"/>
      <c r="V366" s="1942"/>
      <c r="W366" s="1942"/>
      <c r="X366" s="1942"/>
      <c r="Y366" s="1942"/>
      <c r="Z366" s="1942"/>
      <c r="AA366" s="1942"/>
      <c r="AB366" s="1942"/>
      <c r="AC366" s="1942"/>
      <c r="AD366" s="1942"/>
      <c r="AE366" s="1942"/>
      <c r="AF366" s="1942"/>
      <c r="AG366" s="1942"/>
      <c r="AH366" s="1942"/>
      <c r="AI366" s="1942"/>
      <c r="AJ366" s="1943"/>
      <c r="AK366" s="1950">
        <v>0.3</v>
      </c>
      <c r="AL366" s="1961"/>
      <c r="AM366" s="1961"/>
      <c r="AN366" s="1961"/>
      <c r="AO366" s="1961"/>
      <c r="AP366" s="1961"/>
      <c r="AQ366" s="824"/>
      <c r="AR366" s="824"/>
      <c r="AS366" s="824"/>
      <c r="AT366" s="824"/>
      <c r="AU366" s="826"/>
      <c r="AV366" s="827"/>
      <c r="AW366" s="827"/>
      <c r="AX366" s="793"/>
    </row>
    <row r="367" spans="1:50" ht="23.25" customHeight="1" x14ac:dyDescent="0.15">
      <c r="A367" s="834">
        <v>6</v>
      </c>
      <c r="B367" s="834">
        <v>1</v>
      </c>
      <c r="C367" s="1961" t="s">
        <v>1507</v>
      </c>
      <c r="D367" s="1961"/>
      <c r="E367" s="1961"/>
      <c r="F367" s="1961"/>
      <c r="G367" s="1961"/>
      <c r="H367" s="1961"/>
      <c r="I367" s="1961"/>
      <c r="J367" s="1961"/>
      <c r="K367" s="1961"/>
      <c r="L367" s="1961"/>
      <c r="M367" s="1941" t="s">
        <v>765</v>
      </c>
      <c r="N367" s="1942"/>
      <c r="O367" s="1942"/>
      <c r="P367" s="1942"/>
      <c r="Q367" s="1942"/>
      <c r="R367" s="1942"/>
      <c r="S367" s="1942"/>
      <c r="T367" s="1942"/>
      <c r="U367" s="1942"/>
      <c r="V367" s="1942"/>
      <c r="W367" s="1942"/>
      <c r="X367" s="1942"/>
      <c r="Y367" s="1942"/>
      <c r="Z367" s="1942"/>
      <c r="AA367" s="1942"/>
      <c r="AB367" s="1942"/>
      <c r="AC367" s="1942"/>
      <c r="AD367" s="1942"/>
      <c r="AE367" s="1942"/>
      <c r="AF367" s="1942"/>
      <c r="AG367" s="1942"/>
      <c r="AH367" s="1942"/>
      <c r="AI367" s="1942"/>
      <c r="AJ367" s="1943"/>
      <c r="AK367" s="1950">
        <v>0.3</v>
      </c>
      <c r="AL367" s="1961"/>
      <c r="AM367" s="1961"/>
      <c r="AN367" s="1961"/>
      <c r="AO367" s="1961"/>
      <c r="AP367" s="1961"/>
      <c r="AQ367" s="824"/>
      <c r="AR367" s="824"/>
      <c r="AS367" s="824"/>
      <c r="AT367" s="824"/>
      <c r="AU367" s="826"/>
      <c r="AV367" s="827"/>
      <c r="AW367" s="827"/>
      <c r="AX367" s="793"/>
    </row>
    <row r="368" spans="1:50" ht="23.25" customHeight="1" x14ac:dyDescent="0.15">
      <c r="A368" s="834">
        <v>7</v>
      </c>
      <c r="B368" s="834">
        <v>1</v>
      </c>
      <c r="C368" s="1961" t="s">
        <v>1508</v>
      </c>
      <c r="D368" s="1961"/>
      <c r="E368" s="1961"/>
      <c r="F368" s="1961"/>
      <c r="G368" s="1961"/>
      <c r="H368" s="1961"/>
      <c r="I368" s="1961"/>
      <c r="J368" s="1961"/>
      <c r="K368" s="1961"/>
      <c r="L368" s="1961"/>
      <c r="M368" s="1941" t="s">
        <v>765</v>
      </c>
      <c r="N368" s="1942"/>
      <c r="O368" s="1942"/>
      <c r="P368" s="1942"/>
      <c r="Q368" s="1942"/>
      <c r="R368" s="1942"/>
      <c r="S368" s="1942"/>
      <c r="T368" s="1942"/>
      <c r="U368" s="1942"/>
      <c r="V368" s="1942"/>
      <c r="W368" s="1942"/>
      <c r="X368" s="1942"/>
      <c r="Y368" s="1942"/>
      <c r="Z368" s="1942"/>
      <c r="AA368" s="1942"/>
      <c r="AB368" s="1942"/>
      <c r="AC368" s="1942"/>
      <c r="AD368" s="1942"/>
      <c r="AE368" s="1942"/>
      <c r="AF368" s="1942"/>
      <c r="AG368" s="1942"/>
      <c r="AH368" s="1942"/>
      <c r="AI368" s="1942"/>
      <c r="AJ368" s="1943"/>
      <c r="AK368" s="1950">
        <v>0.2</v>
      </c>
      <c r="AL368" s="1961"/>
      <c r="AM368" s="1961"/>
      <c r="AN368" s="1961"/>
      <c r="AO368" s="1961"/>
      <c r="AP368" s="1961"/>
      <c r="AQ368" s="824"/>
      <c r="AR368" s="824"/>
      <c r="AS368" s="824"/>
      <c r="AT368" s="824"/>
      <c r="AU368" s="826"/>
      <c r="AV368" s="827"/>
      <c r="AW368" s="827"/>
      <c r="AX368" s="793"/>
    </row>
    <row r="369" spans="1:50" s="43" customFormat="1" ht="13.5" customHeight="1" x14ac:dyDescent="0.1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4"/>
      <c r="AL369" s="23"/>
      <c r="AM369" s="23"/>
      <c r="AN369" s="23"/>
      <c r="AO369" s="23"/>
      <c r="AP369" s="23"/>
      <c r="AQ369" s="23"/>
      <c r="AR369" s="23"/>
      <c r="AS369" s="23"/>
      <c r="AT369" s="23"/>
      <c r="AU369" s="23"/>
      <c r="AV369" s="23"/>
      <c r="AW369" s="23"/>
      <c r="AX369" s="23"/>
    </row>
    <row r="370" spans="1:50" x14ac:dyDescent="0.15">
      <c r="B370" s="21" t="s">
        <v>1509</v>
      </c>
    </row>
    <row r="371" spans="1:50" ht="23.25" customHeight="1" x14ac:dyDescent="0.15">
      <c r="A371" s="834"/>
      <c r="B371" s="834"/>
      <c r="C371" s="828" t="s">
        <v>1448</v>
      </c>
      <c r="D371" s="828"/>
      <c r="E371" s="828"/>
      <c r="F371" s="828"/>
      <c r="G371" s="828"/>
      <c r="H371" s="828"/>
      <c r="I371" s="828"/>
      <c r="J371" s="828"/>
      <c r="K371" s="828"/>
      <c r="L371" s="828"/>
      <c r="M371" s="504" t="s">
        <v>1449</v>
      </c>
      <c r="N371" s="505"/>
      <c r="O371" s="505"/>
      <c r="P371" s="505"/>
      <c r="Q371" s="505"/>
      <c r="R371" s="505"/>
      <c r="S371" s="505"/>
      <c r="T371" s="505"/>
      <c r="U371" s="505"/>
      <c r="V371" s="505"/>
      <c r="W371" s="505"/>
      <c r="X371" s="505"/>
      <c r="Y371" s="505"/>
      <c r="Z371" s="505"/>
      <c r="AA371" s="505"/>
      <c r="AB371" s="505"/>
      <c r="AC371" s="505"/>
      <c r="AD371" s="505"/>
      <c r="AE371" s="505"/>
      <c r="AF371" s="505"/>
      <c r="AG371" s="505"/>
      <c r="AH371" s="505"/>
      <c r="AI371" s="505"/>
      <c r="AJ371" s="541"/>
      <c r="AK371" s="829" t="s">
        <v>1450</v>
      </c>
      <c r="AL371" s="828"/>
      <c r="AM371" s="828"/>
      <c r="AN371" s="828"/>
      <c r="AO371" s="828"/>
      <c r="AP371" s="828"/>
      <c r="AQ371" s="828" t="s">
        <v>151</v>
      </c>
      <c r="AR371" s="828"/>
      <c r="AS371" s="828"/>
      <c r="AT371" s="828"/>
      <c r="AU371" s="504" t="s">
        <v>152</v>
      </c>
      <c r="AV371" s="505"/>
      <c r="AW371" s="505"/>
      <c r="AX371" s="793"/>
    </row>
    <row r="372" spans="1:50" ht="23.25" customHeight="1" x14ac:dyDescent="0.15">
      <c r="A372" s="834">
        <v>1</v>
      </c>
      <c r="B372" s="834">
        <v>1</v>
      </c>
      <c r="C372" s="1961" t="s">
        <v>1510</v>
      </c>
      <c r="D372" s="1961"/>
      <c r="E372" s="1961"/>
      <c r="F372" s="1961"/>
      <c r="G372" s="1961"/>
      <c r="H372" s="1961"/>
      <c r="I372" s="1961"/>
      <c r="J372" s="1961"/>
      <c r="K372" s="1961"/>
      <c r="L372" s="1961"/>
      <c r="M372" s="1941" t="s">
        <v>1511</v>
      </c>
      <c r="N372" s="1942"/>
      <c r="O372" s="1942"/>
      <c r="P372" s="1942"/>
      <c r="Q372" s="1942"/>
      <c r="R372" s="1942"/>
      <c r="S372" s="1942"/>
      <c r="T372" s="1942"/>
      <c r="U372" s="1942"/>
      <c r="V372" s="1942"/>
      <c r="W372" s="1942"/>
      <c r="X372" s="1942"/>
      <c r="Y372" s="1942"/>
      <c r="Z372" s="1942"/>
      <c r="AA372" s="1942"/>
      <c r="AB372" s="1942"/>
      <c r="AC372" s="1942"/>
      <c r="AD372" s="1942"/>
      <c r="AE372" s="1942"/>
      <c r="AF372" s="1942"/>
      <c r="AG372" s="1942"/>
      <c r="AH372" s="1942"/>
      <c r="AI372" s="1942"/>
      <c r="AJ372" s="1943"/>
      <c r="AK372" s="1950">
        <v>0.08</v>
      </c>
      <c r="AL372" s="1961"/>
      <c r="AM372" s="1961"/>
      <c r="AN372" s="1961"/>
      <c r="AO372" s="1961"/>
      <c r="AP372" s="1961"/>
      <c r="AQ372" s="824"/>
      <c r="AR372" s="824"/>
      <c r="AS372" s="824"/>
      <c r="AT372" s="824"/>
      <c r="AU372" s="826"/>
      <c r="AV372" s="827"/>
      <c r="AW372" s="827"/>
      <c r="AX372" s="793"/>
    </row>
    <row r="373" spans="1:50" ht="23.25" customHeight="1" x14ac:dyDescent="0.15">
      <c r="A373" s="834">
        <v>2</v>
      </c>
      <c r="B373" s="834">
        <v>1</v>
      </c>
      <c r="C373" s="1961" t="s">
        <v>1454</v>
      </c>
      <c r="D373" s="1961"/>
      <c r="E373" s="1961"/>
      <c r="F373" s="1961"/>
      <c r="G373" s="1961"/>
      <c r="H373" s="1961"/>
      <c r="I373" s="1961"/>
      <c r="J373" s="1961"/>
      <c r="K373" s="1961"/>
      <c r="L373" s="1961"/>
      <c r="M373" s="1941" t="s">
        <v>1511</v>
      </c>
      <c r="N373" s="1942"/>
      <c r="O373" s="1942"/>
      <c r="P373" s="1942"/>
      <c r="Q373" s="1942"/>
      <c r="R373" s="1942"/>
      <c r="S373" s="1942"/>
      <c r="T373" s="1942"/>
      <c r="U373" s="1942"/>
      <c r="V373" s="1942"/>
      <c r="W373" s="1942"/>
      <c r="X373" s="1942"/>
      <c r="Y373" s="1942"/>
      <c r="Z373" s="1942"/>
      <c r="AA373" s="1942"/>
      <c r="AB373" s="1942"/>
      <c r="AC373" s="1942"/>
      <c r="AD373" s="1942"/>
      <c r="AE373" s="1942"/>
      <c r="AF373" s="1942"/>
      <c r="AG373" s="1942"/>
      <c r="AH373" s="1942"/>
      <c r="AI373" s="1942"/>
      <c r="AJ373" s="1943"/>
      <c r="AK373" s="1950">
        <v>0.03</v>
      </c>
      <c r="AL373" s="1961"/>
      <c r="AM373" s="1961"/>
      <c r="AN373" s="1961"/>
      <c r="AO373" s="1961"/>
      <c r="AP373" s="1961"/>
      <c r="AQ373" s="824"/>
      <c r="AR373" s="824"/>
      <c r="AS373" s="824"/>
      <c r="AT373" s="824"/>
      <c r="AU373" s="826"/>
      <c r="AV373" s="827"/>
      <c r="AW373" s="827"/>
      <c r="AX373" s="793"/>
    </row>
    <row r="374" spans="1:50" ht="23.25" customHeight="1" x14ac:dyDescent="0.15">
      <c r="A374" s="834">
        <v>3</v>
      </c>
      <c r="B374" s="834">
        <v>1</v>
      </c>
      <c r="C374" s="1961" t="s">
        <v>1456</v>
      </c>
      <c r="D374" s="1961"/>
      <c r="E374" s="1961"/>
      <c r="F374" s="1961"/>
      <c r="G374" s="1961"/>
      <c r="H374" s="1961"/>
      <c r="I374" s="1961"/>
      <c r="J374" s="1961"/>
      <c r="K374" s="1961"/>
      <c r="L374" s="1961"/>
      <c r="M374" s="1941" t="s">
        <v>1511</v>
      </c>
      <c r="N374" s="1942"/>
      <c r="O374" s="1942"/>
      <c r="P374" s="1942"/>
      <c r="Q374" s="1942"/>
      <c r="R374" s="1942"/>
      <c r="S374" s="1942"/>
      <c r="T374" s="1942"/>
      <c r="U374" s="1942"/>
      <c r="V374" s="1942"/>
      <c r="W374" s="1942"/>
      <c r="X374" s="1942"/>
      <c r="Y374" s="1942"/>
      <c r="Z374" s="1942"/>
      <c r="AA374" s="1942"/>
      <c r="AB374" s="1942"/>
      <c r="AC374" s="1942"/>
      <c r="AD374" s="1942"/>
      <c r="AE374" s="1942"/>
      <c r="AF374" s="1942"/>
      <c r="AG374" s="1942"/>
      <c r="AH374" s="1942"/>
      <c r="AI374" s="1942"/>
      <c r="AJ374" s="1943"/>
      <c r="AK374" s="1950">
        <v>0.01</v>
      </c>
      <c r="AL374" s="1961"/>
      <c r="AM374" s="1961"/>
      <c r="AN374" s="1961"/>
      <c r="AO374" s="1961"/>
      <c r="AP374" s="1961"/>
      <c r="AQ374" s="824"/>
      <c r="AR374" s="824"/>
      <c r="AS374" s="824"/>
      <c r="AT374" s="824"/>
      <c r="AU374" s="826"/>
      <c r="AV374" s="827"/>
      <c r="AW374" s="827"/>
      <c r="AX374" s="793"/>
    </row>
    <row r="375" spans="1:50" s="43" customFormat="1" ht="13.5" customHeight="1" x14ac:dyDescent="0.1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c r="AA375" s="23"/>
      <c r="AB375" s="23"/>
      <c r="AC375" s="23"/>
      <c r="AD375" s="23"/>
      <c r="AE375" s="23"/>
      <c r="AF375" s="23"/>
      <c r="AG375" s="23"/>
      <c r="AH375" s="23"/>
      <c r="AI375" s="23"/>
      <c r="AJ375" s="23"/>
      <c r="AK375" s="24"/>
      <c r="AL375" s="23"/>
      <c r="AM375" s="23"/>
      <c r="AN375" s="23"/>
      <c r="AO375" s="23"/>
      <c r="AP375" s="23"/>
      <c r="AQ375" s="23"/>
      <c r="AR375" s="23"/>
      <c r="AS375" s="23"/>
      <c r="AT375" s="23"/>
      <c r="AU375" s="23"/>
      <c r="AV375" s="23"/>
      <c r="AW375" s="23"/>
      <c r="AX375" s="23"/>
    </row>
    <row r="376" spans="1:50" x14ac:dyDescent="0.15">
      <c r="B376" s="21" t="s">
        <v>1512</v>
      </c>
    </row>
    <row r="377" spans="1:50" ht="23.25" customHeight="1" x14ac:dyDescent="0.15">
      <c r="A377" s="834"/>
      <c r="B377" s="834"/>
      <c r="C377" s="828" t="s">
        <v>1448</v>
      </c>
      <c r="D377" s="828"/>
      <c r="E377" s="828"/>
      <c r="F377" s="828"/>
      <c r="G377" s="828"/>
      <c r="H377" s="828"/>
      <c r="I377" s="828"/>
      <c r="J377" s="828"/>
      <c r="K377" s="828"/>
      <c r="L377" s="828"/>
      <c r="M377" s="504" t="s">
        <v>1449</v>
      </c>
      <c r="N377" s="505"/>
      <c r="O377" s="505"/>
      <c r="P377" s="505"/>
      <c r="Q377" s="505"/>
      <c r="R377" s="505"/>
      <c r="S377" s="505"/>
      <c r="T377" s="505"/>
      <c r="U377" s="505"/>
      <c r="V377" s="505"/>
      <c r="W377" s="505"/>
      <c r="X377" s="505"/>
      <c r="Y377" s="505"/>
      <c r="Z377" s="505"/>
      <c r="AA377" s="505"/>
      <c r="AB377" s="505"/>
      <c r="AC377" s="505"/>
      <c r="AD377" s="505"/>
      <c r="AE377" s="505"/>
      <c r="AF377" s="505"/>
      <c r="AG377" s="505"/>
      <c r="AH377" s="505"/>
      <c r="AI377" s="505"/>
      <c r="AJ377" s="541"/>
      <c r="AK377" s="829" t="s">
        <v>1450</v>
      </c>
      <c r="AL377" s="828"/>
      <c r="AM377" s="828"/>
      <c r="AN377" s="828"/>
      <c r="AO377" s="828"/>
      <c r="AP377" s="828"/>
      <c r="AQ377" s="828" t="s">
        <v>151</v>
      </c>
      <c r="AR377" s="828"/>
      <c r="AS377" s="828"/>
      <c r="AT377" s="828"/>
      <c r="AU377" s="504" t="s">
        <v>152</v>
      </c>
      <c r="AV377" s="505"/>
      <c r="AW377" s="505"/>
      <c r="AX377" s="793"/>
    </row>
    <row r="378" spans="1:50" ht="23.25" customHeight="1" x14ac:dyDescent="0.15">
      <c r="A378" s="834">
        <v>1</v>
      </c>
      <c r="B378" s="834">
        <v>1</v>
      </c>
      <c r="C378" s="1961" t="s">
        <v>1454</v>
      </c>
      <c r="D378" s="1961"/>
      <c r="E378" s="1961"/>
      <c r="F378" s="1961"/>
      <c r="G378" s="1961"/>
      <c r="H378" s="1961"/>
      <c r="I378" s="1961"/>
      <c r="J378" s="1961"/>
      <c r="K378" s="1961"/>
      <c r="L378" s="1961"/>
      <c r="M378" s="1941" t="s">
        <v>1513</v>
      </c>
      <c r="N378" s="1942"/>
      <c r="O378" s="1942"/>
      <c r="P378" s="1942"/>
      <c r="Q378" s="1942"/>
      <c r="R378" s="1942"/>
      <c r="S378" s="1942"/>
      <c r="T378" s="1942"/>
      <c r="U378" s="1942"/>
      <c r="V378" s="1942"/>
      <c r="W378" s="1942"/>
      <c r="X378" s="1942"/>
      <c r="Y378" s="1942"/>
      <c r="Z378" s="1942"/>
      <c r="AA378" s="1942"/>
      <c r="AB378" s="1942"/>
      <c r="AC378" s="1942"/>
      <c r="AD378" s="1942"/>
      <c r="AE378" s="1942"/>
      <c r="AF378" s="1942"/>
      <c r="AG378" s="1942"/>
      <c r="AH378" s="1942"/>
      <c r="AI378" s="1942"/>
      <c r="AJ378" s="1943"/>
      <c r="AK378" s="1963">
        <v>0.03</v>
      </c>
      <c r="AL378" s="1964"/>
      <c r="AM378" s="1964"/>
      <c r="AN378" s="1964"/>
      <c r="AO378" s="1964"/>
      <c r="AP378" s="1965"/>
      <c r="AQ378" s="824"/>
      <c r="AR378" s="824"/>
      <c r="AS378" s="824"/>
      <c r="AT378" s="824"/>
      <c r="AU378" s="826"/>
      <c r="AV378" s="827"/>
      <c r="AW378" s="827"/>
      <c r="AX378" s="793"/>
    </row>
    <row r="379" spans="1:50" ht="23.25" customHeight="1" x14ac:dyDescent="0.15">
      <c r="A379" s="834">
        <v>2</v>
      </c>
      <c r="B379" s="834">
        <v>1</v>
      </c>
      <c r="C379" s="1961" t="s">
        <v>1456</v>
      </c>
      <c r="D379" s="1961"/>
      <c r="E379" s="1961"/>
      <c r="F379" s="1961"/>
      <c r="G379" s="1961"/>
      <c r="H379" s="1961"/>
      <c r="I379" s="1961"/>
      <c r="J379" s="1961"/>
      <c r="K379" s="1961"/>
      <c r="L379" s="1961"/>
      <c r="M379" s="1941" t="s">
        <v>1513</v>
      </c>
      <c r="N379" s="1942"/>
      <c r="O379" s="1942"/>
      <c r="P379" s="1942"/>
      <c r="Q379" s="1942"/>
      <c r="R379" s="1942"/>
      <c r="S379" s="1942"/>
      <c r="T379" s="1942"/>
      <c r="U379" s="1942"/>
      <c r="V379" s="1942"/>
      <c r="W379" s="1942"/>
      <c r="X379" s="1942"/>
      <c r="Y379" s="1942"/>
      <c r="Z379" s="1942"/>
      <c r="AA379" s="1942"/>
      <c r="AB379" s="1942"/>
      <c r="AC379" s="1942"/>
      <c r="AD379" s="1942"/>
      <c r="AE379" s="1942"/>
      <c r="AF379" s="1942"/>
      <c r="AG379" s="1942"/>
      <c r="AH379" s="1942"/>
      <c r="AI379" s="1942"/>
      <c r="AJ379" s="1943"/>
      <c r="AK379" s="1963">
        <v>0.03</v>
      </c>
      <c r="AL379" s="1964"/>
      <c r="AM379" s="1964"/>
      <c r="AN379" s="1964"/>
      <c r="AO379" s="1964"/>
      <c r="AP379" s="1965"/>
      <c r="AQ379" s="824"/>
      <c r="AR379" s="824"/>
      <c r="AS379" s="824"/>
      <c r="AT379" s="824"/>
      <c r="AU379" s="826"/>
      <c r="AV379" s="827"/>
      <c r="AW379" s="827"/>
      <c r="AX379" s="793"/>
    </row>
    <row r="380" spans="1:50" ht="23.25" customHeight="1" x14ac:dyDescent="0.15">
      <c r="A380" s="834">
        <v>3</v>
      </c>
      <c r="B380" s="834">
        <v>1</v>
      </c>
      <c r="C380" s="1961" t="s">
        <v>1457</v>
      </c>
      <c r="D380" s="1961"/>
      <c r="E380" s="1961"/>
      <c r="F380" s="1961"/>
      <c r="G380" s="1961"/>
      <c r="H380" s="1961"/>
      <c r="I380" s="1961"/>
      <c r="J380" s="1961"/>
      <c r="K380" s="1961"/>
      <c r="L380" s="1961"/>
      <c r="M380" s="1941" t="s">
        <v>1513</v>
      </c>
      <c r="N380" s="1942"/>
      <c r="O380" s="1942"/>
      <c r="P380" s="1942"/>
      <c r="Q380" s="1942"/>
      <c r="R380" s="1942"/>
      <c r="S380" s="1942"/>
      <c r="T380" s="1942"/>
      <c r="U380" s="1942"/>
      <c r="V380" s="1942"/>
      <c r="W380" s="1942"/>
      <c r="X380" s="1942"/>
      <c r="Y380" s="1942"/>
      <c r="Z380" s="1942"/>
      <c r="AA380" s="1942"/>
      <c r="AB380" s="1942"/>
      <c r="AC380" s="1942"/>
      <c r="AD380" s="1942"/>
      <c r="AE380" s="1942"/>
      <c r="AF380" s="1942"/>
      <c r="AG380" s="1942"/>
      <c r="AH380" s="1942"/>
      <c r="AI380" s="1942"/>
      <c r="AJ380" s="1943"/>
      <c r="AK380" s="1963">
        <v>0.03</v>
      </c>
      <c r="AL380" s="1964"/>
      <c r="AM380" s="1964"/>
      <c r="AN380" s="1964"/>
      <c r="AO380" s="1964"/>
      <c r="AP380" s="1965"/>
      <c r="AQ380" s="824"/>
      <c r="AR380" s="824"/>
      <c r="AS380" s="824"/>
      <c r="AT380" s="824"/>
      <c r="AU380" s="826"/>
      <c r="AV380" s="827"/>
      <c r="AW380" s="827"/>
      <c r="AX380" s="793"/>
    </row>
    <row r="381" spans="1:50" ht="23.25" customHeight="1" x14ac:dyDescent="0.15">
      <c r="A381" s="834">
        <v>4</v>
      </c>
      <c r="B381" s="834">
        <v>1</v>
      </c>
      <c r="C381" s="1961" t="s">
        <v>1458</v>
      </c>
      <c r="D381" s="1961"/>
      <c r="E381" s="1961"/>
      <c r="F381" s="1961"/>
      <c r="G381" s="1961"/>
      <c r="H381" s="1961"/>
      <c r="I381" s="1961"/>
      <c r="J381" s="1961"/>
      <c r="K381" s="1961"/>
      <c r="L381" s="1961"/>
      <c r="M381" s="1941" t="s">
        <v>1513</v>
      </c>
      <c r="N381" s="1942"/>
      <c r="O381" s="1942"/>
      <c r="P381" s="1942"/>
      <c r="Q381" s="1942"/>
      <c r="R381" s="1942"/>
      <c r="S381" s="1942"/>
      <c r="T381" s="1942"/>
      <c r="U381" s="1942"/>
      <c r="V381" s="1942"/>
      <c r="W381" s="1942"/>
      <c r="X381" s="1942"/>
      <c r="Y381" s="1942"/>
      <c r="Z381" s="1942"/>
      <c r="AA381" s="1942"/>
      <c r="AB381" s="1942"/>
      <c r="AC381" s="1942"/>
      <c r="AD381" s="1942"/>
      <c r="AE381" s="1942"/>
      <c r="AF381" s="1942"/>
      <c r="AG381" s="1942"/>
      <c r="AH381" s="1942"/>
      <c r="AI381" s="1942"/>
      <c r="AJ381" s="1943"/>
      <c r="AK381" s="1963">
        <v>0.03</v>
      </c>
      <c r="AL381" s="1964"/>
      <c r="AM381" s="1964"/>
      <c r="AN381" s="1964"/>
      <c r="AO381" s="1964"/>
      <c r="AP381" s="1965"/>
      <c r="AQ381" s="824"/>
      <c r="AR381" s="824"/>
      <c r="AS381" s="824"/>
      <c r="AT381" s="824"/>
      <c r="AU381" s="826"/>
      <c r="AV381" s="827"/>
      <c r="AW381" s="827"/>
      <c r="AX381" s="793"/>
    </row>
    <row r="382" spans="1:50" ht="23.25" customHeight="1" x14ac:dyDescent="0.15">
      <c r="A382" s="834">
        <v>5</v>
      </c>
      <c r="B382" s="834">
        <v>1</v>
      </c>
      <c r="C382" s="1961" t="s">
        <v>1459</v>
      </c>
      <c r="D382" s="1961"/>
      <c r="E382" s="1961"/>
      <c r="F382" s="1961"/>
      <c r="G382" s="1961"/>
      <c r="H382" s="1961"/>
      <c r="I382" s="1961"/>
      <c r="J382" s="1961"/>
      <c r="K382" s="1961"/>
      <c r="L382" s="1961"/>
      <c r="M382" s="1941" t="s">
        <v>1513</v>
      </c>
      <c r="N382" s="1942"/>
      <c r="O382" s="1942"/>
      <c r="P382" s="1942"/>
      <c r="Q382" s="1942"/>
      <c r="R382" s="1942"/>
      <c r="S382" s="1942"/>
      <c r="T382" s="1942"/>
      <c r="U382" s="1942"/>
      <c r="V382" s="1942"/>
      <c r="W382" s="1942"/>
      <c r="X382" s="1942"/>
      <c r="Y382" s="1942"/>
      <c r="Z382" s="1942"/>
      <c r="AA382" s="1942"/>
      <c r="AB382" s="1942"/>
      <c r="AC382" s="1942"/>
      <c r="AD382" s="1942"/>
      <c r="AE382" s="1942"/>
      <c r="AF382" s="1942"/>
      <c r="AG382" s="1942"/>
      <c r="AH382" s="1942"/>
      <c r="AI382" s="1942"/>
      <c r="AJ382" s="1943"/>
      <c r="AK382" s="1963">
        <v>0.01</v>
      </c>
      <c r="AL382" s="1964"/>
      <c r="AM382" s="1964"/>
      <c r="AN382" s="1964"/>
      <c r="AO382" s="1964"/>
      <c r="AP382" s="1965"/>
      <c r="AQ382" s="824"/>
      <c r="AR382" s="824"/>
      <c r="AS382" s="824"/>
      <c r="AT382" s="824"/>
      <c r="AU382" s="826"/>
      <c r="AV382" s="827"/>
      <c r="AW382" s="827"/>
      <c r="AX382" s="793"/>
    </row>
    <row r="383" spans="1:50" s="43" customFormat="1" ht="13.5" customHeight="1" x14ac:dyDescent="0.1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c r="AA383" s="23"/>
      <c r="AB383" s="23"/>
      <c r="AC383" s="23"/>
      <c r="AD383" s="23"/>
      <c r="AE383" s="23"/>
      <c r="AF383" s="23"/>
      <c r="AG383" s="23"/>
      <c r="AH383" s="23"/>
      <c r="AI383" s="23"/>
      <c r="AJ383" s="23"/>
      <c r="AK383" s="24"/>
      <c r="AL383" s="23"/>
      <c r="AM383" s="23"/>
      <c r="AN383" s="23"/>
      <c r="AO383" s="23"/>
      <c r="AP383" s="23"/>
      <c r="AQ383" s="23"/>
      <c r="AR383" s="23"/>
      <c r="AS383" s="23"/>
      <c r="AT383" s="23"/>
      <c r="AU383" s="23"/>
      <c r="AV383" s="23"/>
      <c r="AW383" s="23"/>
      <c r="AX383" s="23"/>
    </row>
    <row r="384" spans="1:50" x14ac:dyDescent="0.15">
      <c r="B384" s="21" t="s">
        <v>1514</v>
      </c>
    </row>
    <row r="385" spans="1:50" ht="23.25" customHeight="1" x14ac:dyDescent="0.15">
      <c r="A385" s="834"/>
      <c r="B385" s="834"/>
      <c r="C385" s="828" t="s">
        <v>1448</v>
      </c>
      <c r="D385" s="828"/>
      <c r="E385" s="828"/>
      <c r="F385" s="828"/>
      <c r="G385" s="828"/>
      <c r="H385" s="828"/>
      <c r="I385" s="828"/>
      <c r="J385" s="828"/>
      <c r="K385" s="828"/>
      <c r="L385" s="828"/>
      <c r="M385" s="504" t="s">
        <v>1449</v>
      </c>
      <c r="N385" s="505"/>
      <c r="O385" s="505"/>
      <c r="P385" s="505"/>
      <c r="Q385" s="505"/>
      <c r="R385" s="505"/>
      <c r="S385" s="505"/>
      <c r="T385" s="505"/>
      <c r="U385" s="505"/>
      <c r="V385" s="505"/>
      <c r="W385" s="505"/>
      <c r="X385" s="505"/>
      <c r="Y385" s="505"/>
      <c r="Z385" s="505"/>
      <c r="AA385" s="505"/>
      <c r="AB385" s="505"/>
      <c r="AC385" s="505"/>
      <c r="AD385" s="505"/>
      <c r="AE385" s="505"/>
      <c r="AF385" s="505"/>
      <c r="AG385" s="505"/>
      <c r="AH385" s="505"/>
      <c r="AI385" s="505"/>
      <c r="AJ385" s="541"/>
      <c r="AK385" s="829" t="s">
        <v>1450</v>
      </c>
      <c r="AL385" s="828"/>
      <c r="AM385" s="828"/>
      <c r="AN385" s="828"/>
      <c r="AO385" s="828"/>
      <c r="AP385" s="828"/>
      <c r="AQ385" s="828" t="s">
        <v>151</v>
      </c>
      <c r="AR385" s="828"/>
      <c r="AS385" s="828"/>
      <c r="AT385" s="828"/>
      <c r="AU385" s="504" t="s">
        <v>152</v>
      </c>
      <c r="AV385" s="505"/>
      <c r="AW385" s="505"/>
      <c r="AX385" s="793"/>
    </row>
    <row r="386" spans="1:50" ht="23.25" customHeight="1" x14ac:dyDescent="0.15">
      <c r="A386" s="834">
        <v>1</v>
      </c>
      <c r="B386" s="834">
        <v>1</v>
      </c>
      <c r="C386" s="1961" t="s">
        <v>1515</v>
      </c>
      <c r="D386" s="1961"/>
      <c r="E386" s="1961"/>
      <c r="F386" s="1961"/>
      <c r="G386" s="1961"/>
      <c r="H386" s="1961"/>
      <c r="I386" s="1961"/>
      <c r="J386" s="1961"/>
      <c r="K386" s="1961"/>
      <c r="L386" s="1961"/>
      <c r="M386" s="1941" t="s">
        <v>1502</v>
      </c>
      <c r="N386" s="1942"/>
      <c r="O386" s="1942"/>
      <c r="P386" s="1942"/>
      <c r="Q386" s="1942"/>
      <c r="R386" s="1942"/>
      <c r="S386" s="1942"/>
      <c r="T386" s="1942"/>
      <c r="U386" s="1942"/>
      <c r="V386" s="1942"/>
      <c r="W386" s="1942"/>
      <c r="X386" s="1942"/>
      <c r="Y386" s="1942"/>
      <c r="Z386" s="1942"/>
      <c r="AA386" s="1942"/>
      <c r="AB386" s="1942"/>
      <c r="AC386" s="1942"/>
      <c r="AD386" s="1942"/>
      <c r="AE386" s="1942"/>
      <c r="AF386" s="1942"/>
      <c r="AG386" s="1942"/>
      <c r="AH386" s="1942"/>
      <c r="AI386" s="1942"/>
      <c r="AJ386" s="1943"/>
      <c r="AK386" s="1950">
        <v>0.4</v>
      </c>
      <c r="AL386" s="1961"/>
      <c r="AM386" s="1961"/>
      <c r="AN386" s="1961"/>
      <c r="AO386" s="1961"/>
      <c r="AP386" s="1961"/>
      <c r="AQ386" s="824"/>
      <c r="AR386" s="824"/>
      <c r="AS386" s="824"/>
      <c r="AT386" s="824"/>
      <c r="AU386" s="826"/>
      <c r="AV386" s="827"/>
      <c r="AW386" s="827"/>
      <c r="AX386" s="793"/>
    </row>
    <row r="387" spans="1:50" ht="23.25" customHeight="1" x14ac:dyDescent="0.15">
      <c r="A387" s="834">
        <v>2</v>
      </c>
      <c r="B387" s="834">
        <v>1</v>
      </c>
      <c r="C387" s="1961" t="s">
        <v>1516</v>
      </c>
      <c r="D387" s="1961"/>
      <c r="E387" s="1961"/>
      <c r="F387" s="1961"/>
      <c r="G387" s="1961"/>
      <c r="H387" s="1961"/>
      <c r="I387" s="1961"/>
      <c r="J387" s="1961"/>
      <c r="K387" s="1961"/>
      <c r="L387" s="1961"/>
      <c r="M387" s="1941" t="s">
        <v>1502</v>
      </c>
      <c r="N387" s="1942"/>
      <c r="O387" s="1942"/>
      <c r="P387" s="1942"/>
      <c r="Q387" s="1942"/>
      <c r="R387" s="1942"/>
      <c r="S387" s="1942"/>
      <c r="T387" s="1942"/>
      <c r="U387" s="1942"/>
      <c r="V387" s="1942"/>
      <c r="W387" s="1942"/>
      <c r="X387" s="1942"/>
      <c r="Y387" s="1942"/>
      <c r="Z387" s="1942"/>
      <c r="AA387" s="1942"/>
      <c r="AB387" s="1942"/>
      <c r="AC387" s="1942"/>
      <c r="AD387" s="1942"/>
      <c r="AE387" s="1942"/>
      <c r="AF387" s="1942"/>
      <c r="AG387" s="1942"/>
      <c r="AH387" s="1942"/>
      <c r="AI387" s="1942"/>
      <c r="AJ387" s="1943"/>
      <c r="AK387" s="1950">
        <v>0.4</v>
      </c>
      <c r="AL387" s="1961"/>
      <c r="AM387" s="1961"/>
      <c r="AN387" s="1961"/>
      <c r="AO387" s="1961"/>
      <c r="AP387" s="1961"/>
      <c r="AQ387" s="824"/>
      <c r="AR387" s="824"/>
      <c r="AS387" s="824"/>
      <c r="AT387" s="824"/>
      <c r="AU387" s="826"/>
      <c r="AV387" s="827"/>
      <c r="AW387" s="827"/>
      <c r="AX387" s="793"/>
    </row>
    <row r="388" spans="1:50" ht="23.25" customHeight="1" x14ac:dyDescent="0.15">
      <c r="A388" s="834">
        <v>3</v>
      </c>
      <c r="B388" s="834">
        <v>1</v>
      </c>
      <c r="C388" s="1961" t="s">
        <v>1517</v>
      </c>
      <c r="D388" s="1961"/>
      <c r="E388" s="1961"/>
      <c r="F388" s="1961"/>
      <c r="G388" s="1961"/>
      <c r="H388" s="1961"/>
      <c r="I388" s="1961"/>
      <c r="J388" s="1961"/>
      <c r="K388" s="1961"/>
      <c r="L388" s="1961"/>
      <c r="M388" s="1941" t="s">
        <v>1502</v>
      </c>
      <c r="N388" s="1942"/>
      <c r="O388" s="1942"/>
      <c r="P388" s="1942"/>
      <c r="Q388" s="1942"/>
      <c r="R388" s="1942"/>
      <c r="S388" s="1942"/>
      <c r="T388" s="1942"/>
      <c r="U388" s="1942"/>
      <c r="V388" s="1942"/>
      <c r="W388" s="1942"/>
      <c r="X388" s="1942"/>
      <c r="Y388" s="1942"/>
      <c r="Z388" s="1942"/>
      <c r="AA388" s="1942"/>
      <c r="AB388" s="1942"/>
      <c r="AC388" s="1942"/>
      <c r="AD388" s="1942"/>
      <c r="AE388" s="1942"/>
      <c r="AF388" s="1942"/>
      <c r="AG388" s="1942"/>
      <c r="AH388" s="1942"/>
      <c r="AI388" s="1942"/>
      <c r="AJ388" s="1943"/>
      <c r="AK388" s="1950">
        <v>0.4</v>
      </c>
      <c r="AL388" s="1961"/>
      <c r="AM388" s="1961"/>
      <c r="AN388" s="1961"/>
      <c r="AO388" s="1961"/>
      <c r="AP388" s="1961"/>
      <c r="AQ388" s="824"/>
      <c r="AR388" s="824"/>
      <c r="AS388" s="824"/>
      <c r="AT388" s="824"/>
      <c r="AU388" s="826"/>
      <c r="AV388" s="827"/>
      <c r="AW388" s="827"/>
      <c r="AX388" s="793"/>
    </row>
    <row r="389" spans="1:50" ht="23.25" customHeight="1" x14ac:dyDescent="0.15">
      <c r="A389" s="834">
        <v>4</v>
      </c>
      <c r="B389" s="834">
        <v>1</v>
      </c>
      <c r="C389" s="1961" t="s">
        <v>1518</v>
      </c>
      <c r="D389" s="1961"/>
      <c r="E389" s="1961"/>
      <c r="F389" s="1961"/>
      <c r="G389" s="1961"/>
      <c r="H389" s="1961"/>
      <c r="I389" s="1961"/>
      <c r="J389" s="1961"/>
      <c r="K389" s="1961"/>
      <c r="L389" s="1961"/>
      <c r="M389" s="1941" t="s">
        <v>1502</v>
      </c>
      <c r="N389" s="1942"/>
      <c r="O389" s="1942"/>
      <c r="P389" s="1942"/>
      <c r="Q389" s="1942"/>
      <c r="R389" s="1942"/>
      <c r="S389" s="1942"/>
      <c r="T389" s="1942"/>
      <c r="U389" s="1942"/>
      <c r="V389" s="1942"/>
      <c r="W389" s="1942"/>
      <c r="X389" s="1942"/>
      <c r="Y389" s="1942"/>
      <c r="Z389" s="1942"/>
      <c r="AA389" s="1942"/>
      <c r="AB389" s="1942"/>
      <c r="AC389" s="1942"/>
      <c r="AD389" s="1942"/>
      <c r="AE389" s="1942"/>
      <c r="AF389" s="1942"/>
      <c r="AG389" s="1942"/>
      <c r="AH389" s="1942"/>
      <c r="AI389" s="1942"/>
      <c r="AJ389" s="1943"/>
      <c r="AK389" s="1950">
        <v>0.3</v>
      </c>
      <c r="AL389" s="1961"/>
      <c r="AM389" s="1961"/>
      <c r="AN389" s="1961"/>
      <c r="AO389" s="1961"/>
      <c r="AP389" s="1961"/>
      <c r="AQ389" s="824"/>
      <c r="AR389" s="824"/>
      <c r="AS389" s="824"/>
      <c r="AT389" s="824"/>
      <c r="AU389" s="826"/>
      <c r="AV389" s="827"/>
      <c r="AW389" s="827"/>
      <c r="AX389" s="793"/>
    </row>
    <row r="390" spans="1:50" ht="23.25" customHeight="1" x14ac:dyDescent="0.15">
      <c r="A390" s="834">
        <v>5</v>
      </c>
      <c r="B390" s="834">
        <v>1</v>
      </c>
      <c r="C390" s="1961" t="s">
        <v>1519</v>
      </c>
      <c r="D390" s="1961"/>
      <c r="E390" s="1961"/>
      <c r="F390" s="1961"/>
      <c r="G390" s="1961"/>
      <c r="H390" s="1961"/>
      <c r="I390" s="1961"/>
      <c r="J390" s="1961"/>
      <c r="K390" s="1961"/>
      <c r="L390" s="1961"/>
      <c r="M390" s="1941" t="s">
        <v>1502</v>
      </c>
      <c r="N390" s="1942"/>
      <c r="O390" s="1942"/>
      <c r="P390" s="1942"/>
      <c r="Q390" s="1942"/>
      <c r="R390" s="1942"/>
      <c r="S390" s="1942"/>
      <c r="T390" s="1942"/>
      <c r="U390" s="1942"/>
      <c r="V390" s="1942"/>
      <c r="W390" s="1942"/>
      <c r="X390" s="1942"/>
      <c r="Y390" s="1942"/>
      <c r="Z390" s="1942"/>
      <c r="AA390" s="1942"/>
      <c r="AB390" s="1942"/>
      <c r="AC390" s="1942"/>
      <c r="AD390" s="1942"/>
      <c r="AE390" s="1942"/>
      <c r="AF390" s="1942"/>
      <c r="AG390" s="1942"/>
      <c r="AH390" s="1942"/>
      <c r="AI390" s="1942"/>
      <c r="AJ390" s="1943"/>
      <c r="AK390" s="1950">
        <v>0.3</v>
      </c>
      <c r="AL390" s="1961"/>
      <c r="AM390" s="1961"/>
      <c r="AN390" s="1961"/>
      <c r="AO390" s="1961"/>
      <c r="AP390" s="1961"/>
      <c r="AQ390" s="824"/>
      <c r="AR390" s="824"/>
      <c r="AS390" s="824"/>
      <c r="AT390" s="824"/>
      <c r="AU390" s="826"/>
      <c r="AV390" s="827"/>
      <c r="AW390" s="827"/>
      <c r="AX390" s="793"/>
    </row>
    <row r="391" spans="1:50" ht="23.25" customHeight="1" x14ac:dyDescent="0.15">
      <c r="A391" s="834">
        <v>6</v>
      </c>
      <c r="B391" s="834">
        <v>1</v>
      </c>
      <c r="C391" s="1961" t="s">
        <v>1520</v>
      </c>
      <c r="D391" s="1961"/>
      <c r="E391" s="1961"/>
      <c r="F391" s="1961"/>
      <c r="G391" s="1961"/>
      <c r="H391" s="1961"/>
      <c r="I391" s="1961"/>
      <c r="J391" s="1961"/>
      <c r="K391" s="1961"/>
      <c r="L391" s="1961"/>
      <c r="M391" s="1941" t="s">
        <v>1502</v>
      </c>
      <c r="N391" s="1942"/>
      <c r="O391" s="1942"/>
      <c r="P391" s="1942"/>
      <c r="Q391" s="1942"/>
      <c r="R391" s="1942"/>
      <c r="S391" s="1942"/>
      <c r="T391" s="1942"/>
      <c r="U391" s="1942"/>
      <c r="V391" s="1942"/>
      <c r="W391" s="1942"/>
      <c r="X391" s="1942"/>
      <c r="Y391" s="1942"/>
      <c r="Z391" s="1942"/>
      <c r="AA391" s="1942"/>
      <c r="AB391" s="1942"/>
      <c r="AC391" s="1942"/>
      <c r="AD391" s="1942"/>
      <c r="AE391" s="1942"/>
      <c r="AF391" s="1942"/>
      <c r="AG391" s="1942"/>
      <c r="AH391" s="1942"/>
      <c r="AI391" s="1942"/>
      <c r="AJ391" s="1943"/>
      <c r="AK391" s="1950">
        <v>0.3</v>
      </c>
      <c r="AL391" s="1961"/>
      <c r="AM391" s="1961"/>
      <c r="AN391" s="1961"/>
      <c r="AO391" s="1961"/>
      <c r="AP391" s="1961"/>
      <c r="AQ391" s="824"/>
      <c r="AR391" s="824"/>
      <c r="AS391" s="824"/>
      <c r="AT391" s="824"/>
      <c r="AU391" s="826"/>
      <c r="AV391" s="827"/>
      <c r="AW391" s="827"/>
      <c r="AX391" s="793"/>
    </row>
    <row r="392" spans="1:50" ht="23.25" customHeight="1" x14ac:dyDescent="0.15">
      <c r="A392" s="834">
        <v>7</v>
      </c>
      <c r="B392" s="834">
        <v>1</v>
      </c>
      <c r="C392" s="1961" t="s">
        <v>1521</v>
      </c>
      <c r="D392" s="1961"/>
      <c r="E392" s="1961"/>
      <c r="F392" s="1961"/>
      <c r="G392" s="1961"/>
      <c r="H392" s="1961"/>
      <c r="I392" s="1961"/>
      <c r="J392" s="1961"/>
      <c r="K392" s="1961"/>
      <c r="L392" s="1961"/>
      <c r="M392" s="1941" t="s">
        <v>1502</v>
      </c>
      <c r="N392" s="1942"/>
      <c r="O392" s="1942"/>
      <c r="P392" s="1942"/>
      <c r="Q392" s="1942"/>
      <c r="R392" s="1942"/>
      <c r="S392" s="1942"/>
      <c r="T392" s="1942"/>
      <c r="U392" s="1942"/>
      <c r="V392" s="1942"/>
      <c r="W392" s="1942"/>
      <c r="X392" s="1942"/>
      <c r="Y392" s="1942"/>
      <c r="Z392" s="1942"/>
      <c r="AA392" s="1942"/>
      <c r="AB392" s="1942"/>
      <c r="AC392" s="1942"/>
      <c r="AD392" s="1942"/>
      <c r="AE392" s="1942"/>
      <c r="AF392" s="1942"/>
      <c r="AG392" s="1942"/>
      <c r="AH392" s="1942"/>
      <c r="AI392" s="1942"/>
      <c r="AJ392" s="1943"/>
      <c r="AK392" s="1950">
        <v>0.3</v>
      </c>
      <c r="AL392" s="1961"/>
      <c r="AM392" s="1961"/>
      <c r="AN392" s="1961"/>
      <c r="AO392" s="1961"/>
      <c r="AP392" s="1961"/>
      <c r="AQ392" s="824"/>
      <c r="AR392" s="824"/>
      <c r="AS392" s="824"/>
      <c r="AT392" s="824"/>
      <c r="AU392" s="826"/>
      <c r="AV392" s="827"/>
      <c r="AW392" s="827"/>
      <c r="AX392" s="793"/>
    </row>
    <row r="393" spans="1:50" ht="23.25" customHeight="1" x14ac:dyDescent="0.15">
      <c r="A393" s="834">
        <v>8</v>
      </c>
      <c r="B393" s="834">
        <v>1</v>
      </c>
      <c r="C393" s="1961" t="s">
        <v>1522</v>
      </c>
      <c r="D393" s="1961"/>
      <c r="E393" s="1961"/>
      <c r="F393" s="1961"/>
      <c r="G393" s="1961"/>
      <c r="H393" s="1961"/>
      <c r="I393" s="1961"/>
      <c r="J393" s="1961"/>
      <c r="K393" s="1961"/>
      <c r="L393" s="1961"/>
      <c r="M393" s="1941" t="s">
        <v>1502</v>
      </c>
      <c r="N393" s="1942"/>
      <c r="O393" s="1942"/>
      <c r="P393" s="1942"/>
      <c r="Q393" s="1942"/>
      <c r="R393" s="1942"/>
      <c r="S393" s="1942"/>
      <c r="T393" s="1942"/>
      <c r="U393" s="1942"/>
      <c r="V393" s="1942"/>
      <c r="W393" s="1942"/>
      <c r="X393" s="1942"/>
      <c r="Y393" s="1942"/>
      <c r="Z393" s="1942"/>
      <c r="AA393" s="1942"/>
      <c r="AB393" s="1942"/>
      <c r="AC393" s="1942"/>
      <c r="AD393" s="1942"/>
      <c r="AE393" s="1942"/>
      <c r="AF393" s="1942"/>
      <c r="AG393" s="1942"/>
      <c r="AH393" s="1942"/>
      <c r="AI393" s="1942"/>
      <c r="AJ393" s="1943"/>
      <c r="AK393" s="1950">
        <v>0.3</v>
      </c>
      <c r="AL393" s="1961"/>
      <c r="AM393" s="1961"/>
      <c r="AN393" s="1961"/>
      <c r="AO393" s="1961"/>
      <c r="AP393" s="1961"/>
      <c r="AQ393" s="824"/>
      <c r="AR393" s="824"/>
      <c r="AS393" s="824"/>
      <c r="AT393" s="824"/>
      <c r="AU393" s="826"/>
      <c r="AV393" s="827"/>
      <c r="AW393" s="827"/>
      <c r="AX393" s="793"/>
    </row>
    <row r="394" spans="1:50" ht="23.25" customHeight="1" x14ac:dyDescent="0.15">
      <c r="A394" s="834">
        <v>9</v>
      </c>
      <c r="B394" s="834">
        <v>1</v>
      </c>
      <c r="C394" s="1961" t="s">
        <v>1523</v>
      </c>
      <c r="D394" s="1961"/>
      <c r="E394" s="1961"/>
      <c r="F394" s="1961"/>
      <c r="G394" s="1961"/>
      <c r="H394" s="1961"/>
      <c r="I394" s="1961"/>
      <c r="J394" s="1961"/>
      <c r="K394" s="1961"/>
      <c r="L394" s="1961"/>
      <c r="M394" s="1941" t="s">
        <v>1502</v>
      </c>
      <c r="N394" s="1942"/>
      <c r="O394" s="1942"/>
      <c r="P394" s="1942"/>
      <c r="Q394" s="1942"/>
      <c r="R394" s="1942"/>
      <c r="S394" s="1942"/>
      <c r="T394" s="1942"/>
      <c r="U394" s="1942"/>
      <c r="V394" s="1942"/>
      <c r="W394" s="1942"/>
      <c r="X394" s="1942"/>
      <c r="Y394" s="1942"/>
      <c r="Z394" s="1942"/>
      <c r="AA394" s="1942"/>
      <c r="AB394" s="1942"/>
      <c r="AC394" s="1942"/>
      <c r="AD394" s="1942"/>
      <c r="AE394" s="1942"/>
      <c r="AF394" s="1942"/>
      <c r="AG394" s="1942"/>
      <c r="AH394" s="1942"/>
      <c r="AI394" s="1942"/>
      <c r="AJ394" s="1943"/>
      <c r="AK394" s="1950">
        <v>0.2</v>
      </c>
      <c r="AL394" s="1961"/>
      <c r="AM394" s="1961"/>
      <c r="AN394" s="1961"/>
      <c r="AO394" s="1961"/>
      <c r="AP394" s="1961"/>
      <c r="AQ394" s="824"/>
      <c r="AR394" s="824"/>
      <c r="AS394" s="824"/>
      <c r="AT394" s="824"/>
      <c r="AU394" s="826"/>
      <c r="AV394" s="827"/>
      <c r="AW394" s="827"/>
      <c r="AX394" s="793"/>
    </row>
    <row r="395" spans="1:50" ht="23.25" customHeight="1" x14ac:dyDescent="0.15">
      <c r="A395" s="834">
        <v>10</v>
      </c>
      <c r="B395" s="834">
        <v>1</v>
      </c>
      <c r="C395" s="1961" t="s">
        <v>1524</v>
      </c>
      <c r="D395" s="1961"/>
      <c r="E395" s="1961"/>
      <c r="F395" s="1961"/>
      <c r="G395" s="1961"/>
      <c r="H395" s="1961"/>
      <c r="I395" s="1961"/>
      <c r="J395" s="1961"/>
      <c r="K395" s="1961"/>
      <c r="L395" s="1961"/>
      <c r="M395" s="1941" t="s">
        <v>1502</v>
      </c>
      <c r="N395" s="1942"/>
      <c r="O395" s="1942"/>
      <c r="P395" s="1942"/>
      <c r="Q395" s="1942"/>
      <c r="R395" s="1942"/>
      <c r="S395" s="1942"/>
      <c r="T395" s="1942"/>
      <c r="U395" s="1942"/>
      <c r="V395" s="1942"/>
      <c r="W395" s="1942"/>
      <c r="X395" s="1942"/>
      <c r="Y395" s="1942"/>
      <c r="Z395" s="1942"/>
      <c r="AA395" s="1942"/>
      <c r="AB395" s="1942"/>
      <c r="AC395" s="1942"/>
      <c r="AD395" s="1942"/>
      <c r="AE395" s="1942"/>
      <c r="AF395" s="1942"/>
      <c r="AG395" s="1942"/>
      <c r="AH395" s="1942"/>
      <c r="AI395" s="1942"/>
      <c r="AJ395" s="1943"/>
      <c r="AK395" s="1950">
        <v>0.2</v>
      </c>
      <c r="AL395" s="1961"/>
      <c r="AM395" s="1961"/>
      <c r="AN395" s="1961"/>
      <c r="AO395" s="1961"/>
      <c r="AP395" s="1961"/>
      <c r="AQ395" s="824"/>
      <c r="AR395" s="824"/>
      <c r="AS395" s="824"/>
      <c r="AT395" s="824"/>
      <c r="AU395" s="826"/>
      <c r="AV395" s="827"/>
      <c r="AW395" s="827"/>
      <c r="AX395" s="793"/>
    </row>
    <row r="396" spans="1:50" s="43" customFormat="1" ht="13.5" customHeight="1" x14ac:dyDescent="0.1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E396" s="23"/>
      <c r="AF396" s="23"/>
      <c r="AG396" s="23"/>
      <c r="AH396" s="23"/>
      <c r="AI396" s="23"/>
      <c r="AJ396" s="23"/>
      <c r="AK396" s="24"/>
      <c r="AL396" s="23"/>
      <c r="AM396" s="23"/>
      <c r="AN396" s="23"/>
      <c r="AO396" s="23"/>
      <c r="AP396" s="23"/>
      <c r="AQ396" s="23"/>
      <c r="AR396" s="23"/>
      <c r="AS396" s="23"/>
      <c r="AT396" s="23"/>
      <c r="AU396" s="23"/>
      <c r="AV396" s="23"/>
      <c r="AW396" s="23"/>
      <c r="AX396" s="23"/>
    </row>
    <row r="397" spans="1:50" x14ac:dyDescent="0.15">
      <c r="B397" s="21" t="s">
        <v>1525</v>
      </c>
    </row>
    <row r="398" spans="1:50" ht="23.25" customHeight="1" x14ac:dyDescent="0.15">
      <c r="A398" s="834"/>
      <c r="B398" s="834"/>
      <c r="C398" s="828" t="s">
        <v>1448</v>
      </c>
      <c r="D398" s="828"/>
      <c r="E398" s="828"/>
      <c r="F398" s="828"/>
      <c r="G398" s="828"/>
      <c r="H398" s="828"/>
      <c r="I398" s="828"/>
      <c r="J398" s="828"/>
      <c r="K398" s="828"/>
      <c r="L398" s="828"/>
      <c r="M398" s="504" t="s">
        <v>1449</v>
      </c>
      <c r="N398" s="505"/>
      <c r="O398" s="505"/>
      <c r="P398" s="505"/>
      <c r="Q398" s="505"/>
      <c r="R398" s="505"/>
      <c r="S398" s="505"/>
      <c r="T398" s="505"/>
      <c r="U398" s="505"/>
      <c r="V398" s="505"/>
      <c r="W398" s="505"/>
      <c r="X398" s="505"/>
      <c r="Y398" s="505"/>
      <c r="Z398" s="505"/>
      <c r="AA398" s="505"/>
      <c r="AB398" s="505"/>
      <c r="AC398" s="505"/>
      <c r="AD398" s="505"/>
      <c r="AE398" s="505"/>
      <c r="AF398" s="505"/>
      <c r="AG398" s="505"/>
      <c r="AH398" s="505"/>
      <c r="AI398" s="505"/>
      <c r="AJ398" s="541"/>
      <c r="AK398" s="829" t="s">
        <v>1450</v>
      </c>
      <c r="AL398" s="828"/>
      <c r="AM398" s="828"/>
      <c r="AN398" s="828"/>
      <c r="AO398" s="828"/>
      <c r="AP398" s="828"/>
      <c r="AQ398" s="828" t="s">
        <v>151</v>
      </c>
      <c r="AR398" s="828"/>
      <c r="AS398" s="828"/>
      <c r="AT398" s="828"/>
      <c r="AU398" s="504" t="s">
        <v>152</v>
      </c>
      <c r="AV398" s="505"/>
      <c r="AW398" s="505"/>
      <c r="AX398" s="793"/>
    </row>
    <row r="399" spans="1:50" ht="23.25" customHeight="1" x14ac:dyDescent="0.15">
      <c r="A399" s="834">
        <v>1</v>
      </c>
      <c r="B399" s="834">
        <v>1</v>
      </c>
      <c r="C399" s="1961" t="s">
        <v>1526</v>
      </c>
      <c r="D399" s="1961"/>
      <c r="E399" s="1961"/>
      <c r="F399" s="1961"/>
      <c r="G399" s="1961"/>
      <c r="H399" s="1961"/>
      <c r="I399" s="1961"/>
      <c r="J399" s="1961"/>
      <c r="K399" s="1961"/>
      <c r="L399" s="1961"/>
      <c r="M399" s="1941" t="s">
        <v>1527</v>
      </c>
      <c r="N399" s="1942"/>
      <c r="O399" s="1942"/>
      <c r="P399" s="1942"/>
      <c r="Q399" s="1942"/>
      <c r="R399" s="1942"/>
      <c r="S399" s="1942"/>
      <c r="T399" s="1942"/>
      <c r="U399" s="1942"/>
      <c r="V399" s="1942"/>
      <c r="W399" s="1942"/>
      <c r="X399" s="1942"/>
      <c r="Y399" s="1942"/>
      <c r="Z399" s="1942"/>
      <c r="AA399" s="1942"/>
      <c r="AB399" s="1942"/>
      <c r="AC399" s="1942"/>
      <c r="AD399" s="1942"/>
      <c r="AE399" s="1942"/>
      <c r="AF399" s="1942"/>
      <c r="AG399" s="1942"/>
      <c r="AH399" s="1942"/>
      <c r="AI399" s="1942"/>
      <c r="AJ399" s="1943"/>
      <c r="AK399" s="825">
        <v>2</v>
      </c>
      <c r="AL399" s="824"/>
      <c r="AM399" s="824"/>
      <c r="AN399" s="824"/>
      <c r="AO399" s="824"/>
      <c r="AP399" s="824"/>
      <c r="AQ399" s="824">
        <v>2</v>
      </c>
      <c r="AR399" s="824"/>
      <c r="AS399" s="824"/>
      <c r="AT399" s="824"/>
      <c r="AU399" s="1713">
        <v>92.8</v>
      </c>
      <c r="AV399" s="1714"/>
      <c r="AW399" s="1714"/>
      <c r="AX399" s="1715"/>
    </row>
    <row r="400" spans="1:50" s="43" customFormat="1" ht="13.5" customHeight="1" x14ac:dyDescent="0.1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c r="AA400" s="23"/>
      <c r="AB400" s="23"/>
      <c r="AC400" s="23"/>
      <c r="AD400" s="23"/>
      <c r="AE400" s="23"/>
      <c r="AF400" s="23"/>
      <c r="AG400" s="23"/>
      <c r="AH400" s="23"/>
      <c r="AI400" s="23"/>
      <c r="AJ400" s="23"/>
      <c r="AK400" s="24"/>
      <c r="AL400" s="23"/>
      <c r="AM400" s="23"/>
      <c r="AN400" s="23"/>
      <c r="AO400" s="23"/>
      <c r="AP400" s="23"/>
      <c r="AQ400" s="23"/>
      <c r="AR400" s="23"/>
      <c r="AS400" s="23"/>
      <c r="AT400" s="23"/>
      <c r="AU400" s="23"/>
      <c r="AV400" s="23"/>
      <c r="AW400" s="23"/>
      <c r="AX400" s="23"/>
    </row>
    <row r="401" spans="1:50" x14ac:dyDescent="0.15">
      <c r="B401" s="21" t="s">
        <v>1528</v>
      </c>
    </row>
    <row r="402" spans="1:50" ht="23.25" customHeight="1" x14ac:dyDescent="0.15">
      <c r="A402" s="834"/>
      <c r="B402" s="834"/>
      <c r="C402" s="828" t="s">
        <v>1448</v>
      </c>
      <c r="D402" s="828"/>
      <c r="E402" s="828"/>
      <c r="F402" s="828"/>
      <c r="G402" s="828"/>
      <c r="H402" s="828"/>
      <c r="I402" s="828"/>
      <c r="J402" s="828"/>
      <c r="K402" s="828"/>
      <c r="L402" s="828"/>
      <c r="M402" s="504" t="s">
        <v>1449</v>
      </c>
      <c r="N402" s="505"/>
      <c r="O402" s="505"/>
      <c r="P402" s="505"/>
      <c r="Q402" s="505"/>
      <c r="R402" s="505"/>
      <c r="S402" s="505"/>
      <c r="T402" s="505"/>
      <c r="U402" s="505"/>
      <c r="V402" s="505"/>
      <c r="W402" s="505"/>
      <c r="X402" s="505"/>
      <c r="Y402" s="505"/>
      <c r="Z402" s="505"/>
      <c r="AA402" s="505"/>
      <c r="AB402" s="505"/>
      <c r="AC402" s="505"/>
      <c r="AD402" s="505"/>
      <c r="AE402" s="505"/>
      <c r="AF402" s="505"/>
      <c r="AG402" s="505"/>
      <c r="AH402" s="505"/>
      <c r="AI402" s="505"/>
      <c r="AJ402" s="541"/>
      <c r="AK402" s="829" t="s">
        <v>1450</v>
      </c>
      <c r="AL402" s="828"/>
      <c r="AM402" s="828"/>
      <c r="AN402" s="828"/>
      <c r="AO402" s="828"/>
      <c r="AP402" s="828"/>
      <c r="AQ402" s="828" t="s">
        <v>151</v>
      </c>
      <c r="AR402" s="828"/>
      <c r="AS402" s="828"/>
      <c r="AT402" s="828"/>
      <c r="AU402" s="504" t="s">
        <v>152</v>
      </c>
      <c r="AV402" s="505"/>
      <c r="AW402" s="505"/>
      <c r="AX402" s="793"/>
    </row>
    <row r="403" spans="1:50" ht="23.25" customHeight="1" x14ac:dyDescent="0.15">
      <c r="A403" s="834">
        <v>1</v>
      </c>
      <c r="B403" s="834">
        <v>1</v>
      </c>
      <c r="C403" s="1961" t="s">
        <v>1529</v>
      </c>
      <c r="D403" s="1961"/>
      <c r="E403" s="1961"/>
      <c r="F403" s="1961"/>
      <c r="G403" s="1961"/>
      <c r="H403" s="1961"/>
      <c r="I403" s="1961"/>
      <c r="J403" s="1961"/>
      <c r="K403" s="1961"/>
      <c r="L403" s="1961"/>
      <c r="M403" s="1941" t="s">
        <v>1530</v>
      </c>
      <c r="N403" s="1942"/>
      <c r="O403" s="1942"/>
      <c r="P403" s="1942"/>
      <c r="Q403" s="1942"/>
      <c r="R403" s="1942"/>
      <c r="S403" s="1942"/>
      <c r="T403" s="1942"/>
      <c r="U403" s="1942"/>
      <c r="V403" s="1942"/>
      <c r="W403" s="1942"/>
      <c r="X403" s="1942"/>
      <c r="Y403" s="1942"/>
      <c r="Z403" s="1942"/>
      <c r="AA403" s="1942"/>
      <c r="AB403" s="1942"/>
      <c r="AC403" s="1942"/>
      <c r="AD403" s="1942"/>
      <c r="AE403" s="1942"/>
      <c r="AF403" s="1942"/>
      <c r="AG403" s="1942"/>
      <c r="AH403" s="1942"/>
      <c r="AI403" s="1942"/>
      <c r="AJ403" s="1943"/>
      <c r="AK403" s="825">
        <v>0.03</v>
      </c>
      <c r="AL403" s="824"/>
      <c r="AM403" s="824"/>
      <c r="AN403" s="824"/>
      <c r="AO403" s="824"/>
      <c r="AP403" s="824"/>
      <c r="AQ403" s="824">
        <v>3</v>
      </c>
      <c r="AR403" s="824"/>
      <c r="AS403" s="824"/>
      <c r="AT403" s="824"/>
      <c r="AU403" s="1713">
        <v>62</v>
      </c>
      <c r="AV403" s="1714"/>
      <c r="AW403" s="1714"/>
      <c r="AX403" s="1715"/>
    </row>
    <row r="404" spans="1:50" s="43" customFormat="1" ht="13.5" customHeight="1" x14ac:dyDescent="0.1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c r="AA404" s="23"/>
      <c r="AB404" s="23"/>
      <c r="AC404" s="23"/>
      <c r="AD404" s="23"/>
      <c r="AE404" s="23"/>
      <c r="AF404" s="23"/>
      <c r="AG404" s="23"/>
      <c r="AH404" s="23"/>
      <c r="AI404" s="23"/>
      <c r="AJ404" s="23"/>
      <c r="AK404" s="24"/>
      <c r="AL404" s="23"/>
      <c r="AM404" s="23"/>
      <c r="AN404" s="23"/>
      <c r="AO404" s="23"/>
      <c r="AP404" s="23"/>
      <c r="AQ404" s="23"/>
      <c r="AR404" s="23"/>
      <c r="AS404" s="23"/>
      <c r="AT404" s="23"/>
      <c r="AU404" s="23"/>
      <c r="AV404" s="23"/>
      <c r="AW404" s="23"/>
      <c r="AX404" s="23"/>
    </row>
    <row r="405" spans="1:50" x14ac:dyDescent="0.15">
      <c r="B405" s="21" t="s">
        <v>1531</v>
      </c>
    </row>
    <row r="406" spans="1:50" ht="23.25" customHeight="1" x14ac:dyDescent="0.15">
      <c r="A406" s="834"/>
      <c r="B406" s="834"/>
      <c r="C406" s="828" t="s">
        <v>1448</v>
      </c>
      <c r="D406" s="828"/>
      <c r="E406" s="828"/>
      <c r="F406" s="828"/>
      <c r="G406" s="828"/>
      <c r="H406" s="828"/>
      <c r="I406" s="828"/>
      <c r="J406" s="828"/>
      <c r="K406" s="828"/>
      <c r="L406" s="828"/>
      <c r="M406" s="504" t="s">
        <v>1449</v>
      </c>
      <c r="N406" s="505"/>
      <c r="O406" s="505"/>
      <c r="P406" s="505"/>
      <c r="Q406" s="505"/>
      <c r="R406" s="505"/>
      <c r="S406" s="505"/>
      <c r="T406" s="505"/>
      <c r="U406" s="505"/>
      <c r="V406" s="505"/>
      <c r="W406" s="505"/>
      <c r="X406" s="505"/>
      <c r="Y406" s="505"/>
      <c r="Z406" s="505"/>
      <c r="AA406" s="505"/>
      <c r="AB406" s="505"/>
      <c r="AC406" s="505"/>
      <c r="AD406" s="505"/>
      <c r="AE406" s="505"/>
      <c r="AF406" s="505"/>
      <c r="AG406" s="505"/>
      <c r="AH406" s="505"/>
      <c r="AI406" s="505"/>
      <c r="AJ406" s="541"/>
      <c r="AK406" s="829" t="s">
        <v>1450</v>
      </c>
      <c r="AL406" s="828"/>
      <c r="AM406" s="828"/>
      <c r="AN406" s="828"/>
      <c r="AO406" s="828"/>
      <c r="AP406" s="828"/>
      <c r="AQ406" s="828" t="s">
        <v>151</v>
      </c>
      <c r="AR406" s="828"/>
      <c r="AS406" s="828"/>
      <c r="AT406" s="828"/>
      <c r="AU406" s="504" t="s">
        <v>152</v>
      </c>
      <c r="AV406" s="505"/>
      <c r="AW406" s="505"/>
      <c r="AX406" s="793"/>
    </row>
    <row r="407" spans="1:50" ht="23.25" customHeight="1" x14ac:dyDescent="0.15">
      <c r="A407" s="834">
        <v>1</v>
      </c>
      <c r="B407" s="834">
        <v>1</v>
      </c>
      <c r="C407" s="1961" t="s">
        <v>1532</v>
      </c>
      <c r="D407" s="1961"/>
      <c r="E407" s="1961"/>
      <c r="F407" s="1961"/>
      <c r="G407" s="1961"/>
      <c r="H407" s="1961"/>
      <c r="I407" s="1961"/>
      <c r="J407" s="1961"/>
      <c r="K407" s="1961"/>
      <c r="L407" s="1961"/>
      <c r="M407" s="1941" t="s">
        <v>1533</v>
      </c>
      <c r="N407" s="1942"/>
      <c r="O407" s="1942"/>
      <c r="P407" s="1942"/>
      <c r="Q407" s="1942"/>
      <c r="R407" s="1942"/>
      <c r="S407" s="1942"/>
      <c r="T407" s="1942"/>
      <c r="U407" s="1942"/>
      <c r="V407" s="1942"/>
      <c r="W407" s="1942"/>
      <c r="X407" s="1942"/>
      <c r="Y407" s="1942"/>
      <c r="Z407" s="1942"/>
      <c r="AA407" s="1942"/>
      <c r="AB407" s="1942"/>
      <c r="AC407" s="1942"/>
      <c r="AD407" s="1942"/>
      <c r="AE407" s="1942"/>
      <c r="AF407" s="1942"/>
      <c r="AG407" s="1942"/>
      <c r="AH407" s="1942"/>
      <c r="AI407" s="1942"/>
      <c r="AJ407" s="1943"/>
      <c r="AK407" s="825">
        <v>0.04</v>
      </c>
      <c r="AL407" s="824"/>
      <c r="AM407" s="824"/>
      <c r="AN407" s="824"/>
      <c r="AO407" s="824"/>
      <c r="AP407" s="824"/>
      <c r="AQ407" s="845" t="s">
        <v>368</v>
      </c>
      <c r="AR407" s="846"/>
      <c r="AS407" s="846"/>
      <c r="AT407" s="847"/>
      <c r="AU407" s="826"/>
      <c r="AV407" s="827"/>
      <c r="AW407" s="827"/>
      <c r="AX407" s="793"/>
    </row>
    <row r="408" spans="1:50" s="43" customFormat="1" ht="13.5" customHeight="1" x14ac:dyDescent="0.1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E408" s="23"/>
      <c r="AF408" s="23"/>
      <c r="AG408" s="23"/>
      <c r="AH408" s="23"/>
      <c r="AI408" s="23"/>
      <c r="AJ408" s="23"/>
      <c r="AK408" s="24"/>
      <c r="AL408" s="23"/>
      <c r="AM408" s="23"/>
      <c r="AN408" s="23"/>
      <c r="AO408" s="23"/>
      <c r="AP408" s="23"/>
      <c r="AQ408" s="23"/>
      <c r="AR408" s="23"/>
      <c r="AS408" s="23"/>
      <c r="AT408" s="23"/>
      <c r="AU408" s="23"/>
      <c r="AV408" s="23"/>
      <c r="AW408" s="23"/>
      <c r="AX408" s="23"/>
    </row>
    <row r="409" spans="1:50" x14ac:dyDescent="0.15">
      <c r="B409" s="21" t="s">
        <v>1534</v>
      </c>
    </row>
    <row r="410" spans="1:50" ht="23.25" customHeight="1" x14ac:dyDescent="0.15">
      <c r="A410" s="834"/>
      <c r="B410" s="834"/>
      <c r="C410" s="828" t="s">
        <v>1448</v>
      </c>
      <c r="D410" s="828"/>
      <c r="E410" s="828"/>
      <c r="F410" s="828"/>
      <c r="G410" s="828"/>
      <c r="H410" s="828"/>
      <c r="I410" s="828"/>
      <c r="J410" s="828"/>
      <c r="K410" s="828"/>
      <c r="L410" s="828"/>
      <c r="M410" s="504" t="s">
        <v>1449</v>
      </c>
      <c r="N410" s="505"/>
      <c r="O410" s="505"/>
      <c r="P410" s="505"/>
      <c r="Q410" s="505"/>
      <c r="R410" s="505"/>
      <c r="S410" s="505"/>
      <c r="T410" s="505"/>
      <c r="U410" s="505"/>
      <c r="V410" s="505"/>
      <c r="W410" s="505"/>
      <c r="X410" s="505"/>
      <c r="Y410" s="505"/>
      <c r="Z410" s="505"/>
      <c r="AA410" s="505"/>
      <c r="AB410" s="505"/>
      <c r="AC410" s="505"/>
      <c r="AD410" s="505"/>
      <c r="AE410" s="505"/>
      <c r="AF410" s="505"/>
      <c r="AG410" s="505"/>
      <c r="AH410" s="505"/>
      <c r="AI410" s="505"/>
      <c r="AJ410" s="541"/>
      <c r="AK410" s="829" t="s">
        <v>1450</v>
      </c>
      <c r="AL410" s="828"/>
      <c r="AM410" s="828"/>
      <c r="AN410" s="828"/>
      <c r="AO410" s="828"/>
      <c r="AP410" s="828"/>
      <c r="AQ410" s="828" t="s">
        <v>151</v>
      </c>
      <c r="AR410" s="828"/>
      <c r="AS410" s="828"/>
      <c r="AT410" s="828"/>
      <c r="AU410" s="504" t="s">
        <v>152</v>
      </c>
      <c r="AV410" s="505"/>
      <c r="AW410" s="505"/>
      <c r="AX410" s="793"/>
    </row>
    <row r="411" spans="1:50" ht="23.25" customHeight="1" x14ac:dyDescent="0.15">
      <c r="A411" s="834">
        <v>1</v>
      </c>
      <c r="B411" s="834">
        <v>1</v>
      </c>
      <c r="C411" s="1961" t="s">
        <v>1501</v>
      </c>
      <c r="D411" s="1961"/>
      <c r="E411" s="1961"/>
      <c r="F411" s="1961"/>
      <c r="G411" s="1961"/>
      <c r="H411" s="1961"/>
      <c r="I411" s="1961"/>
      <c r="J411" s="1961"/>
      <c r="K411" s="1961"/>
      <c r="L411" s="1961"/>
      <c r="M411" s="1941" t="s">
        <v>1502</v>
      </c>
      <c r="N411" s="1942"/>
      <c r="O411" s="1942"/>
      <c r="P411" s="1942"/>
      <c r="Q411" s="1942"/>
      <c r="R411" s="1942"/>
      <c r="S411" s="1942"/>
      <c r="T411" s="1942"/>
      <c r="U411" s="1942"/>
      <c r="V411" s="1942"/>
      <c r="W411" s="1942"/>
      <c r="X411" s="1942"/>
      <c r="Y411" s="1942"/>
      <c r="Z411" s="1942"/>
      <c r="AA411" s="1942"/>
      <c r="AB411" s="1942"/>
      <c r="AC411" s="1942"/>
      <c r="AD411" s="1942"/>
      <c r="AE411" s="1942"/>
      <c r="AF411" s="1942"/>
      <c r="AG411" s="1942"/>
      <c r="AH411" s="1942"/>
      <c r="AI411" s="1942"/>
      <c r="AJ411" s="1943"/>
      <c r="AK411" s="1950">
        <v>1</v>
      </c>
      <c r="AL411" s="1961"/>
      <c r="AM411" s="1961"/>
      <c r="AN411" s="1961"/>
      <c r="AO411" s="1961"/>
      <c r="AP411" s="1961"/>
      <c r="AQ411" s="824"/>
      <c r="AR411" s="824"/>
      <c r="AS411" s="824"/>
      <c r="AT411" s="824"/>
      <c r="AU411" s="826"/>
      <c r="AV411" s="827"/>
      <c r="AW411" s="827"/>
      <c r="AX411" s="793"/>
    </row>
    <row r="412" spans="1:50" ht="23.25" customHeight="1" x14ac:dyDescent="0.15">
      <c r="A412" s="834">
        <v>2</v>
      </c>
      <c r="B412" s="834">
        <v>1</v>
      </c>
      <c r="C412" s="1961" t="s">
        <v>1503</v>
      </c>
      <c r="D412" s="1961"/>
      <c r="E412" s="1961"/>
      <c r="F412" s="1961"/>
      <c r="G412" s="1961"/>
      <c r="H412" s="1961"/>
      <c r="I412" s="1961"/>
      <c r="J412" s="1961"/>
      <c r="K412" s="1961"/>
      <c r="L412" s="1961"/>
      <c r="M412" s="1941" t="s">
        <v>765</v>
      </c>
      <c r="N412" s="1942"/>
      <c r="O412" s="1942"/>
      <c r="P412" s="1942"/>
      <c r="Q412" s="1942"/>
      <c r="R412" s="1942"/>
      <c r="S412" s="1942"/>
      <c r="T412" s="1942"/>
      <c r="U412" s="1942"/>
      <c r="V412" s="1942"/>
      <c r="W412" s="1942"/>
      <c r="X412" s="1942"/>
      <c r="Y412" s="1942"/>
      <c r="Z412" s="1942"/>
      <c r="AA412" s="1942"/>
      <c r="AB412" s="1942"/>
      <c r="AC412" s="1942"/>
      <c r="AD412" s="1942"/>
      <c r="AE412" s="1942"/>
      <c r="AF412" s="1942"/>
      <c r="AG412" s="1942"/>
      <c r="AH412" s="1942"/>
      <c r="AI412" s="1942"/>
      <c r="AJ412" s="1943"/>
      <c r="AK412" s="1950">
        <v>1</v>
      </c>
      <c r="AL412" s="1961"/>
      <c r="AM412" s="1961"/>
      <c r="AN412" s="1961"/>
      <c r="AO412" s="1961"/>
      <c r="AP412" s="1961"/>
      <c r="AQ412" s="824"/>
      <c r="AR412" s="824"/>
      <c r="AS412" s="824"/>
      <c r="AT412" s="824"/>
      <c r="AU412" s="826"/>
      <c r="AV412" s="827"/>
      <c r="AW412" s="827"/>
      <c r="AX412" s="793"/>
    </row>
    <row r="413" spans="1:50" s="43" customFormat="1" ht="13.5" customHeight="1" x14ac:dyDescent="0.1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c r="AA413" s="23"/>
      <c r="AB413" s="23"/>
      <c r="AC413" s="23"/>
      <c r="AD413" s="23"/>
      <c r="AE413" s="23"/>
      <c r="AF413" s="23"/>
      <c r="AG413" s="23"/>
      <c r="AH413" s="23"/>
      <c r="AI413" s="23"/>
      <c r="AJ413" s="23"/>
      <c r="AK413" s="24"/>
      <c r="AL413" s="23"/>
      <c r="AM413" s="23"/>
      <c r="AN413" s="23"/>
      <c r="AO413" s="23"/>
      <c r="AP413" s="23"/>
      <c r="AQ413" s="23"/>
      <c r="AR413" s="23"/>
      <c r="AS413" s="23"/>
      <c r="AT413" s="23"/>
      <c r="AU413" s="23"/>
      <c r="AV413" s="23"/>
      <c r="AW413" s="23"/>
      <c r="AX413" s="23"/>
    </row>
    <row r="414" spans="1:50" x14ac:dyDescent="0.15">
      <c r="B414" s="21" t="s">
        <v>1535</v>
      </c>
    </row>
    <row r="415" spans="1:50" ht="23.25" customHeight="1" x14ac:dyDescent="0.15">
      <c r="A415" s="834"/>
      <c r="B415" s="834"/>
      <c r="C415" s="828" t="s">
        <v>1448</v>
      </c>
      <c r="D415" s="828"/>
      <c r="E415" s="828"/>
      <c r="F415" s="828"/>
      <c r="G415" s="828"/>
      <c r="H415" s="828"/>
      <c r="I415" s="828"/>
      <c r="J415" s="828"/>
      <c r="K415" s="828"/>
      <c r="L415" s="828"/>
      <c r="M415" s="504" t="s">
        <v>1449</v>
      </c>
      <c r="N415" s="505"/>
      <c r="O415" s="505"/>
      <c r="P415" s="505"/>
      <c r="Q415" s="505"/>
      <c r="R415" s="505"/>
      <c r="S415" s="505"/>
      <c r="T415" s="505"/>
      <c r="U415" s="505"/>
      <c r="V415" s="505"/>
      <c r="W415" s="505"/>
      <c r="X415" s="505"/>
      <c r="Y415" s="505"/>
      <c r="Z415" s="505"/>
      <c r="AA415" s="505"/>
      <c r="AB415" s="505"/>
      <c r="AC415" s="505"/>
      <c r="AD415" s="505"/>
      <c r="AE415" s="505"/>
      <c r="AF415" s="505"/>
      <c r="AG415" s="505"/>
      <c r="AH415" s="505"/>
      <c r="AI415" s="505"/>
      <c r="AJ415" s="541"/>
      <c r="AK415" s="829" t="s">
        <v>1450</v>
      </c>
      <c r="AL415" s="828"/>
      <c r="AM415" s="828"/>
      <c r="AN415" s="828"/>
      <c r="AO415" s="828"/>
      <c r="AP415" s="828"/>
      <c r="AQ415" s="828" t="s">
        <v>151</v>
      </c>
      <c r="AR415" s="828"/>
      <c r="AS415" s="828"/>
      <c r="AT415" s="828"/>
      <c r="AU415" s="504" t="s">
        <v>152</v>
      </c>
      <c r="AV415" s="505"/>
      <c r="AW415" s="505"/>
      <c r="AX415" s="793"/>
    </row>
    <row r="416" spans="1:50" ht="23.25" customHeight="1" x14ac:dyDescent="0.15">
      <c r="A416" s="834">
        <v>1</v>
      </c>
      <c r="B416" s="834">
        <v>1</v>
      </c>
      <c r="C416" s="1950" t="s">
        <v>1536</v>
      </c>
      <c r="D416" s="1961"/>
      <c r="E416" s="1961"/>
      <c r="F416" s="1961"/>
      <c r="G416" s="1961"/>
      <c r="H416" s="1961"/>
      <c r="I416" s="1961"/>
      <c r="J416" s="1961"/>
      <c r="K416" s="1961"/>
      <c r="L416" s="1961"/>
      <c r="M416" s="1941" t="s">
        <v>1424</v>
      </c>
      <c r="N416" s="1942"/>
      <c r="O416" s="1942"/>
      <c r="P416" s="1942"/>
      <c r="Q416" s="1942"/>
      <c r="R416" s="1942"/>
      <c r="S416" s="1942"/>
      <c r="T416" s="1942"/>
      <c r="U416" s="1942"/>
      <c r="V416" s="1942"/>
      <c r="W416" s="1942"/>
      <c r="X416" s="1942"/>
      <c r="Y416" s="1942"/>
      <c r="Z416" s="1942"/>
      <c r="AA416" s="1942"/>
      <c r="AB416" s="1942"/>
      <c r="AC416" s="1942"/>
      <c r="AD416" s="1942"/>
      <c r="AE416" s="1942"/>
      <c r="AF416" s="1942"/>
      <c r="AG416" s="1942"/>
      <c r="AH416" s="1942"/>
      <c r="AI416" s="1942"/>
      <c r="AJ416" s="1943"/>
      <c r="AK416" s="825">
        <v>3</v>
      </c>
      <c r="AL416" s="824"/>
      <c r="AM416" s="824"/>
      <c r="AN416" s="824"/>
      <c r="AO416" s="824"/>
      <c r="AP416" s="824"/>
      <c r="AQ416" s="824"/>
      <c r="AR416" s="824"/>
      <c r="AS416" s="824"/>
      <c r="AT416" s="824"/>
      <c r="AU416" s="1713"/>
      <c r="AV416" s="1714"/>
      <c r="AW416" s="1714"/>
      <c r="AX416" s="1715"/>
    </row>
    <row r="417" spans="1:50" s="43" customFormat="1" ht="13.5" customHeight="1" x14ac:dyDescent="0.1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c r="AA417" s="23"/>
      <c r="AB417" s="23"/>
      <c r="AC417" s="23"/>
      <c r="AD417" s="23"/>
      <c r="AE417" s="23"/>
      <c r="AF417" s="23"/>
      <c r="AG417" s="23"/>
      <c r="AH417" s="23"/>
      <c r="AI417" s="23"/>
      <c r="AJ417" s="23"/>
      <c r="AK417" s="24"/>
      <c r="AL417" s="23"/>
      <c r="AM417" s="23"/>
      <c r="AN417" s="23"/>
      <c r="AO417" s="23"/>
      <c r="AP417" s="23"/>
      <c r="AQ417" s="23"/>
      <c r="AR417" s="23"/>
      <c r="AS417" s="23"/>
      <c r="AT417" s="23"/>
      <c r="AU417" s="23"/>
      <c r="AV417" s="23"/>
      <c r="AW417" s="23"/>
      <c r="AX417" s="23"/>
    </row>
    <row r="418" spans="1:50" x14ac:dyDescent="0.15">
      <c r="B418" s="21" t="s">
        <v>1537</v>
      </c>
    </row>
    <row r="419" spans="1:50" ht="23.25" customHeight="1" x14ac:dyDescent="0.15">
      <c r="A419" s="834"/>
      <c r="B419" s="834"/>
      <c r="C419" s="828" t="s">
        <v>1448</v>
      </c>
      <c r="D419" s="828"/>
      <c r="E419" s="828"/>
      <c r="F419" s="828"/>
      <c r="G419" s="828"/>
      <c r="H419" s="828"/>
      <c r="I419" s="828"/>
      <c r="J419" s="828"/>
      <c r="K419" s="828"/>
      <c r="L419" s="828"/>
      <c r="M419" s="504" t="s">
        <v>1449</v>
      </c>
      <c r="N419" s="505"/>
      <c r="O419" s="505"/>
      <c r="P419" s="505"/>
      <c r="Q419" s="505"/>
      <c r="R419" s="505"/>
      <c r="S419" s="505"/>
      <c r="T419" s="505"/>
      <c r="U419" s="505"/>
      <c r="V419" s="505"/>
      <c r="W419" s="505"/>
      <c r="X419" s="505"/>
      <c r="Y419" s="505"/>
      <c r="Z419" s="505"/>
      <c r="AA419" s="505"/>
      <c r="AB419" s="505"/>
      <c r="AC419" s="505"/>
      <c r="AD419" s="505"/>
      <c r="AE419" s="505"/>
      <c r="AF419" s="505"/>
      <c r="AG419" s="505"/>
      <c r="AH419" s="505"/>
      <c r="AI419" s="505"/>
      <c r="AJ419" s="541"/>
      <c r="AK419" s="829" t="s">
        <v>1450</v>
      </c>
      <c r="AL419" s="828"/>
      <c r="AM419" s="828"/>
      <c r="AN419" s="828"/>
      <c r="AO419" s="828"/>
      <c r="AP419" s="828"/>
      <c r="AQ419" s="828" t="s">
        <v>151</v>
      </c>
      <c r="AR419" s="828"/>
      <c r="AS419" s="828"/>
      <c r="AT419" s="828"/>
      <c r="AU419" s="504" t="s">
        <v>152</v>
      </c>
      <c r="AV419" s="505"/>
      <c r="AW419" s="505"/>
      <c r="AX419" s="793"/>
    </row>
    <row r="420" spans="1:50" ht="23.25" customHeight="1" x14ac:dyDescent="0.15">
      <c r="A420" s="834">
        <v>1</v>
      </c>
      <c r="B420" s="834">
        <v>1</v>
      </c>
      <c r="C420" s="1950" t="s">
        <v>1538</v>
      </c>
      <c r="D420" s="1961"/>
      <c r="E420" s="1961"/>
      <c r="F420" s="1961"/>
      <c r="G420" s="1961"/>
      <c r="H420" s="1961"/>
      <c r="I420" s="1961"/>
      <c r="J420" s="1961"/>
      <c r="K420" s="1961"/>
      <c r="L420" s="1961"/>
      <c r="M420" s="1941" t="s">
        <v>1424</v>
      </c>
      <c r="N420" s="1942"/>
      <c r="O420" s="1942"/>
      <c r="P420" s="1942"/>
      <c r="Q420" s="1942"/>
      <c r="R420" s="1942"/>
      <c r="S420" s="1942"/>
      <c r="T420" s="1942"/>
      <c r="U420" s="1942"/>
      <c r="V420" s="1942"/>
      <c r="W420" s="1942"/>
      <c r="X420" s="1942"/>
      <c r="Y420" s="1942"/>
      <c r="Z420" s="1942"/>
      <c r="AA420" s="1942"/>
      <c r="AB420" s="1942"/>
      <c r="AC420" s="1942"/>
      <c r="AD420" s="1942"/>
      <c r="AE420" s="1942"/>
      <c r="AF420" s="1942"/>
      <c r="AG420" s="1942"/>
      <c r="AH420" s="1942"/>
      <c r="AI420" s="1942"/>
      <c r="AJ420" s="1943"/>
      <c r="AK420" s="825">
        <v>4</v>
      </c>
      <c r="AL420" s="824"/>
      <c r="AM420" s="824"/>
      <c r="AN420" s="824"/>
      <c r="AO420" s="824"/>
      <c r="AP420" s="824"/>
      <c r="AQ420" s="824"/>
      <c r="AR420" s="824"/>
      <c r="AS420" s="824"/>
      <c r="AT420" s="824"/>
      <c r="AU420" s="1713"/>
      <c r="AV420" s="1714"/>
      <c r="AW420" s="1714"/>
      <c r="AX420" s="1715"/>
    </row>
    <row r="421" spans="1:50" s="43" customFormat="1" ht="13.5" customHeight="1" x14ac:dyDescent="0.1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c r="AA421" s="23"/>
      <c r="AB421" s="23"/>
      <c r="AC421" s="23"/>
      <c r="AD421" s="23"/>
      <c r="AE421" s="23"/>
      <c r="AF421" s="23"/>
      <c r="AG421" s="23"/>
      <c r="AH421" s="23"/>
      <c r="AI421" s="23"/>
      <c r="AJ421" s="23"/>
      <c r="AK421" s="24"/>
      <c r="AL421" s="23"/>
      <c r="AM421" s="23"/>
      <c r="AN421" s="23"/>
      <c r="AO421" s="23"/>
      <c r="AP421" s="23"/>
      <c r="AQ421" s="23"/>
      <c r="AR421" s="23"/>
      <c r="AS421" s="23"/>
      <c r="AT421" s="23"/>
      <c r="AU421" s="23"/>
      <c r="AV421" s="23"/>
      <c r="AW421" s="23"/>
      <c r="AX421" s="23"/>
    </row>
    <row r="422" spans="1:50" x14ac:dyDescent="0.15">
      <c r="B422" s="21" t="s">
        <v>1539</v>
      </c>
    </row>
    <row r="423" spans="1:50" ht="23.25" customHeight="1" x14ac:dyDescent="0.15">
      <c r="A423" s="834"/>
      <c r="B423" s="834"/>
      <c r="C423" s="828" t="s">
        <v>1448</v>
      </c>
      <c r="D423" s="828"/>
      <c r="E423" s="828"/>
      <c r="F423" s="828"/>
      <c r="G423" s="828"/>
      <c r="H423" s="828"/>
      <c r="I423" s="828"/>
      <c r="J423" s="828"/>
      <c r="K423" s="828"/>
      <c r="L423" s="828"/>
      <c r="M423" s="504" t="s">
        <v>1449</v>
      </c>
      <c r="N423" s="505"/>
      <c r="O423" s="505"/>
      <c r="P423" s="505"/>
      <c r="Q423" s="505"/>
      <c r="R423" s="505"/>
      <c r="S423" s="505"/>
      <c r="T423" s="505"/>
      <c r="U423" s="505"/>
      <c r="V423" s="505"/>
      <c r="W423" s="505"/>
      <c r="X423" s="505"/>
      <c r="Y423" s="505"/>
      <c r="Z423" s="505"/>
      <c r="AA423" s="505"/>
      <c r="AB423" s="505"/>
      <c r="AC423" s="505"/>
      <c r="AD423" s="505"/>
      <c r="AE423" s="505"/>
      <c r="AF423" s="505"/>
      <c r="AG423" s="505"/>
      <c r="AH423" s="505"/>
      <c r="AI423" s="505"/>
      <c r="AJ423" s="541"/>
      <c r="AK423" s="829" t="s">
        <v>1450</v>
      </c>
      <c r="AL423" s="828"/>
      <c r="AM423" s="828"/>
      <c r="AN423" s="828"/>
      <c r="AO423" s="828"/>
      <c r="AP423" s="828"/>
      <c r="AQ423" s="828" t="s">
        <v>151</v>
      </c>
      <c r="AR423" s="828"/>
      <c r="AS423" s="828"/>
      <c r="AT423" s="828"/>
      <c r="AU423" s="504" t="s">
        <v>152</v>
      </c>
      <c r="AV423" s="505"/>
      <c r="AW423" s="505"/>
      <c r="AX423" s="793"/>
    </row>
    <row r="424" spans="1:50" ht="23.25" customHeight="1" x14ac:dyDescent="0.15">
      <c r="A424" s="834">
        <v>1</v>
      </c>
      <c r="B424" s="834">
        <v>1</v>
      </c>
      <c r="C424" s="1939" t="s">
        <v>1540</v>
      </c>
      <c r="D424" s="1962"/>
      <c r="E424" s="1962"/>
      <c r="F424" s="1962"/>
      <c r="G424" s="1962"/>
      <c r="H424" s="1962"/>
      <c r="I424" s="1962"/>
      <c r="J424" s="1962"/>
      <c r="K424" s="1962"/>
      <c r="L424" s="1962"/>
      <c r="M424" s="1941" t="s">
        <v>1424</v>
      </c>
      <c r="N424" s="1942"/>
      <c r="O424" s="1942"/>
      <c r="P424" s="1942"/>
      <c r="Q424" s="1942"/>
      <c r="R424" s="1942"/>
      <c r="S424" s="1942"/>
      <c r="T424" s="1942"/>
      <c r="U424" s="1942"/>
      <c r="V424" s="1942"/>
      <c r="W424" s="1942"/>
      <c r="X424" s="1942"/>
      <c r="Y424" s="1942"/>
      <c r="Z424" s="1942"/>
      <c r="AA424" s="1942"/>
      <c r="AB424" s="1942"/>
      <c r="AC424" s="1942"/>
      <c r="AD424" s="1942"/>
      <c r="AE424" s="1942"/>
      <c r="AF424" s="1942"/>
      <c r="AG424" s="1942"/>
      <c r="AH424" s="1942"/>
      <c r="AI424" s="1942"/>
      <c r="AJ424" s="1943"/>
      <c r="AK424" s="825">
        <v>2</v>
      </c>
      <c r="AL424" s="824"/>
      <c r="AM424" s="824"/>
      <c r="AN424" s="824"/>
      <c r="AO424" s="824"/>
      <c r="AP424" s="824"/>
      <c r="AQ424" s="824"/>
      <c r="AR424" s="824"/>
      <c r="AS424" s="824"/>
      <c r="AT424" s="824"/>
      <c r="AU424" s="1713"/>
      <c r="AV424" s="1714"/>
      <c r="AW424" s="1714"/>
      <c r="AX424" s="1715"/>
    </row>
    <row r="425" spans="1:50" s="43" customFormat="1" ht="13.5" customHeight="1" x14ac:dyDescent="0.1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23"/>
      <c r="AF425" s="23"/>
      <c r="AG425" s="23"/>
      <c r="AH425" s="23"/>
      <c r="AI425" s="23"/>
      <c r="AJ425" s="23"/>
      <c r="AK425" s="24"/>
      <c r="AL425" s="23"/>
      <c r="AM425" s="23"/>
      <c r="AN425" s="23"/>
      <c r="AO425" s="23"/>
      <c r="AP425" s="23"/>
      <c r="AQ425" s="23"/>
      <c r="AR425" s="23"/>
      <c r="AS425" s="23"/>
      <c r="AT425" s="23"/>
      <c r="AU425" s="23"/>
      <c r="AV425" s="23"/>
      <c r="AW425" s="23"/>
      <c r="AX425" s="23"/>
    </row>
    <row r="426" spans="1:50" x14ac:dyDescent="0.15">
      <c r="B426" s="21" t="s">
        <v>1541</v>
      </c>
    </row>
    <row r="427" spans="1:50" ht="23.25" customHeight="1" x14ac:dyDescent="0.15">
      <c r="A427" s="834"/>
      <c r="B427" s="834"/>
      <c r="C427" s="828" t="s">
        <v>1448</v>
      </c>
      <c r="D427" s="828"/>
      <c r="E427" s="828"/>
      <c r="F427" s="828"/>
      <c r="G427" s="828"/>
      <c r="H427" s="828"/>
      <c r="I427" s="828"/>
      <c r="J427" s="828"/>
      <c r="K427" s="828"/>
      <c r="L427" s="828"/>
      <c r="M427" s="504" t="s">
        <v>1449</v>
      </c>
      <c r="N427" s="505"/>
      <c r="O427" s="505"/>
      <c r="P427" s="505"/>
      <c r="Q427" s="505"/>
      <c r="R427" s="505"/>
      <c r="S427" s="505"/>
      <c r="T427" s="505"/>
      <c r="U427" s="505"/>
      <c r="V427" s="505"/>
      <c r="W427" s="505"/>
      <c r="X427" s="505"/>
      <c r="Y427" s="505"/>
      <c r="Z427" s="505"/>
      <c r="AA427" s="505"/>
      <c r="AB427" s="505"/>
      <c r="AC427" s="505"/>
      <c r="AD427" s="505"/>
      <c r="AE427" s="505"/>
      <c r="AF427" s="505"/>
      <c r="AG427" s="505"/>
      <c r="AH427" s="505"/>
      <c r="AI427" s="505"/>
      <c r="AJ427" s="541"/>
      <c r="AK427" s="829" t="s">
        <v>1450</v>
      </c>
      <c r="AL427" s="828"/>
      <c r="AM427" s="828"/>
      <c r="AN427" s="828"/>
      <c r="AO427" s="828"/>
      <c r="AP427" s="828"/>
      <c r="AQ427" s="828" t="s">
        <v>151</v>
      </c>
      <c r="AR427" s="828"/>
      <c r="AS427" s="828"/>
      <c r="AT427" s="828"/>
      <c r="AU427" s="504" t="s">
        <v>152</v>
      </c>
      <c r="AV427" s="505"/>
      <c r="AW427" s="505"/>
      <c r="AX427" s="793"/>
    </row>
    <row r="428" spans="1:50" ht="23.25" customHeight="1" x14ac:dyDescent="0.15">
      <c r="A428" s="834">
        <v>1</v>
      </c>
      <c r="B428" s="834">
        <v>1</v>
      </c>
      <c r="C428" s="1955" t="s">
        <v>1542</v>
      </c>
      <c r="D428" s="1957"/>
      <c r="E428" s="1957"/>
      <c r="F428" s="1957"/>
      <c r="G428" s="1957"/>
      <c r="H428" s="1957"/>
      <c r="I428" s="1957"/>
      <c r="J428" s="1957"/>
      <c r="K428" s="1957"/>
      <c r="L428" s="1957"/>
      <c r="M428" s="1941" t="s">
        <v>1424</v>
      </c>
      <c r="N428" s="1942"/>
      <c r="O428" s="1942"/>
      <c r="P428" s="1942"/>
      <c r="Q428" s="1942"/>
      <c r="R428" s="1942"/>
      <c r="S428" s="1942"/>
      <c r="T428" s="1942"/>
      <c r="U428" s="1942"/>
      <c r="V428" s="1942"/>
      <c r="W428" s="1942"/>
      <c r="X428" s="1942"/>
      <c r="Y428" s="1942"/>
      <c r="Z428" s="1942"/>
      <c r="AA428" s="1942"/>
      <c r="AB428" s="1942"/>
      <c r="AC428" s="1942"/>
      <c r="AD428" s="1942"/>
      <c r="AE428" s="1942"/>
      <c r="AF428" s="1942"/>
      <c r="AG428" s="1942"/>
      <c r="AH428" s="1942"/>
      <c r="AI428" s="1942"/>
      <c r="AJ428" s="1943"/>
      <c r="AK428" s="825">
        <v>2</v>
      </c>
      <c r="AL428" s="824"/>
      <c r="AM428" s="824"/>
      <c r="AN428" s="824"/>
      <c r="AO428" s="824"/>
      <c r="AP428" s="824"/>
      <c r="AQ428" s="824"/>
      <c r="AR428" s="824"/>
      <c r="AS428" s="824"/>
      <c r="AT428" s="824"/>
      <c r="AU428" s="1713"/>
      <c r="AV428" s="1714"/>
      <c r="AW428" s="1714"/>
      <c r="AX428" s="1715"/>
    </row>
    <row r="429" spans="1:50" s="43" customFormat="1" ht="13.5" customHeight="1" x14ac:dyDescent="0.1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c r="AA429" s="23"/>
      <c r="AB429" s="23"/>
      <c r="AC429" s="23"/>
      <c r="AD429" s="23"/>
      <c r="AE429" s="23"/>
      <c r="AF429" s="23"/>
      <c r="AG429" s="23"/>
      <c r="AH429" s="23"/>
      <c r="AI429" s="23"/>
      <c r="AJ429" s="23"/>
      <c r="AK429" s="24"/>
      <c r="AL429" s="23"/>
      <c r="AM429" s="23"/>
      <c r="AN429" s="23"/>
      <c r="AO429" s="23"/>
      <c r="AP429" s="23"/>
      <c r="AQ429" s="23"/>
      <c r="AR429" s="23"/>
      <c r="AS429" s="23"/>
      <c r="AT429" s="23"/>
      <c r="AU429" s="23"/>
      <c r="AV429" s="23"/>
      <c r="AW429" s="23"/>
      <c r="AX429" s="23"/>
    </row>
    <row r="430" spans="1:50" x14ac:dyDescent="0.15">
      <c r="B430" s="21" t="s">
        <v>1543</v>
      </c>
    </row>
    <row r="431" spans="1:50" ht="23.25" customHeight="1" x14ac:dyDescent="0.15">
      <c r="A431" s="834"/>
      <c r="B431" s="834"/>
      <c r="C431" s="828" t="s">
        <v>1448</v>
      </c>
      <c r="D431" s="828"/>
      <c r="E431" s="828"/>
      <c r="F431" s="828"/>
      <c r="G431" s="828"/>
      <c r="H431" s="828"/>
      <c r="I431" s="828"/>
      <c r="J431" s="828"/>
      <c r="K431" s="828"/>
      <c r="L431" s="828"/>
      <c r="M431" s="504" t="s">
        <v>1449</v>
      </c>
      <c r="N431" s="505"/>
      <c r="O431" s="505"/>
      <c r="P431" s="505"/>
      <c r="Q431" s="505"/>
      <c r="R431" s="505"/>
      <c r="S431" s="505"/>
      <c r="T431" s="505"/>
      <c r="U431" s="505"/>
      <c r="V431" s="505"/>
      <c r="W431" s="505"/>
      <c r="X431" s="505"/>
      <c r="Y431" s="505"/>
      <c r="Z431" s="505"/>
      <c r="AA431" s="505"/>
      <c r="AB431" s="505"/>
      <c r="AC431" s="505"/>
      <c r="AD431" s="505"/>
      <c r="AE431" s="505"/>
      <c r="AF431" s="505"/>
      <c r="AG431" s="505"/>
      <c r="AH431" s="505"/>
      <c r="AI431" s="505"/>
      <c r="AJ431" s="541"/>
      <c r="AK431" s="829" t="s">
        <v>1450</v>
      </c>
      <c r="AL431" s="828"/>
      <c r="AM431" s="828"/>
      <c r="AN431" s="828"/>
      <c r="AO431" s="828"/>
      <c r="AP431" s="828"/>
      <c r="AQ431" s="828" t="s">
        <v>151</v>
      </c>
      <c r="AR431" s="828"/>
      <c r="AS431" s="828"/>
      <c r="AT431" s="828"/>
      <c r="AU431" s="504" t="s">
        <v>152</v>
      </c>
      <c r="AV431" s="505"/>
      <c r="AW431" s="505"/>
      <c r="AX431" s="793"/>
    </row>
    <row r="432" spans="1:50" ht="23.25" customHeight="1" x14ac:dyDescent="0.15">
      <c r="A432" s="834">
        <v>1</v>
      </c>
      <c r="B432" s="834">
        <v>1</v>
      </c>
      <c r="C432" s="1955" t="s">
        <v>1544</v>
      </c>
      <c r="D432" s="1957"/>
      <c r="E432" s="1957"/>
      <c r="F432" s="1957"/>
      <c r="G432" s="1957"/>
      <c r="H432" s="1957"/>
      <c r="I432" s="1957"/>
      <c r="J432" s="1957"/>
      <c r="K432" s="1957"/>
      <c r="L432" s="1957"/>
      <c r="M432" s="1941" t="s">
        <v>1424</v>
      </c>
      <c r="N432" s="1942"/>
      <c r="O432" s="1942"/>
      <c r="P432" s="1942"/>
      <c r="Q432" s="1942"/>
      <c r="R432" s="1942"/>
      <c r="S432" s="1942"/>
      <c r="T432" s="1942"/>
      <c r="U432" s="1942"/>
      <c r="V432" s="1942"/>
      <c r="W432" s="1942"/>
      <c r="X432" s="1942"/>
      <c r="Y432" s="1942"/>
      <c r="Z432" s="1942"/>
      <c r="AA432" s="1942"/>
      <c r="AB432" s="1942"/>
      <c r="AC432" s="1942"/>
      <c r="AD432" s="1942"/>
      <c r="AE432" s="1942"/>
      <c r="AF432" s="1942"/>
      <c r="AG432" s="1942"/>
      <c r="AH432" s="1942"/>
      <c r="AI432" s="1942"/>
      <c r="AJ432" s="1943"/>
      <c r="AK432" s="825">
        <v>2</v>
      </c>
      <c r="AL432" s="824"/>
      <c r="AM432" s="824"/>
      <c r="AN432" s="824"/>
      <c r="AO432" s="824"/>
      <c r="AP432" s="824"/>
      <c r="AQ432" s="824"/>
      <c r="AR432" s="824"/>
      <c r="AS432" s="824"/>
      <c r="AT432" s="824"/>
      <c r="AU432" s="1713"/>
      <c r="AV432" s="1714"/>
      <c r="AW432" s="1714"/>
      <c r="AX432" s="1715"/>
    </row>
    <row r="433" spans="1:50" s="43" customFormat="1" ht="13.5" customHeight="1" x14ac:dyDescent="0.1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c r="AA433" s="23"/>
      <c r="AB433" s="23"/>
      <c r="AC433" s="23"/>
      <c r="AD433" s="23"/>
      <c r="AE433" s="23"/>
      <c r="AF433" s="23"/>
      <c r="AG433" s="23"/>
      <c r="AH433" s="23"/>
      <c r="AI433" s="23"/>
      <c r="AJ433" s="23"/>
      <c r="AK433" s="24"/>
      <c r="AL433" s="23"/>
      <c r="AM433" s="23"/>
      <c r="AN433" s="23"/>
      <c r="AO433" s="23"/>
      <c r="AP433" s="23"/>
      <c r="AQ433" s="23"/>
      <c r="AR433" s="23"/>
      <c r="AS433" s="23"/>
      <c r="AT433" s="23"/>
      <c r="AU433" s="23"/>
      <c r="AV433" s="23"/>
      <c r="AW433" s="23"/>
      <c r="AX433" s="23"/>
    </row>
    <row r="434" spans="1:50" x14ac:dyDescent="0.15">
      <c r="B434" s="21" t="s">
        <v>1545</v>
      </c>
    </row>
    <row r="435" spans="1:50" ht="23.25" customHeight="1" x14ac:dyDescent="0.15">
      <c r="A435" s="834"/>
      <c r="B435" s="834"/>
      <c r="C435" s="828" t="s">
        <v>1448</v>
      </c>
      <c r="D435" s="828"/>
      <c r="E435" s="828"/>
      <c r="F435" s="828"/>
      <c r="G435" s="828"/>
      <c r="H435" s="828"/>
      <c r="I435" s="828"/>
      <c r="J435" s="828"/>
      <c r="K435" s="828"/>
      <c r="L435" s="828"/>
      <c r="M435" s="504" t="s">
        <v>1449</v>
      </c>
      <c r="N435" s="505"/>
      <c r="O435" s="505"/>
      <c r="P435" s="505"/>
      <c r="Q435" s="505"/>
      <c r="R435" s="505"/>
      <c r="S435" s="505"/>
      <c r="T435" s="505"/>
      <c r="U435" s="505"/>
      <c r="V435" s="505"/>
      <c r="W435" s="505"/>
      <c r="X435" s="505"/>
      <c r="Y435" s="505"/>
      <c r="Z435" s="505"/>
      <c r="AA435" s="505"/>
      <c r="AB435" s="505"/>
      <c r="AC435" s="505"/>
      <c r="AD435" s="505"/>
      <c r="AE435" s="505"/>
      <c r="AF435" s="505"/>
      <c r="AG435" s="505"/>
      <c r="AH435" s="505"/>
      <c r="AI435" s="505"/>
      <c r="AJ435" s="541"/>
      <c r="AK435" s="829" t="s">
        <v>1450</v>
      </c>
      <c r="AL435" s="828"/>
      <c r="AM435" s="828"/>
      <c r="AN435" s="828"/>
      <c r="AO435" s="828"/>
      <c r="AP435" s="828"/>
      <c r="AQ435" s="828" t="s">
        <v>151</v>
      </c>
      <c r="AR435" s="828"/>
      <c r="AS435" s="828"/>
      <c r="AT435" s="828"/>
      <c r="AU435" s="504" t="s">
        <v>152</v>
      </c>
      <c r="AV435" s="505"/>
      <c r="AW435" s="505"/>
      <c r="AX435" s="793"/>
    </row>
    <row r="436" spans="1:50" ht="23.25" customHeight="1" x14ac:dyDescent="0.15">
      <c r="A436" s="834">
        <v>1</v>
      </c>
      <c r="B436" s="834">
        <v>1</v>
      </c>
      <c r="C436" s="1955" t="s">
        <v>1542</v>
      </c>
      <c r="D436" s="1957"/>
      <c r="E436" s="1957"/>
      <c r="F436" s="1957"/>
      <c r="G436" s="1957"/>
      <c r="H436" s="1957"/>
      <c r="I436" s="1957"/>
      <c r="J436" s="1957"/>
      <c r="K436" s="1957"/>
      <c r="L436" s="1957"/>
      <c r="M436" s="1941" t="s">
        <v>1546</v>
      </c>
      <c r="N436" s="1942"/>
      <c r="O436" s="1942"/>
      <c r="P436" s="1942"/>
      <c r="Q436" s="1942"/>
      <c r="R436" s="1942"/>
      <c r="S436" s="1942"/>
      <c r="T436" s="1942"/>
      <c r="U436" s="1942"/>
      <c r="V436" s="1942"/>
      <c r="W436" s="1942"/>
      <c r="X436" s="1942"/>
      <c r="Y436" s="1942"/>
      <c r="Z436" s="1942"/>
      <c r="AA436" s="1942"/>
      <c r="AB436" s="1942"/>
      <c r="AC436" s="1942"/>
      <c r="AD436" s="1942"/>
      <c r="AE436" s="1942"/>
      <c r="AF436" s="1942"/>
      <c r="AG436" s="1942"/>
      <c r="AH436" s="1942"/>
      <c r="AI436" s="1942"/>
      <c r="AJ436" s="1943"/>
      <c r="AK436" s="825">
        <v>0.1</v>
      </c>
      <c r="AL436" s="824"/>
      <c r="AM436" s="824"/>
      <c r="AN436" s="824"/>
      <c r="AO436" s="824"/>
      <c r="AP436" s="824"/>
      <c r="AQ436" s="824"/>
      <c r="AR436" s="824"/>
      <c r="AS436" s="824"/>
      <c r="AT436" s="824"/>
      <c r="AU436" s="1713"/>
      <c r="AV436" s="1714"/>
      <c r="AW436" s="1714"/>
      <c r="AX436" s="1715"/>
    </row>
    <row r="437" spans="1:50" s="43" customFormat="1" ht="13.5" customHeight="1" x14ac:dyDescent="0.1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c r="AA437" s="23"/>
      <c r="AB437" s="23"/>
      <c r="AC437" s="23"/>
      <c r="AD437" s="23"/>
      <c r="AE437" s="23"/>
      <c r="AF437" s="23"/>
      <c r="AG437" s="23"/>
      <c r="AH437" s="23"/>
      <c r="AI437" s="23"/>
      <c r="AJ437" s="23"/>
      <c r="AK437" s="24"/>
      <c r="AL437" s="23"/>
      <c r="AM437" s="23"/>
      <c r="AN437" s="23"/>
      <c r="AO437" s="23"/>
      <c r="AP437" s="23"/>
      <c r="AQ437" s="23"/>
      <c r="AR437" s="23"/>
      <c r="AS437" s="23"/>
      <c r="AT437" s="23"/>
      <c r="AU437" s="23"/>
      <c r="AV437" s="23"/>
      <c r="AW437" s="23"/>
      <c r="AX437" s="23"/>
    </row>
    <row r="438" spans="1:50" x14ac:dyDescent="0.15">
      <c r="B438" s="21" t="s">
        <v>1547</v>
      </c>
    </row>
    <row r="439" spans="1:50" ht="23.25" customHeight="1" x14ac:dyDescent="0.15">
      <c r="A439" s="834"/>
      <c r="B439" s="834"/>
      <c r="C439" s="828" t="s">
        <v>1448</v>
      </c>
      <c r="D439" s="828"/>
      <c r="E439" s="828"/>
      <c r="F439" s="828"/>
      <c r="G439" s="828"/>
      <c r="H439" s="828"/>
      <c r="I439" s="828"/>
      <c r="J439" s="828"/>
      <c r="K439" s="828"/>
      <c r="L439" s="828"/>
      <c r="M439" s="504" t="s">
        <v>1449</v>
      </c>
      <c r="N439" s="505"/>
      <c r="O439" s="505"/>
      <c r="P439" s="505"/>
      <c r="Q439" s="505"/>
      <c r="R439" s="505"/>
      <c r="S439" s="505"/>
      <c r="T439" s="505"/>
      <c r="U439" s="505"/>
      <c r="V439" s="505"/>
      <c r="W439" s="505"/>
      <c r="X439" s="505"/>
      <c r="Y439" s="505"/>
      <c r="Z439" s="505"/>
      <c r="AA439" s="505"/>
      <c r="AB439" s="505"/>
      <c r="AC439" s="505"/>
      <c r="AD439" s="505"/>
      <c r="AE439" s="505"/>
      <c r="AF439" s="505"/>
      <c r="AG439" s="505"/>
      <c r="AH439" s="505"/>
      <c r="AI439" s="505"/>
      <c r="AJ439" s="541"/>
      <c r="AK439" s="829" t="s">
        <v>1450</v>
      </c>
      <c r="AL439" s="828"/>
      <c r="AM439" s="828"/>
      <c r="AN439" s="828"/>
      <c r="AO439" s="828"/>
      <c r="AP439" s="828"/>
      <c r="AQ439" s="828" t="s">
        <v>151</v>
      </c>
      <c r="AR439" s="828"/>
      <c r="AS439" s="828"/>
      <c r="AT439" s="828"/>
      <c r="AU439" s="504" t="s">
        <v>152</v>
      </c>
      <c r="AV439" s="505"/>
      <c r="AW439" s="505"/>
      <c r="AX439" s="793"/>
    </row>
    <row r="440" spans="1:50" ht="23.25" customHeight="1" x14ac:dyDescent="0.15">
      <c r="A440" s="834">
        <v>1</v>
      </c>
      <c r="B440" s="834">
        <v>1</v>
      </c>
      <c r="C440" s="1955" t="s">
        <v>1548</v>
      </c>
      <c r="D440" s="1957"/>
      <c r="E440" s="1957"/>
      <c r="F440" s="1957"/>
      <c r="G440" s="1957"/>
      <c r="H440" s="1957"/>
      <c r="I440" s="1957"/>
      <c r="J440" s="1957"/>
      <c r="K440" s="1957"/>
      <c r="L440" s="1957"/>
      <c r="M440" s="1941" t="s">
        <v>1546</v>
      </c>
      <c r="N440" s="1942"/>
      <c r="O440" s="1942"/>
      <c r="P440" s="1942"/>
      <c r="Q440" s="1942"/>
      <c r="R440" s="1942"/>
      <c r="S440" s="1942"/>
      <c r="T440" s="1942"/>
      <c r="U440" s="1942"/>
      <c r="V440" s="1942"/>
      <c r="W440" s="1942"/>
      <c r="X440" s="1942"/>
      <c r="Y440" s="1942"/>
      <c r="Z440" s="1942"/>
      <c r="AA440" s="1942"/>
      <c r="AB440" s="1942"/>
      <c r="AC440" s="1942"/>
      <c r="AD440" s="1942"/>
      <c r="AE440" s="1942"/>
      <c r="AF440" s="1942"/>
      <c r="AG440" s="1942"/>
      <c r="AH440" s="1942"/>
      <c r="AI440" s="1942"/>
      <c r="AJ440" s="1943"/>
      <c r="AK440" s="825">
        <v>0.3</v>
      </c>
      <c r="AL440" s="824"/>
      <c r="AM440" s="824"/>
      <c r="AN440" s="824"/>
      <c r="AO440" s="824"/>
      <c r="AP440" s="824"/>
      <c r="AQ440" s="824"/>
      <c r="AR440" s="824"/>
      <c r="AS440" s="824"/>
      <c r="AT440" s="824"/>
      <c r="AU440" s="1713"/>
      <c r="AV440" s="1714"/>
      <c r="AW440" s="1714"/>
      <c r="AX440" s="1715"/>
    </row>
    <row r="441" spans="1:50" s="43" customFormat="1" ht="13.5" customHeight="1" x14ac:dyDescent="0.1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c r="AA441" s="23"/>
      <c r="AB441" s="23"/>
      <c r="AC441" s="23"/>
      <c r="AD441" s="23"/>
      <c r="AE441" s="23"/>
      <c r="AF441" s="23"/>
      <c r="AG441" s="23"/>
      <c r="AH441" s="23"/>
      <c r="AI441" s="23"/>
      <c r="AJ441" s="23"/>
      <c r="AK441" s="24"/>
      <c r="AL441" s="23"/>
      <c r="AM441" s="23"/>
      <c r="AN441" s="23"/>
      <c r="AO441" s="23"/>
      <c r="AP441" s="23"/>
      <c r="AQ441" s="23"/>
      <c r="AR441" s="23"/>
      <c r="AS441" s="23"/>
      <c r="AT441" s="23"/>
      <c r="AU441" s="23"/>
      <c r="AV441" s="23"/>
      <c r="AW441" s="23"/>
      <c r="AX441" s="23"/>
    </row>
    <row r="442" spans="1:50" x14ac:dyDescent="0.15">
      <c r="B442" s="21" t="s">
        <v>1549</v>
      </c>
    </row>
    <row r="443" spans="1:50" ht="23.25" customHeight="1" x14ac:dyDescent="0.15">
      <c r="A443" s="834"/>
      <c r="B443" s="834"/>
      <c r="C443" s="828" t="s">
        <v>1448</v>
      </c>
      <c r="D443" s="828"/>
      <c r="E443" s="828"/>
      <c r="F443" s="828"/>
      <c r="G443" s="828"/>
      <c r="H443" s="828"/>
      <c r="I443" s="828"/>
      <c r="J443" s="828"/>
      <c r="K443" s="828"/>
      <c r="L443" s="828"/>
      <c r="M443" s="504" t="s">
        <v>1449</v>
      </c>
      <c r="N443" s="505"/>
      <c r="O443" s="505"/>
      <c r="P443" s="505"/>
      <c r="Q443" s="505"/>
      <c r="R443" s="505"/>
      <c r="S443" s="505"/>
      <c r="T443" s="505"/>
      <c r="U443" s="505"/>
      <c r="V443" s="505"/>
      <c r="W443" s="505"/>
      <c r="X443" s="505"/>
      <c r="Y443" s="505"/>
      <c r="Z443" s="505"/>
      <c r="AA443" s="505"/>
      <c r="AB443" s="505"/>
      <c r="AC443" s="505"/>
      <c r="AD443" s="505"/>
      <c r="AE443" s="505"/>
      <c r="AF443" s="505"/>
      <c r="AG443" s="505"/>
      <c r="AH443" s="505"/>
      <c r="AI443" s="505"/>
      <c r="AJ443" s="541"/>
      <c r="AK443" s="829" t="s">
        <v>1450</v>
      </c>
      <c r="AL443" s="828"/>
      <c r="AM443" s="828"/>
      <c r="AN443" s="828"/>
      <c r="AO443" s="828"/>
      <c r="AP443" s="828"/>
      <c r="AQ443" s="828" t="s">
        <v>151</v>
      </c>
      <c r="AR443" s="828"/>
      <c r="AS443" s="828"/>
      <c r="AT443" s="828"/>
      <c r="AU443" s="504" t="s">
        <v>152</v>
      </c>
      <c r="AV443" s="505"/>
      <c r="AW443" s="505"/>
      <c r="AX443" s="793"/>
    </row>
    <row r="444" spans="1:50" ht="23.25" customHeight="1" x14ac:dyDescent="0.15">
      <c r="A444" s="834">
        <v>1</v>
      </c>
      <c r="B444" s="834">
        <v>1</v>
      </c>
      <c r="C444" s="1955" t="s">
        <v>1550</v>
      </c>
      <c r="D444" s="1957"/>
      <c r="E444" s="1957"/>
      <c r="F444" s="1957"/>
      <c r="G444" s="1957"/>
      <c r="H444" s="1957"/>
      <c r="I444" s="1957"/>
      <c r="J444" s="1957"/>
      <c r="K444" s="1957"/>
      <c r="L444" s="1957"/>
      <c r="M444" s="1941" t="s">
        <v>1546</v>
      </c>
      <c r="N444" s="1942"/>
      <c r="O444" s="1942"/>
      <c r="P444" s="1942"/>
      <c r="Q444" s="1942"/>
      <c r="R444" s="1942"/>
      <c r="S444" s="1942"/>
      <c r="T444" s="1942"/>
      <c r="U444" s="1942"/>
      <c r="V444" s="1942"/>
      <c r="W444" s="1942"/>
      <c r="X444" s="1942"/>
      <c r="Y444" s="1942"/>
      <c r="Z444" s="1942"/>
      <c r="AA444" s="1942"/>
      <c r="AB444" s="1942"/>
      <c r="AC444" s="1942"/>
      <c r="AD444" s="1942"/>
      <c r="AE444" s="1942"/>
      <c r="AF444" s="1942"/>
      <c r="AG444" s="1942"/>
      <c r="AH444" s="1942"/>
      <c r="AI444" s="1942"/>
      <c r="AJ444" s="1943"/>
      <c r="AK444" s="825">
        <v>0.7</v>
      </c>
      <c r="AL444" s="824"/>
      <c r="AM444" s="824"/>
      <c r="AN444" s="824"/>
      <c r="AO444" s="824"/>
      <c r="AP444" s="824"/>
      <c r="AQ444" s="824"/>
      <c r="AR444" s="824"/>
      <c r="AS444" s="824"/>
      <c r="AT444" s="824"/>
      <c r="AU444" s="1713"/>
      <c r="AV444" s="1714"/>
      <c r="AW444" s="1714"/>
      <c r="AX444" s="1715"/>
    </row>
    <row r="445" spans="1:50" s="43" customFormat="1" ht="13.5" customHeight="1" x14ac:dyDescent="0.1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c r="AA445" s="23"/>
      <c r="AB445" s="23"/>
      <c r="AC445" s="23"/>
      <c r="AD445" s="23"/>
      <c r="AE445" s="23"/>
      <c r="AF445" s="23"/>
      <c r="AG445" s="23"/>
      <c r="AH445" s="23"/>
      <c r="AI445" s="23"/>
      <c r="AJ445" s="23"/>
      <c r="AK445" s="24"/>
      <c r="AL445" s="23"/>
      <c r="AM445" s="23"/>
      <c r="AN445" s="23"/>
      <c r="AO445" s="23"/>
      <c r="AP445" s="23"/>
      <c r="AQ445" s="23"/>
      <c r="AR445" s="23"/>
      <c r="AS445" s="23"/>
      <c r="AT445" s="23"/>
      <c r="AU445" s="23"/>
      <c r="AV445" s="23"/>
      <c r="AW445" s="23"/>
      <c r="AX445" s="23"/>
    </row>
    <row r="446" spans="1:50" x14ac:dyDescent="0.15">
      <c r="B446" s="21" t="s">
        <v>1551</v>
      </c>
    </row>
    <row r="447" spans="1:50" ht="23.25" customHeight="1" x14ac:dyDescent="0.15">
      <c r="A447" s="834"/>
      <c r="B447" s="834"/>
      <c r="C447" s="828" t="s">
        <v>1448</v>
      </c>
      <c r="D447" s="828"/>
      <c r="E447" s="828"/>
      <c r="F447" s="828"/>
      <c r="G447" s="828"/>
      <c r="H447" s="828"/>
      <c r="I447" s="828"/>
      <c r="J447" s="828"/>
      <c r="K447" s="828"/>
      <c r="L447" s="828"/>
      <c r="M447" s="504" t="s">
        <v>1449</v>
      </c>
      <c r="N447" s="505"/>
      <c r="O447" s="505"/>
      <c r="P447" s="505"/>
      <c r="Q447" s="505"/>
      <c r="R447" s="505"/>
      <c r="S447" s="505"/>
      <c r="T447" s="505"/>
      <c r="U447" s="505"/>
      <c r="V447" s="505"/>
      <c r="W447" s="505"/>
      <c r="X447" s="505"/>
      <c r="Y447" s="505"/>
      <c r="Z447" s="505"/>
      <c r="AA447" s="505"/>
      <c r="AB447" s="505"/>
      <c r="AC447" s="505"/>
      <c r="AD447" s="505"/>
      <c r="AE447" s="505"/>
      <c r="AF447" s="505"/>
      <c r="AG447" s="505"/>
      <c r="AH447" s="505"/>
      <c r="AI447" s="505"/>
      <c r="AJ447" s="541"/>
      <c r="AK447" s="829" t="s">
        <v>1450</v>
      </c>
      <c r="AL447" s="828"/>
      <c r="AM447" s="828"/>
      <c r="AN447" s="828"/>
      <c r="AO447" s="828"/>
      <c r="AP447" s="828"/>
      <c r="AQ447" s="828" t="s">
        <v>151</v>
      </c>
      <c r="AR447" s="828"/>
      <c r="AS447" s="828"/>
      <c r="AT447" s="828"/>
      <c r="AU447" s="504" t="s">
        <v>152</v>
      </c>
      <c r="AV447" s="505"/>
      <c r="AW447" s="505"/>
      <c r="AX447" s="793"/>
    </row>
    <row r="448" spans="1:50" ht="23.25" customHeight="1" x14ac:dyDescent="0.15">
      <c r="A448" s="834">
        <v>1</v>
      </c>
      <c r="B448" s="834">
        <v>1</v>
      </c>
      <c r="C448" s="1955" t="s">
        <v>1552</v>
      </c>
      <c r="D448" s="1957"/>
      <c r="E448" s="1957"/>
      <c r="F448" s="1957"/>
      <c r="G448" s="1957"/>
      <c r="H448" s="1957"/>
      <c r="I448" s="1957"/>
      <c r="J448" s="1957"/>
      <c r="K448" s="1957"/>
      <c r="L448" s="1957"/>
      <c r="M448" s="1941" t="s">
        <v>1546</v>
      </c>
      <c r="N448" s="1942"/>
      <c r="O448" s="1942"/>
      <c r="P448" s="1942"/>
      <c r="Q448" s="1942"/>
      <c r="R448" s="1942"/>
      <c r="S448" s="1942"/>
      <c r="T448" s="1942"/>
      <c r="U448" s="1942"/>
      <c r="V448" s="1942"/>
      <c r="W448" s="1942"/>
      <c r="X448" s="1942"/>
      <c r="Y448" s="1942"/>
      <c r="Z448" s="1942"/>
      <c r="AA448" s="1942"/>
      <c r="AB448" s="1942"/>
      <c r="AC448" s="1942"/>
      <c r="AD448" s="1942"/>
      <c r="AE448" s="1942"/>
      <c r="AF448" s="1942"/>
      <c r="AG448" s="1942"/>
      <c r="AH448" s="1942"/>
      <c r="AI448" s="1942"/>
      <c r="AJ448" s="1943"/>
      <c r="AK448" s="825">
        <v>0.4</v>
      </c>
      <c r="AL448" s="824"/>
      <c r="AM448" s="824"/>
      <c r="AN448" s="824"/>
      <c r="AO448" s="824"/>
      <c r="AP448" s="824"/>
      <c r="AQ448" s="824"/>
      <c r="AR448" s="824"/>
      <c r="AS448" s="824"/>
      <c r="AT448" s="824"/>
      <c r="AU448" s="1713"/>
      <c r="AV448" s="1714"/>
      <c r="AW448" s="1714"/>
      <c r="AX448" s="1715"/>
    </row>
    <row r="449" spans="1:50" s="43" customFormat="1" ht="13.5" customHeight="1" x14ac:dyDescent="0.1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c r="AA449" s="23"/>
      <c r="AB449" s="23"/>
      <c r="AC449" s="23"/>
      <c r="AD449" s="23"/>
      <c r="AE449" s="23"/>
      <c r="AF449" s="23"/>
      <c r="AG449" s="23"/>
      <c r="AH449" s="23"/>
      <c r="AI449" s="23"/>
      <c r="AJ449" s="23"/>
      <c r="AK449" s="24"/>
      <c r="AL449" s="23"/>
      <c r="AM449" s="23"/>
      <c r="AN449" s="23"/>
      <c r="AO449" s="23"/>
      <c r="AP449" s="23"/>
      <c r="AQ449" s="23"/>
      <c r="AR449" s="23"/>
      <c r="AS449" s="23"/>
      <c r="AT449" s="23"/>
      <c r="AU449" s="23"/>
      <c r="AV449" s="23"/>
      <c r="AW449" s="23"/>
      <c r="AX449" s="23"/>
    </row>
    <row r="450" spans="1:50" x14ac:dyDescent="0.15">
      <c r="B450" s="21" t="s">
        <v>1553</v>
      </c>
    </row>
    <row r="451" spans="1:50" ht="23.25" customHeight="1" x14ac:dyDescent="0.15">
      <c r="A451" s="834"/>
      <c r="B451" s="834"/>
      <c r="C451" s="828" t="s">
        <v>1448</v>
      </c>
      <c r="D451" s="828"/>
      <c r="E451" s="828"/>
      <c r="F451" s="828"/>
      <c r="G451" s="828"/>
      <c r="H451" s="828"/>
      <c r="I451" s="828"/>
      <c r="J451" s="828"/>
      <c r="K451" s="828"/>
      <c r="L451" s="828"/>
      <c r="M451" s="504" t="s">
        <v>1449</v>
      </c>
      <c r="N451" s="505"/>
      <c r="O451" s="505"/>
      <c r="P451" s="505"/>
      <c r="Q451" s="505"/>
      <c r="R451" s="505"/>
      <c r="S451" s="505"/>
      <c r="T451" s="505"/>
      <c r="U451" s="505"/>
      <c r="V451" s="505"/>
      <c r="W451" s="505"/>
      <c r="X451" s="505"/>
      <c r="Y451" s="505"/>
      <c r="Z451" s="505"/>
      <c r="AA451" s="505"/>
      <c r="AB451" s="505"/>
      <c r="AC451" s="505"/>
      <c r="AD451" s="505"/>
      <c r="AE451" s="505"/>
      <c r="AF451" s="505"/>
      <c r="AG451" s="505"/>
      <c r="AH451" s="505"/>
      <c r="AI451" s="505"/>
      <c r="AJ451" s="541"/>
      <c r="AK451" s="829" t="s">
        <v>1450</v>
      </c>
      <c r="AL451" s="828"/>
      <c r="AM451" s="828"/>
      <c r="AN451" s="828"/>
      <c r="AO451" s="828"/>
      <c r="AP451" s="828"/>
      <c r="AQ451" s="828" t="s">
        <v>151</v>
      </c>
      <c r="AR451" s="828"/>
      <c r="AS451" s="828"/>
      <c r="AT451" s="828"/>
      <c r="AU451" s="504" t="s">
        <v>152</v>
      </c>
      <c r="AV451" s="505"/>
      <c r="AW451" s="505"/>
      <c r="AX451" s="793"/>
    </row>
    <row r="452" spans="1:50" ht="23.25" customHeight="1" x14ac:dyDescent="0.15">
      <c r="A452" s="834">
        <v>1</v>
      </c>
      <c r="B452" s="834">
        <v>1</v>
      </c>
      <c r="C452" s="1955" t="s">
        <v>1554</v>
      </c>
      <c r="D452" s="1957"/>
      <c r="E452" s="1957"/>
      <c r="F452" s="1957"/>
      <c r="G452" s="1957"/>
      <c r="H452" s="1957"/>
      <c r="I452" s="1957"/>
      <c r="J452" s="1957"/>
      <c r="K452" s="1957"/>
      <c r="L452" s="1957"/>
      <c r="M452" s="1941" t="s">
        <v>1546</v>
      </c>
      <c r="N452" s="1942"/>
      <c r="O452" s="1942"/>
      <c r="P452" s="1942"/>
      <c r="Q452" s="1942"/>
      <c r="R452" s="1942"/>
      <c r="S452" s="1942"/>
      <c r="T452" s="1942"/>
      <c r="U452" s="1942"/>
      <c r="V452" s="1942"/>
      <c r="W452" s="1942"/>
      <c r="X452" s="1942"/>
      <c r="Y452" s="1942"/>
      <c r="Z452" s="1942"/>
      <c r="AA452" s="1942"/>
      <c r="AB452" s="1942"/>
      <c r="AC452" s="1942"/>
      <c r="AD452" s="1942"/>
      <c r="AE452" s="1942"/>
      <c r="AF452" s="1942"/>
      <c r="AG452" s="1942"/>
      <c r="AH452" s="1942"/>
      <c r="AI452" s="1942"/>
      <c r="AJ452" s="1943"/>
      <c r="AK452" s="825">
        <v>0.2</v>
      </c>
      <c r="AL452" s="824"/>
      <c r="AM452" s="824"/>
      <c r="AN452" s="824"/>
      <c r="AO452" s="824"/>
      <c r="AP452" s="824"/>
      <c r="AQ452" s="824"/>
      <c r="AR452" s="824"/>
      <c r="AS452" s="824"/>
      <c r="AT452" s="824"/>
      <c r="AU452" s="1713"/>
      <c r="AV452" s="1714"/>
      <c r="AW452" s="1714"/>
      <c r="AX452" s="1715"/>
    </row>
    <row r="453" spans="1:50" s="43" customFormat="1" ht="13.5" customHeight="1" x14ac:dyDescent="0.1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4"/>
      <c r="AL453" s="23"/>
      <c r="AM453" s="23"/>
      <c r="AN453" s="23"/>
      <c r="AO453" s="23"/>
      <c r="AP453" s="23"/>
      <c r="AQ453" s="23"/>
      <c r="AR453" s="23"/>
      <c r="AS453" s="23"/>
      <c r="AT453" s="23"/>
      <c r="AU453" s="23"/>
      <c r="AV453" s="23"/>
      <c r="AW453" s="23"/>
      <c r="AX453" s="23"/>
    </row>
    <row r="454" spans="1:50" x14ac:dyDescent="0.15">
      <c r="B454" s="21" t="s">
        <v>1555</v>
      </c>
    </row>
    <row r="455" spans="1:50" ht="23.25" customHeight="1" x14ac:dyDescent="0.15">
      <c r="A455" s="834"/>
      <c r="B455" s="834"/>
      <c r="C455" s="828" t="s">
        <v>1448</v>
      </c>
      <c r="D455" s="828"/>
      <c r="E455" s="828"/>
      <c r="F455" s="828"/>
      <c r="G455" s="828"/>
      <c r="H455" s="828"/>
      <c r="I455" s="828"/>
      <c r="J455" s="828"/>
      <c r="K455" s="828"/>
      <c r="L455" s="828"/>
      <c r="M455" s="504" t="s">
        <v>1449</v>
      </c>
      <c r="N455" s="505"/>
      <c r="O455" s="505"/>
      <c r="P455" s="505"/>
      <c r="Q455" s="505"/>
      <c r="R455" s="505"/>
      <c r="S455" s="505"/>
      <c r="T455" s="505"/>
      <c r="U455" s="505"/>
      <c r="V455" s="505"/>
      <c r="W455" s="505"/>
      <c r="X455" s="505"/>
      <c r="Y455" s="505"/>
      <c r="Z455" s="505"/>
      <c r="AA455" s="505"/>
      <c r="AB455" s="505"/>
      <c r="AC455" s="505"/>
      <c r="AD455" s="505"/>
      <c r="AE455" s="505"/>
      <c r="AF455" s="505"/>
      <c r="AG455" s="505"/>
      <c r="AH455" s="505"/>
      <c r="AI455" s="505"/>
      <c r="AJ455" s="541"/>
      <c r="AK455" s="829" t="s">
        <v>1450</v>
      </c>
      <c r="AL455" s="828"/>
      <c r="AM455" s="828"/>
      <c r="AN455" s="828"/>
      <c r="AO455" s="828"/>
      <c r="AP455" s="828"/>
      <c r="AQ455" s="828" t="s">
        <v>151</v>
      </c>
      <c r="AR455" s="828"/>
      <c r="AS455" s="828"/>
      <c r="AT455" s="828"/>
      <c r="AU455" s="504" t="s">
        <v>152</v>
      </c>
      <c r="AV455" s="505"/>
      <c r="AW455" s="505"/>
      <c r="AX455" s="793"/>
    </row>
    <row r="456" spans="1:50" ht="23.25" customHeight="1" x14ac:dyDescent="0.15">
      <c r="A456" s="834">
        <v>1</v>
      </c>
      <c r="B456" s="834">
        <v>1</v>
      </c>
      <c r="C456" s="1955" t="s">
        <v>1556</v>
      </c>
      <c r="D456" s="1957"/>
      <c r="E456" s="1957"/>
      <c r="F456" s="1957"/>
      <c r="G456" s="1957"/>
      <c r="H456" s="1957"/>
      <c r="I456" s="1957"/>
      <c r="J456" s="1957"/>
      <c r="K456" s="1957"/>
      <c r="L456" s="1957"/>
      <c r="M456" s="1941" t="s">
        <v>1546</v>
      </c>
      <c r="N456" s="1942"/>
      <c r="O456" s="1942"/>
      <c r="P456" s="1942"/>
      <c r="Q456" s="1942"/>
      <c r="R456" s="1942"/>
      <c r="S456" s="1942"/>
      <c r="T456" s="1942"/>
      <c r="U456" s="1942"/>
      <c r="V456" s="1942"/>
      <c r="W456" s="1942"/>
      <c r="X456" s="1942"/>
      <c r="Y456" s="1942"/>
      <c r="Z456" s="1942"/>
      <c r="AA456" s="1942"/>
      <c r="AB456" s="1942"/>
      <c r="AC456" s="1942"/>
      <c r="AD456" s="1942"/>
      <c r="AE456" s="1942"/>
      <c r="AF456" s="1942"/>
      <c r="AG456" s="1942"/>
      <c r="AH456" s="1942"/>
      <c r="AI456" s="1942"/>
      <c r="AJ456" s="1943"/>
      <c r="AK456" s="825">
        <v>0.3</v>
      </c>
      <c r="AL456" s="824"/>
      <c r="AM456" s="824"/>
      <c r="AN456" s="824"/>
      <c r="AO456" s="824"/>
      <c r="AP456" s="824"/>
      <c r="AQ456" s="824"/>
      <c r="AR456" s="824"/>
      <c r="AS456" s="824"/>
      <c r="AT456" s="824"/>
      <c r="AU456" s="1713"/>
      <c r="AV456" s="1714"/>
      <c r="AW456" s="1714"/>
      <c r="AX456" s="1715"/>
    </row>
    <row r="457" spans="1:50" s="43" customFormat="1" ht="13.5" customHeight="1" x14ac:dyDescent="0.1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c r="AA457" s="23"/>
      <c r="AB457" s="23"/>
      <c r="AC457" s="23"/>
      <c r="AD457" s="23"/>
      <c r="AE457" s="23"/>
      <c r="AF457" s="23"/>
      <c r="AG457" s="23"/>
      <c r="AH457" s="23"/>
      <c r="AI457" s="23"/>
      <c r="AJ457" s="23"/>
      <c r="AK457" s="24"/>
      <c r="AL457" s="23"/>
      <c r="AM457" s="23"/>
      <c r="AN457" s="23"/>
      <c r="AO457" s="23"/>
      <c r="AP457" s="23"/>
      <c r="AQ457" s="23"/>
      <c r="AR457" s="23"/>
      <c r="AS457" s="23"/>
      <c r="AT457" s="23"/>
      <c r="AU457" s="23"/>
      <c r="AV457" s="23"/>
      <c r="AW457" s="23"/>
      <c r="AX457" s="23"/>
    </row>
    <row r="458" spans="1:50" x14ac:dyDescent="0.15">
      <c r="B458" s="21" t="s">
        <v>1557</v>
      </c>
    </row>
    <row r="459" spans="1:50" ht="23.25" customHeight="1" x14ac:dyDescent="0.15">
      <c r="A459" s="834"/>
      <c r="B459" s="834"/>
      <c r="C459" s="828" t="s">
        <v>1448</v>
      </c>
      <c r="D459" s="828"/>
      <c r="E459" s="828"/>
      <c r="F459" s="828"/>
      <c r="G459" s="828"/>
      <c r="H459" s="828"/>
      <c r="I459" s="828"/>
      <c r="J459" s="828"/>
      <c r="K459" s="828"/>
      <c r="L459" s="828"/>
      <c r="M459" s="504" t="s">
        <v>1449</v>
      </c>
      <c r="N459" s="505"/>
      <c r="O459" s="505"/>
      <c r="P459" s="505"/>
      <c r="Q459" s="505"/>
      <c r="R459" s="505"/>
      <c r="S459" s="505"/>
      <c r="T459" s="505"/>
      <c r="U459" s="505"/>
      <c r="V459" s="505"/>
      <c r="W459" s="505"/>
      <c r="X459" s="505"/>
      <c r="Y459" s="505"/>
      <c r="Z459" s="505"/>
      <c r="AA459" s="505"/>
      <c r="AB459" s="505"/>
      <c r="AC459" s="505"/>
      <c r="AD459" s="505"/>
      <c r="AE459" s="505"/>
      <c r="AF459" s="505"/>
      <c r="AG459" s="505"/>
      <c r="AH459" s="505"/>
      <c r="AI459" s="505"/>
      <c r="AJ459" s="541"/>
      <c r="AK459" s="829" t="s">
        <v>1450</v>
      </c>
      <c r="AL459" s="828"/>
      <c r="AM459" s="828"/>
      <c r="AN459" s="828"/>
      <c r="AO459" s="828"/>
      <c r="AP459" s="828"/>
      <c r="AQ459" s="828" t="s">
        <v>151</v>
      </c>
      <c r="AR459" s="828"/>
      <c r="AS459" s="828"/>
      <c r="AT459" s="828"/>
      <c r="AU459" s="504" t="s">
        <v>152</v>
      </c>
      <c r="AV459" s="505"/>
      <c r="AW459" s="505"/>
      <c r="AX459" s="793"/>
    </row>
    <row r="460" spans="1:50" ht="23.25" customHeight="1" x14ac:dyDescent="0.15">
      <c r="A460" s="834">
        <v>1</v>
      </c>
      <c r="B460" s="834">
        <v>1</v>
      </c>
      <c r="C460" s="1955" t="s">
        <v>1558</v>
      </c>
      <c r="D460" s="1957"/>
      <c r="E460" s="1957"/>
      <c r="F460" s="1957"/>
      <c r="G460" s="1957"/>
      <c r="H460" s="1957"/>
      <c r="I460" s="1957"/>
      <c r="J460" s="1957"/>
      <c r="K460" s="1957"/>
      <c r="L460" s="1957"/>
      <c r="M460" s="1941" t="s">
        <v>1546</v>
      </c>
      <c r="N460" s="1942"/>
      <c r="O460" s="1942"/>
      <c r="P460" s="1942"/>
      <c r="Q460" s="1942"/>
      <c r="R460" s="1942"/>
      <c r="S460" s="1942"/>
      <c r="T460" s="1942"/>
      <c r="U460" s="1942"/>
      <c r="V460" s="1942"/>
      <c r="W460" s="1942"/>
      <c r="X460" s="1942"/>
      <c r="Y460" s="1942"/>
      <c r="Z460" s="1942"/>
      <c r="AA460" s="1942"/>
      <c r="AB460" s="1942"/>
      <c r="AC460" s="1942"/>
      <c r="AD460" s="1942"/>
      <c r="AE460" s="1942"/>
      <c r="AF460" s="1942"/>
      <c r="AG460" s="1942"/>
      <c r="AH460" s="1942"/>
      <c r="AI460" s="1942"/>
      <c r="AJ460" s="1943"/>
      <c r="AK460" s="825">
        <v>0.1</v>
      </c>
      <c r="AL460" s="824"/>
      <c r="AM460" s="824"/>
      <c r="AN460" s="824"/>
      <c r="AO460" s="824"/>
      <c r="AP460" s="824"/>
      <c r="AQ460" s="824"/>
      <c r="AR460" s="824"/>
      <c r="AS460" s="824"/>
      <c r="AT460" s="824"/>
      <c r="AU460" s="1713"/>
      <c r="AV460" s="1714"/>
      <c r="AW460" s="1714"/>
      <c r="AX460" s="1715"/>
    </row>
    <row r="461" spans="1:50" s="43" customFormat="1" ht="13.5" customHeight="1" x14ac:dyDescent="0.1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4"/>
      <c r="AL461" s="23"/>
      <c r="AM461" s="23"/>
      <c r="AN461" s="23"/>
      <c r="AO461" s="23"/>
      <c r="AP461" s="23"/>
      <c r="AQ461" s="23"/>
      <c r="AR461" s="23"/>
      <c r="AS461" s="23"/>
      <c r="AT461" s="23"/>
      <c r="AU461" s="23"/>
      <c r="AV461" s="23"/>
      <c r="AW461" s="23"/>
      <c r="AX461" s="23"/>
    </row>
    <row r="462" spans="1:50" x14ac:dyDescent="0.15">
      <c r="B462" s="21" t="s">
        <v>1559</v>
      </c>
    </row>
    <row r="463" spans="1:50" ht="23.25" customHeight="1" x14ac:dyDescent="0.15">
      <c r="A463" s="834"/>
      <c r="B463" s="834"/>
      <c r="C463" s="828" t="s">
        <v>1448</v>
      </c>
      <c r="D463" s="828"/>
      <c r="E463" s="828"/>
      <c r="F463" s="828"/>
      <c r="G463" s="828"/>
      <c r="H463" s="828"/>
      <c r="I463" s="828"/>
      <c r="J463" s="828"/>
      <c r="K463" s="828"/>
      <c r="L463" s="828"/>
      <c r="M463" s="504" t="s">
        <v>1449</v>
      </c>
      <c r="N463" s="505"/>
      <c r="O463" s="505"/>
      <c r="P463" s="505"/>
      <c r="Q463" s="505"/>
      <c r="R463" s="505"/>
      <c r="S463" s="505"/>
      <c r="T463" s="505"/>
      <c r="U463" s="505"/>
      <c r="V463" s="505"/>
      <c r="W463" s="505"/>
      <c r="X463" s="505"/>
      <c r="Y463" s="505"/>
      <c r="Z463" s="505"/>
      <c r="AA463" s="505"/>
      <c r="AB463" s="505"/>
      <c r="AC463" s="505"/>
      <c r="AD463" s="505"/>
      <c r="AE463" s="505"/>
      <c r="AF463" s="505"/>
      <c r="AG463" s="505"/>
      <c r="AH463" s="505"/>
      <c r="AI463" s="505"/>
      <c r="AJ463" s="541"/>
      <c r="AK463" s="829" t="s">
        <v>1450</v>
      </c>
      <c r="AL463" s="828"/>
      <c r="AM463" s="828"/>
      <c r="AN463" s="828"/>
      <c r="AO463" s="828"/>
      <c r="AP463" s="828"/>
      <c r="AQ463" s="828" t="s">
        <v>151</v>
      </c>
      <c r="AR463" s="828"/>
      <c r="AS463" s="828"/>
      <c r="AT463" s="828"/>
      <c r="AU463" s="504" t="s">
        <v>152</v>
      </c>
      <c r="AV463" s="505"/>
      <c r="AW463" s="505"/>
      <c r="AX463" s="793"/>
    </row>
    <row r="464" spans="1:50" ht="23.25" customHeight="1" x14ac:dyDescent="0.15">
      <c r="A464" s="834">
        <v>1</v>
      </c>
      <c r="B464" s="834">
        <v>1</v>
      </c>
      <c r="C464" s="1941" t="s">
        <v>1560</v>
      </c>
      <c r="D464" s="1942"/>
      <c r="E464" s="1942"/>
      <c r="F464" s="1942"/>
      <c r="G464" s="1942"/>
      <c r="H464" s="1942"/>
      <c r="I464" s="1942"/>
      <c r="J464" s="1942"/>
      <c r="K464" s="1942"/>
      <c r="L464" s="1943"/>
      <c r="M464" s="1941" t="s">
        <v>1561</v>
      </c>
      <c r="N464" s="1942"/>
      <c r="O464" s="1942"/>
      <c r="P464" s="1942"/>
      <c r="Q464" s="1942"/>
      <c r="R464" s="1942"/>
      <c r="S464" s="1942"/>
      <c r="T464" s="1942"/>
      <c r="U464" s="1942"/>
      <c r="V464" s="1942"/>
      <c r="W464" s="1942"/>
      <c r="X464" s="1942"/>
      <c r="Y464" s="1942"/>
      <c r="Z464" s="1942"/>
      <c r="AA464" s="1942"/>
      <c r="AB464" s="1942"/>
      <c r="AC464" s="1942"/>
      <c r="AD464" s="1942"/>
      <c r="AE464" s="1942"/>
      <c r="AF464" s="1942"/>
      <c r="AG464" s="1942"/>
      <c r="AH464" s="1942"/>
      <c r="AI464" s="1942"/>
      <c r="AJ464" s="1943"/>
      <c r="AK464" s="1950">
        <v>22</v>
      </c>
      <c r="AL464" s="1961"/>
      <c r="AM464" s="1961"/>
      <c r="AN464" s="1961"/>
      <c r="AO464" s="1961"/>
      <c r="AP464" s="1961"/>
      <c r="AQ464" s="1953">
        <v>7</v>
      </c>
      <c r="AR464" s="1953"/>
      <c r="AS464" s="1953"/>
      <c r="AT464" s="1953"/>
      <c r="AU464" s="1897">
        <v>99</v>
      </c>
      <c r="AV464" s="1898"/>
      <c r="AW464" s="1898"/>
      <c r="AX464" s="1899"/>
    </row>
    <row r="465" spans="1:50" s="43" customFormat="1" ht="13.5" customHeight="1" x14ac:dyDescent="0.1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4"/>
      <c r="AL465" s="23"/>
      <c r="AM465" s="23"/>
      <c r="AN465" s="23"/>
      <c r="AO465" s="23"/>
      <c r="AP465" s="23"/>
      <c r="AQ465" s="23"/>
      <c r="AR465" s="23"/>
      <c r="AS465" s="23"/>
      <c r="AT465" s="23"/>
      <c r="AU465" s="23"/>
      <c r="AV465" s="23"/>
      <c r="AW465" s="23"/>
      <c r="AX465" s="23"/>
    </row>
    <row r="466" spans="1:50" x14ac:dyDescent="0.15">
      <c r="B466" s="21" t="s">
        <v>1562</v>
      </c>
    </row>
    <row r="467" spans="1:50" ht="23.25" customHeight="1" x14ac:dyDescent="0.15">
      <c r="A467" s="834"/>
      <c r="B467" s="834"/>
      <c r="C467" s="828" t="s">
        <v>1448</v>
      </c>
      <c r="D467" s="828"/>
      <c r="E467" s="828"/>
      <c r="F467" s="828"/>
      <c r="G467" s="828"/>
      <c r="H467" s="828"/>
      <c r="I467" s="828"/>
      <c r="J467" s="828"/>
      <c r="K467" s="828"/>
      <c r="L467" s="828"/>
      <c r="M467" s="504" t="s">
        <v>1449</v>
      </c>
      <c r="N467" s="505"/>
      <c r="O467" s="505"/>
      <c r="P467" s="505"/>
      <c r="Q467" s="505"/>
      <c r="R467" s="505"/>
      <c r="S467" s="505"/>
      <c r="T467" s="505"/>
      <c r="U467" s="505"/>
      <c r="V467" s="505"/>
      <c r="W467" s="505"/>
      <c r="X467" s="505"/>
      <c r="Y467" s="505"/>
      <c r="Z467" s="505"/>
      <c r="AA467" s="505"/>
      <c r="AB467" s="505"/>
      <c r="AC467" s="505"/>
      <c r="AD467" s="505"/>
      <c r="AE467" s="505"/>
      <c r="AF467" s="505"/>
      <c r="AG467" s="505"/>
      <c r="AH467" s="505"/>
      <c r="AI467" s="505"/>
      <c r="AJ467" s="541"/>
      <c r="AK467" s="829" t="s">
        <v>1450</v>
      </c>
      <c r="AL467" s="828"/>
      <c r="AM467" s="828"/>
      <c r="AN467" s="828"/>
      <c r="AO467" s="828"/>
      <c r="AP467" s="828"/>
      <c r="AQ467" s="828" t="s">
        <v>151</v>
      </c>
      <c r="AR467" s="828"/>
      <c r="AS467" s="828"/>
      <c r="AT467" s="828"/>
      <c r="AU467" s="504" t="s">
        <v>152</v>
      </c>
      <c r="AV467" s="505"/>
      <c r="AW467" s="505"/>
      <c r="AX467" s="793"/>
    </row>
    <row r="468" spans="1:50" ht="23.25" customHeight="1" x14ac:dyDescent="0.15">
      <c r="A468" s="834">
        <v>1</v>
      </c>
      <c r="B468" s="834">
        <v>1</v>
      </c>
      <c r="C468" s="1961" t="s">
        <v>1515</v>
      </c>
      <c r="D468" s="1961"/>
      <c r="E468" s="1961"/>
      <c r="F468" s="1961"/>
      <c r="G468" s="1961"/>
      <c r="H468" s="1961"/>
      <c r="I468" s="1961"/>
      <c r="J468" s="1961"/>
      <c r="K468" s="1961"/>
      <c r="L468" s="1961"/>
      <c r="M468" s="1941" t="s">
        <v>1502</v>
      </c>
      <c r="N468" s="1942"/>
      <c r="O468" s="1942"/>
      <c r="P468" s="1942"/>
      <c r="Q468" s="1942"/>
      <c r="R468" s="1942"/>
      <c r="S468" s="1942"/>
      <c r="T468" s="1942"/>
      <c r="U468" s="1942"/>
      <c r="V468" s="1942"/>
      <c r="W468" s="1942"/>
      <c r="X468" s="1942"/>
      <c r="Y468" s="1942"/>
      <c r="Z468" s="1942"/>
      <c r="AA468" s="1942"/>
      <c r="AB468" s="1942"/>
      <c r="AC468" s="1942"/>
      <c r="AD468" s="1942"/>
      <c r="AE468" s="1942"/>
      <c r="AF468" s="1942"/>
      <c r="AG468" s="1942"/>
      <c r="AH468" s="1942"/>
      <c r="AI468" s="1942"/>
      <c r="AJ468" s="1943"/>
      <c r="AK468" s="1947">
        <v>0.4</v>
      </c>
      <c r="AL468" s="1948"/>
      <c r="AM468" s="1948"/>
      <c r="AN468" s="1948"/>
      <c r="AO468" s="1948"/>
      <c r="AP468" s="1949"/>
      <c r="AQ468" s="824"/>
      <c r="AR468" s="824"/>
      <c r="AS468" s="824"/>
      <c r="AT468" s="824"/>
      <c r="AU468" s="826"/>
      <c r="AV468" s="827"/>
      <c r="AW468" s="827"/>
      <c r="AX468" s="793"/>
    </row>
    <row r="469" spans="1:50" ht="23.25" customHeight="1" x14ac:dyDescent="0.15">
      <c r="A469" s="834">
        <v>2</v>
      </c>
      <c r="B469" s="834">
        <v>1</v>
      </c>
      <c r="C469" s="1961" t="s">
        <v>1516</v>
      </c>
      <c r="D469" s="1961"/>
      <c r="E469" s="1961"/>
      <c r="F469" s="1961"/>
      <c r="G469" s="1961"/>
      <c r="H469" s="1961"/>
      <c r="I469" s="1961"/>
      <c r="J469" s="1961"/>
      <c r="K469" s="1961"/>
      <c r="L469" s="1961"/>
      <c r="M469" s="1941" t="s">
        <v>1502</v>
      </c>
      <c r="N469" s="1942"/>
      <c r="O469" s="1942"/>
      <c r="P469" s="1942"/>
      <c r="Q469" s="1942"/>
      <c r="R469" s="1942"/>
      <c r="S469" s="1942"/>
      <c r="T469" s="1942"/>
      <c r="U469" s="1942"/>
      <c r="V469" s="1942"/>
      <c r="W469" s="1942"/>
      <c r="X469" s="1942"/>
      <c r="Y469" s="1942"/>
      <c r="Z469" s="1942"/>
      <c r="AA469" s="1942"/>
      <c r="AB469" s="1942"/>
      <c r="AC469" s="1942"/>
      <c r="AD469" s="1942"/>
      <c r="AE469" s="1942"/>
      <c r="AF469" s="1942"/>
      <c r="AG469" s="1942"/>
      <c r="AH469" s="1942"/>
      <c r="AI469" s="1942"/>
      <c r="AJ469" s="1943"/>
      <c r="AK469" s="1947">
        <v>0.4</v>
      </c>
      <c r="AL469" s="1948"/>
      <c r="AM469" s="1948"/>
      <c r="AN469" s="1948"/>
      <c r="AO469" s="1948"/>
      <c r="AP469" s="1949"/>
      <c r="AQ469" s="824"/>
      <c r="AR469" s="824"/>
      <c r="AS469" s="824"/>
      <c r="AT469" s="824"/>
      <c r="AU469" s="826"/>
      <c r="AV469" s="827"/>
      <c r="AW469" s="827"/>
      <c r="AX469" s="793"/>
    </row>
    <row r="470" spans="1:50" ht="23.25" customHeight="1" x14ac:dyDescent="0.15">
      <c r="A470" s="834">
        <v>3</v>
      </c>
      <c r="B470" s="834">
        <v>1</v>
      </c>
      <c r="C470" s="1961" t="s">
        <v>1517</v>
      </c>
      <c r="D470" s="1961"/>
      <c r="E470" s="1961"/>
      <c r="F470" s="1961"/>
      <c r="G470" s="1961"/>
      <c r="H470" s="1961"/>
      <c r="I470" s="1961"/>
      <c r="J470" s="1961"/>
      <c r="K470" s="1961"/>
      <c r="L470" s="1961"/>
      <c r="M470" s="1941" t="s">
        <v>1502</v>
      </c>
      <c r="N470" s="1942"/>
      <c r="O470" s="1942"/>
      <c r="P470" s="1942"/>
      <c r="Q470" s="1942"/>
      <c r="R470" s="1942"/>
      <c r="S470" s="1942"/>
      <c r="T470" s="1942"/>
      <c r="U470" s="1942"/>
      <c r="V470" s="1942"/>
      <c r="W470" s="1942"/>
      <c r="X470" s="1942"/>
      <c r="Y470" s="1942"/>
      <c r="Z470" s="1942"/>
      <c r="AA470" s="1942"/>
      <c r="AB470" s="1942"/>
      <c r="AC470" s="1942"/>
      <c r="AD470" s="1942"/>
      <c r="AE470" s="1942"/>
      <c r="AF470" s="1942"/>
      <c r="AG470" s="1942"/>
      <c r="AH470" s="1942"/>
      <c r="AI470" s="1942"/>
      <c r="AJ470" s="1943"/>
      <c r="AK470" s="1947">
        <v>0.4</v>
      </c>
      <c r="AL470" s="1948"/>
      <c r="AM470" s="1948"/>
      <c r="AN470" s="1948"/>
      <c r="AO470" s="1948"/>
      <c r="AP470" s="1949"/>
      <c r="AQ470" s="824"/>
      <c r="AR470" s="824"/>
      <c r="AS470" s="824"/>
      <c r="AT470" s="824"/>
      <c r="AU470" s="826"/>
      <c r="AV470" s="827"/>
      <c r="AW470" s="827"/>
      <c r="AX470" s="793"/>
    </row>
    <row r="471" spans="1:50" ht="23.25" customHeight="1" x14ac:dyDescent="0.15">
      <c r="A471" s="834">
        <v>4</v>
      </c>
      <c r="B471" s="834">
        <v>1</v>
      </c>
      <c r="C471" s="1961" t="s">
        <v>1518</v>
      </c>
      <c r="D471" s="1961"/>
      <c r="E471" s="1961"/>
      <c r="F471" s="1961"/>
      <c r="G471" s="1961"/>
      <c r="H471" s="1961"/>
      <c r="I471" s="1961"/>
      <c r="J471" s="1961"/>
      <c r="K471" s="1961"/>
      <c r="L471" s="1961"/>
      <c r="M471" s="1941" t="s">
        <v>1502</v>
      </c>
      <c r="N471" s="1942"/>
      <c r="O471" s="1942"/>
      <c r="P471" s="1942"/>
      <c r="Q471" s="1942"/>
      <c r="R471" s="1942"/>
      <c r="S471" s="1942"/>
      <c r="T471" s="1942"/>
      <c r="U471" s="1942"/>
      <c r="V471" s="1942"/>
      <c r="W471" s="1942"/>
      <c r="X471" s="1942"/>
      <c r="Y471" s="1942"/>
      <c r="Z471" s="1942"/>
      <c r="AA471" s="1942"/>
      <c r="AB471" s="1942"/>
      <c r="AC471" s="1942"/>
      <c r="AD471" s="1942"/>
      <c r="AE471" s="1942"/>
      <c r="AF471" s="1942"/>
      <c r="AG471" s="1942"/>
      <c r="AH471" s="1942"/>
      <c r="AI471" s="1942"/>
      <c r="AJ471" s="1943"/>
      <c r="AK471" s="1947">
        <v>0.3</v>
      </c>
      <c r="AL471" s="1948"/>
      <c r="AM471" s="1948"/>
      <c r="AN471" s="1948"/>
      <c r="AO471" s="1948"/>
      <c r="AP471" s="1949"/>
      <c r="AQ471" s="824"/>
      <c r="AR471" s="824"/>
      <c r="AS471" s="824"/>
      <c r="AT471" s="824"/>
      <c r="AU471" s="826"/>
      <c r="AV471" s="827"/>
      <c r="AW471" s="827"/>
      <c r="AX471" s="793"/>
    </row>
    <row r="472" spans="1:50" ht="23.25" customHeight="1" x14ac:dyDescent="0.15">
      <c r="A472" s="834">
        <v>5</v>
      </c>
      <c r="B472" s="834">
        <v>1</v>
      </c>
      <c r="C472" s="1961" t="s">
        <v>1519</v>
      </c>
      <c r="D472" s="1961"/>
      <c r="E472" s="1961"/>
      <c r="F472" s="1961"/>
      <c r="G472" s="1961"/>
      <c r="H472" s="1961"/>
      <c r="I472" s="1961"/>
      <c r="J472" s="1961"/>
      <c r="K472" s="1961"/>
      <c r="L472" s="1961"/>
      <c r="M472" s="1941" t="s">
        <v>1502</v>
      </c>
      <c r="N472" s="1942"/>
      <c r="O472" s="1942"/>
      <c r="P472" s="1942"/>
      <c r="Q472" s="1942"/>
      <c r="R472" s="1942"/>
      <c r="S472" s="1942"/>
      <c r="T472" s="1942"/>
      <c r="U472" s="1942"/>
      <c r="V472" s="1942"/>
      <c r="W472" s="1942"/>
      <c r="X472" s="1942"/>
      <c r="Y472" s="1942"/>
      <c r="Z472" s="1942"/>
      <c r="AA472" s="1942"/>
      <c r="AB472" s="1942"/>
      <c r="AC472" s="1942"/>
      <c r="AD472" s="1942"/>
      <c r="AE472" s="1942"/>
      <c r="AF472" s="1942"/>
      <c r="AG472" s="1942"/>
      <c r="AH472" s="1942"/>
      <c r="AI472" s="1942"/>
      <c r="AJ472" s="1943"/>
      <c r="AK472" s="1947">
        <v>0.3</v>
      </c>
      <c r="AL472" s="1948"/>
      <c r="AM472" s="1948"/>
      <c r="AN472" s="1948"/>
      <c r="AO472" s="1948"/>
      <c r="AP472" s="1949"/>
      <c r="AQ472" s="824"/>
      <c r="AR472" s="824"/>
      <c r="AS472" s="824"/>
      <c r="AT472" s="824"/>
      <c r="AU472" s="826"/>
      <c r="AV472" s="827"/>
      <c r="AW472" s="827"/>
      <c r="AX472" s="793"/>
    </row>
    <row r="473" spans="1:50" ht="23.25" customHeight="1" x14ac:dyDescent="0.15">
      <c r="A473" s="834">
        <v>6</v>
      </c>
      <c r="B473" s="834">
        <v>1</v>
      </c>
      <c r="C473" s="1961" t="s">
        <v>1520</v>
      </c>
      <c r="D473" s="1961"/>
      <c r="E473" s="1961"/>
      <c r="F473" s="1961"/>
      <c r="G473" s="1961"/>
      <c r="H473" s="1961"/>
      <c r="I473" s="1961"/>
      <c r="J473" s="1961"/>
      <c r="K473" s="1961"/>
      <c r="L473" s="1961"/>
      <c r="M473" s="1941" t="s">
        <v>1502</v>
      </c>
      <c r="N473" s="1942"/>
      <c r="O473" s="1942"/>
      <c r="P473" s="1942"/>
      <c r="Q473" s="1942"/>
      <c r="R473" s="1942"/>
      <c r="S473" s="1942"/>
      <c r="T473" s="1942"/>
      <c r="U473" s="1942"/>
      <c r="V473" s="1942"/>
      <c r="W473" s="1942"/>
      <c r="X473" s="1942"/>
      <c r="Y473" s="1942"/>
      <c r="Z473" s="1942"/>
      <c r="AA473" s="1942"/>
      <c r="AB473" s="1942"/>
      <c r="AC473" s="1942"/>
      <c r="AD473" s="1942"/>
      <c r="AE473" s="1942"/>
      <c r="AF473" s="1942"/>
      <c r="AG473" s="1942"/>
      <c r="AH473" s="1942"/>
      <c r="AI473" s="1942"/>
      <c r="AJ473" s="1943"/>
      <c r="AK473" s="1947">
        <v>0.2</v>
      </c>
      <c r="AL473" s="1948"/>
      <c r="AM473" s="1948"/>
      <c r="AN473" s="1948"/>
      <c r="AO473" s="1948"/>
      <c r="AP473" s="1949"/>
      <c r="AQ473" s="824"/>
      <c r="AR473" s="824"/>
      <c r="AS473" s="824"/>
      <c r="AT473" s="824"/>
      <c r="AU473" s="826"/>
      <c r="AV473" s="827"/>
      <c r="AW473" s="827"/>
      <c r="AX473" s="793"/>
    </row>
    <row r="474" spans="1:50" ht="23.25" customHeight="1" x14ac:dyDescent="0.15">
      <c r="A474" s="834">
        <v>7</v>
      </c>
      <c r="B474" s="834">
        <v>1</v>
      </c>
      <c r="C474" s="1961" t="s">
        <v>1521</v>
      </c>
      <c r="D474" s="1961"/>
      <c r="E474" s="1961"/>
      <c r="F474" s="1961"/>
      <c r="G474" s="1961"/>
      <c r="H474" s="1961"/>
      <c r="I474" s="1961"/>
      <c r="J474" s="1961"/>
      <c r="K474" s="1961"/>
      <c r="L474" s="1961"/>
      <c r="M474" s="1941" t="s">
        <v>1502</v>
      </c>
      <c r="N474" s="1942"/>
      <c r="O474" s="1942"/>
      <c r="P474" s="1942"/>
      <c r="Q474" s="1942"/>
      <c r="R474" s="1942"/>
      <c r="S474" s="1942"/>
      <c r="T474" s="1942"/>
      <c r="U474" s="1942"/>
      <c r="V474" s="1942"/>
      <c r="W474" s="1942"/>
      <c r="X474" s="1942"/>
      <c r="Y474" s="1942"/>
      <c r="Z474" s="1942"/>
      <c r="AA474" s="1942"/>
      <c r="AB474" s="1942"/>
      <c r="AC474" s="1942"/>
      <c r="AD474" s="1942"/>
      <c r="AE474" s="1942"/>
      <c r="AF474" s="1942"/>
      <c r="AG474" s="1942"/>
      <c r="AH474" s="1942"/>
      <c r="AI474" s="1942"/>
      <c r="AJ474" s="1943"/>
      <c r="AK474" s="1947">
        <v>0.2</v>
      </c>
      <c r="AL474" s="1948"/>
      <c r="AM474" s="1948"/>
      <c r="AN474" s="1948"/>
      <c r="AO474" s="1948"/>
      <c r="AP474" s="1949"/>
      <c r="AQ474" s="824"/>
      <c r="AR474" s="824"/>
      <c r="AS474" s="824"/>
      <c r="AT474" s="824"/>
      <c r="AU474" s="826"/>
      <c r="AV474" s="827"/>
      <c r="AW474" s="827"/>
      <c r="AX474" s="793"/>
    </row>
    <row r="475" spans="1:50" ht="23.25" customHeight="1" x14ac:dyDescent="0.15">
      <c r="A475" s="834">
        <v>8</v>
      </c>
      <c r="B475" s="834">
        <v>1</v>
      </c>
      <c r="C475" s="1961" t="s">
        <v>1522</v>
      </c>
      <c r="D475" s="1961"/>
      <c r="E475" s="1961"/>
      <c r="F475" s="1961"/>
      <c r="G475" s="1961"/>
      <c r="H475" s="1961"/>
      <c r="I475" s="1961"/>
      <c r="J475" s="1961"/>
      <c r="K475" s="1961"/>
      <c r="L475" s="1961"/>
      <c r="M475" s="1941" t="s">
        <v>1502</v>
      </c>
      <c r="N475" s="1942"/>
      <c r="O475" s="1942"/>
      <c r="P475" s="1942"/>
      <c r="Q475" s="1942"/>
      <c r="R475" s="1942"/>
      <c r="S475" s="1942"/>
      <c r="T475" s="1942"/>
      <c r="U475" s="1942"/>
      <c r="V475" s="1942"/>
      <c r="W475" s="1942"/>
      <c r="X475" s="1942"/>
      <c r="Y475" s="1942"/>
      <c r="Z475" s="1942"/>
      <c r="AA475" s="1942"/>
      <c r="AB475" s="1942"/>
      <c r="AC475" s="1942"/>
      <c r="AD475" s="1942"/>
      <c r="AE475" s="1942"/>
      <c r="AF475" s="1942"/>
      <c r="AG475" s="1942"/>
      <c r="AH475" s="1942"/>
      <c r="AI475" s="1942"/>
      <c r="AJ475" s="1943"/>
      <c r="AK475" s="1947">
        <v>0.2</v>
      </c>
      <c r="AL475" s="1948"/>
      <c r="AM475" s="1948"/>
      <c r="AN475" s="1948"/>
      <c r="AO475" s="1948"/>
      <c r="AP475" s="1949"/>
      <c r="AQ475" s="824"/>
      <c r="AR475" s="824"/>
      <c r="AS475" s="824"/>
      <c r="AT475" s="824"/>
      <c r="AU475" s="826"/>
      <c r="AV475" s="827"/>
      <c r="AW475" s="827"/>
      <c r="AX475" s="793"/>
    </row>
    <row r="476" spans="1:50" ht="23.25" customHeight="1" x14ac:dyDescent="0.15">
      <c r="A476" s="834">
        <v>9</v>
      </c>
      <c r="B476" s="834">
        <v>1</v>
      </c>
      <c r="C476" s="1961" t="s">
        <v>1523</v>
      </c>
      <c r="D476" s="1961"/>
      <c r="E476" s="1961"/>
      <c r="F476" s="1961"/>
      <c r="G476" s="1961"/>
      <c r="H476" s="1961"/>
      <c r="I476" s="1961"/>
      <c r="J476" s="1961"/>
      <c r="K476" s="1961"/>
      <c r="L476" s="1961"/>
      <c r="M476" s="1941" t="s">
        <v>1502</v>
      </c>
      <c r="N476" s="1942"/>
      <c r="O476" s="1942"/>
      <c r="P476" s="1942"/>
      <c r="Q476" s="1942"/>
      <c r="R476" s="1942"/>
      <c r="S476" s="1942"/>
      <c r="T476" s="1942"/>
      <c r="U476" s="1942"/>
      <c r="V476" s="1942"/>
      <c r="W476" s="1942"/>
      <c r="X476" s="1942"/>
      <c r="Y476" s="1942"/>
      <c r="Z476" s="1942"/>
      <c r="AA476" s="1942"/>
      <c r="AB476" s="1942"/>
      <c r="AC476" s="1942"/>
      <c r="AD476" s="1942"/>
      <c r="AE476" s="1942"/>
      <c r="AF476" s="1942"/>
      <c r="AG476" s="1942"/>
      <c r="AH476" s="1942"/>
      <c r="AI476" s="1942"/>
      <c r="AJ476" s="1943"/>
      <c r="AK476" s="1947">
        <v>0.2</v>
      </c>
      <c r="AL476" s="1948"/>
      <c r="AM476" s="1948"/>
      <c r="AN476" s="1948"/>
      <c r="AO476" s="1948"/>
      <c r="AP476" s="1949"/>
      <c r="AQ476" s="824"/>
      <c r="AR476" s="824"/>
      <c r="AS476" s="824"/>
      <c r="AT476" s="824"/>
      <c r="AU476" s="826"/>
      <c r="AV476" s="827"/>
      <c r="AW476" s="827"/>
      <c r="AX476" s="793"/>
    </row>
    <row r="477" spans="1:50" ht="23.25" customHeight="1" x14ac:dyDescent="0.15">
      <c r="A477" s="834">
        <v>10</v>
      </c>
      <c r="B477" s="834">
        <v>1</v>
      </c>
      <c r="C477" s="1961" t="s">
        <v>1524</v>
      </c>
      <c r="D477" s="1961"/>
      <c r="E477" s="1961"/>
      <c r="F477" s="1961"/>
      <c r="G477" s="1961"/>
      <c r="H477" s="1961"/>
      <c r="I477" s="1961"/>
      <c r="J477" s="1961"/>
      <c r="K477" s="1961"/>
      <c r="L477" s="1961"/>
      <c r="M477" s="1941" t="s">
        <v>1502</v>
      </c>
      <c r="N477" s="1942"/>
      <c r="O477" s="1942"/>
      <c r="P477" s="1942"/>
      <c r="Q477" s="1942"/>
      <c r="R477" s="1942"/>
      <c r="S477" s="1942"/>
      <c r="T477" s="1942"/>
      <c r="U477" s="1942"/>
      <c r="V477" s="1942"/>
      <c r="W477" s="1942"/>
      <c r="X477" s="1942"/>
      <c r="Y477" s="1942"/>
      <c r="Z477" s="1942"/>
      <c r="AA477" s="1942"/>
      <c r="AB477" s="1942"/>
      <c r="AC477" s="1942"/>
      <c r="AD477" s="1942"/>
      <c r="AE477" s="1942"/>
      <c r="AF477" s="1942"/>
      <c r="AG477" s="1942"/>
      <c r="AH477" s="1942"/>
      <c r="AI477" s="1942"/>
      <c r="AJ477" s="1943"/>
      <c r="AK477" s="1947">
        <v>0.2</v>
      </c>
      <c r="AL477" s="1948"/>
      <c r="AM477" s="1948"/>
      <c r="AN477" s="1948"/>
      <c r="AO477" s="1948"/>
      <c r="AP477" s="1949"/>
      <c r="AQ477" s="824"/>
      <c r="AR477" s="824"/>
      <c r="AS477" s="824"/>
      <c r="AT477" s="824"/>
      <c r="AU477" s="826"/>
      <c r="AV477" s="827"/>
      <c r="AW477" s="827"/>
      <c r="AX477" s="793"/>
    </row>
    <row r="478" spans="1:50" s="43" customFormat="1" ht="13.5" customHeight="1" x14ac:dyDescent="0.1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4"/>
      <c r="AL478" s="23"/>
      <c r="AM478" s="23"/>
      <c r="AN478" s="23"/>
      <c r="AO478" s="23"/>
      <c r="AP478" s="23"/>
      <c r="AQ478" s="23"/>
      <c r="AR478" s="23"/>
      <c r="AS478" s="23"/>
      <c r="AT478" s="23"/>
      <c r="AU478" s="23"/>
      <c r="AV478" s="23"/>
      <c r="AW478" s="23"/>
      <c r="AX478" s="23"/>
    </row>
    <row r="479" spans="1:50" x14ac:dyDescent="0.15">
      <c r="B479" s="21" t="s">
        <v>1563</v>
      </c>
    </row>
    <row r="480" spans="1:50" ht="23.25" customHeight="1" x14ac:dyDescent="0.15">
      <c r="A480" s="834"/>
      <c r="B480" s="834"/>
      <c r="C480" s="828" t="s">
        <v>1448</v>
      </c>
      <c r="D480" s="828"/>
      <c r="E480" s="828"/>
      <c r="F480" s="828"/>
      <c r="G480" s="828"/>
      <c r="H480" s="828"/>
      <c r="I480" s="828"/>
      <c r="J480" s="828"/>
      <c r="K480" s="828"/>
      <c r="L480" s="828"/>
      <c r="M480" s="504" t="s">
        <v>1449</v>
      </c>
      <c r="N480" s="505"/>
      <c r="O480" s="505"/>
      <c r="P480" s="505"/>
      <c r="Q480" s="505"/>
      <c r="R480" s="505"/>
      <c r="S480" s="505"/>
      <c r="T480" s="505"/>
      <c r="U480" s="505"/>
      <c r="V480" s="505"/>
      <c r="W480" s="505"/>
      <c r="X480" s="505"/>
      <c r="Y480" s="505"/>
      <c r="Z480" s="505"/>
      <c r="AA480" s="505"/>
      <c r="AB480" s="505"/>
      <c r="AC480" s="505"/>
      <c r="AD480" s="505"/>
      <c r="AE480" s="505"/>
      <c r="AF480" s="505"/>
      <c r="AG480" s="505"/>
      <c r="AH480" s="505"/>
      <c r="AI480" s="505"/>
      <c r="AJ480" s="541"/>
      <c r="AK480" s="829" t="s">
        <v>1450</v>
      </c>
      <c r="AL480" s="828"/>
      <c r="AM480" s="828"/>
      <c r="AN480" s="828"/>
      <c r="AO480" s="828"/>
      <c r="AP480" s="828"/>
      <c r="AQ480" s="828" t="s">
        <v>151</v>
      </c>
      <c r="AR480" s="828"/>
      <c r="AS480" s="828"/>
      <c r="AT480" s="828"/>
      <c r="AU480" s="504" t="s">
        <v>152</v>
      </c>
      <c r="AV480" s="505"/>
      <c r="AW480" s="505"/>
      <c r="AX480" s="793"/>
    </row>
    <row r="481" spans="1:50" ht="23.25" customHeight="1" x14ac:dyDescent="0.15">
      <c r="A481" s="834">
        <v>1</v>
      </c>
      <c r="B481" s="834">
        <v>1</v>
      </c>
      <c r="C481" s="1955" t="s">
        <v>1564</v>
      </c>
      <c r="D481" s="1957"/>
      <c r="E481" s="1957"/>
      <c r="F481" s="1957"/>
      <c r="G481" s="1957"/>
      <c r="H481" s="1957"/>
      <c r="I481" s="1957"/>
      <c r="J481" s="1957"/>
      <c r="K481" s="1957"/>
      <c r="L481" s="1957"/>
      <c r="M481" s="1941" t="s">
        <v>1565</v>
      </c>
      <c r="N481" s="1942"/>
      <c r="O481" s="1942"/>
      <c r="P481" s="1942"/>
      <c r="Q481" s="1942"/>
      <c r="R481" s="1942"/>
      <c r="S481" s="1942"/>
      <c r="T481" s="1942"/>
      <c r="U481" s="1942"/>
      <c r="V481" s="1942"/>
      <c r="W481" s="1942"/>
      <c r="X481" s="1942"/>
      <c r="Y481" s="1942"/>
      <c r="Z481" s="1942"/>
      <c r="AA481" s="1942"/>
      <c r="AB481" s="1942"/>
      <c r="AC481" s="1942"/>
      <c r="AD481" s="1942"/>
      <c r="AE481" s="1942"/>
      <c r="AF481" s="1942"/>
      <c r="AG481" s="1942"/>
      <c r="AH481" s="1942"/>
      <c r="AI481" s="1942"/>
      <c r="AJ481" s="1943"/>
      <c r="AK481" s="1958">
        <v>0.3</v>
      </c>
      <c r="AL481" s="1959"/>
      <c r="AM481" s="1959"/>
      <c r="AN481" s="1959"/>
      <c r="AO481" s="1959"/>
      <c r="AP481" s="1960"/>
      <c r="AQ481" s="824"/>
      <c r="AR481" s="824"/>
      <c r="AS481" s="824"/>
      <c r="AT481" s="824"/>
      <c r="AU481" s="826"/>
      <c r="AV481" s="827"/>
      <c r="AW481" s="827"/>
      <c r="AX481" s="793"/>
    </row>
    <row r="482" spans="1:50" ht="23.25" customHeight="1" x14ac:dyDescent="0.15">
      <c r="A482" s="834">
        <v>2</v>
      </c>
      <c r="B482" s="834">
        <v>1</v>
      </c>
      <c r="C482" s="1955" t="s">
        <v>1566</v>
      </c>
      <c r="D482" s="1957"/>
      <c r="E482" s="1957"/>
      <c r="F482" s="1957"/>
      <c r="G482" s="1957"/>
      <c r="H482" s="1957"/>
      <c r="I482" s="1957"/>
      <c r="J482" s="1957"/>
      <c r="K482" s="1957"/>
      <c r="L482" s="1957"/>
      <c r="M482" s="1941" t="s">
        <v>1567</v>
      </c>
      <c r="N482" s="1942"/>
      <c r="O482" s="1942"/>
      <c r="P482" s="1942"/>
      <c r="Q482" s="1942"/>
      <c r="R482" s="1942"/>
      <c r="S482" s="1942"/>
      <c r="T482" s="1942"/>
      <c r="U482" s="1942"/>
      <c r="V482" s="1942"/>
      <c r="W482" s="1942"/>
      <c r="X482" s="1942"/>
      <c r="Y482" s="1942"/>
      <c r="Z482" s="1942"/>
      <c r="AA482" s="1942"/>
      <c r="AB482" s="1942"/>
      <c r="AC482" s="1942"/>
      <c r="AD482" s="1942"/>
      <c r="AE482" s="1942"/>
      <c r="AF482" s="1942"/>
      <c r="AG482" s="1942"/>
      <c r="AH482" s="1942"/>
      <c r="AI482" s="1942"/>
      <c r="AJ482" s="1943"/>
      <c r="AK482" s="1947">
        <v>0.2</v>
      </c>
      <c r="AL482" s="1948"/>
      <c r="AM482" s="1948"/>
      <c r="AN482" s="1948"/>
      <c r="AO482" s="1948"/>
      <c r="AP482" s="1949"/>
      <c r="AQ482" s="824"/>
      <c r="AR482" s="824"/>
      <c r="AS482" s="824"/>
      <c r="AT482" s="824"/>
      <c r="AU482" s="826"/>
      <c r="AV482" s="827"/>
      <c r="AW482" s="827"/>
      <c r="AX482" s="793"/>
    </row>
    <row r="483" spans="1:50" ht="23.25" customHeight="1" x14ac:dyDescent="0.15">
      <c r="A483" s="834">
        <v>3</v>
      </c>
      <c r="B483" s="834">
        <v>1</v>
      </c>
      <c r="C483" s="1955" t="s">
        <v>1568</v>
      </c>
      <c r="D483" s="1957"/>
      <c r="E483" s="1957"/>
      <c r="F483" s="1957"/>
      <c r="G483" s="1957"/>
      <c r="H483" s="1957"/>
      <c r="I483" s="1957"/>
      <c r="J483" s="1957"/>
      <c r="K483" s="1957"/>
      <c r="L483" s="1957"/>
      <c r="M483" s="1941" t="s">
        <v>1569</v>
      </c>
      <c r="N483" s="1942"/>
      <c r="O483" s="1942"/>
      <c r="P483" s="1942"/>
      <c r="Q483" s="1942"/>
      <c r="R483" s="1942"/>
      <c r="S483" s="1942"/>
      <c r="T483" s="1942"/>
      <c r="U483" s="1942"/>
      <c r="V483" s="1942"/>
      <c r="W483" s="1942"/>
      <c r="X483" s="1942"/>
      <c r="Y483" s="1942"/>
      <c r="Z483" s="1942"/>
      <c r="AA483" s="1942"/>
      <c r="AB483" s="1942"/>
      <c r="AC483" s="1942"/>
      <c r="AD483" s="1942"/>
      <c r="AE483" s="1942"/>
      <c r="AF483" s="1942"/>
      <c r="AG483" s="1942"/>
      <c r="AH483" s="1942"/>
      <c r="AI483" s="1942"/>
      <c r="AJ483" s="1943"/>
      <c r="AK483" s="1947">
        <v>0.2</v>
      </c>
      <c r="AL483" s="1948"/>
      <c r="AM483" s="1948"/>
      <c r="AN483" s="1948"/>
      <c r="AO483" s="1948"/>
      <c r="AP483" s="1949"/>
      <c r="AQ483" s="824"/>
      <c r="AR483" s="824"/>
      <c r="AS483" s="824"/>
      <c r="AT483" s="824"/>
      <c r="AU483" s="826"/>
      <c r="AV483" s="827"/>
      <c r="AW483" s="827"/>
      <c r="AX483" s="793"/>
    </row>
    <row r="484" spans="1:50" ht="23.25" customHeight="1" x14ac:dyDescent="0.15">
      <c r="A484" s="834">
        <v>4</v>
      </c>
      <c r="B484" s="834">
        <v>1</v>
      </c>
      <c r="C484" s="1955" t="s">
        <v>1570</v>
      </c>
      <c r="D484" s="1957"/>
      <c r="E484" s="1957"/>
      <c r="F484" s="1957"/>
      <c r="G484" s="1957"/>
      <c r="H484" s="1957"/>
      <c r="I484" s="1957"/>
      <c r="J484" s="1957"/>
      <c r="K484" s="1957"/>
      <c r="L484" s="1957"/>
      <c r="M484" s="1941" t="s">
        <v>1571</v>
      </c>
      <c r="N484" s="1942"/>
      <c r="O484" s="1942"/>
      <c r="P484" s="1942"/>
      <c r="Q484" s="1942"/>
      <c r="R484" s="1942"/>
      <c r="S484" s="1942"/>
      <c r="T484" s="1942"/>
      <c r="U484" s="1942"/>
      <c r="V484" s="1942"/>
      <c r="W484" s="1942"/>
      <c r="X484" s="1942"/>
      <c r="Y484" s="1942"/>
      <c r="Z484" s="1942"/>
      <c r="AA484" s="1942"/>
      <c r="AB484" s="1942"/>
      <c r="AC484" s="1942"/>
      <c r="AD484" s="1942"/>
      <c r="AE484" s="1942"/>
      <c r="AF484" s="1942"/>
      <c r="AG484" s="1942"/>
      <c r="AH484" s="1942"/>
      <c r="AI484" s="1942"/>
      <c r="AJ484" s="1943"/>
      <c r="AK484" s="1947">
        <v>0.2</v>
      </c>
      <c r="AL484" s="1948"/>
      <c r="AM484" s="1948"/>
      <c r="AN484" s="1948"/>
      <c r="AO484" s="1948"/>
      <c r="AP484" s="1949"/>
      <c r="AQ484" s="824"/>
      <c r="AR484" s="824"/>
      <c r="AS484" s="824"/>
      <c r="AT484" s="824"/>
      <c r="AU484" s="826"/>
      <c r="AV484" s="827"/>
      <c r="AW484" s="827"/>
      <c r="AX484" s="793"/>
    </row>
    <row r="485" spans="1:50" ht="23.25" customHeight="1" x14ac:dyDescent="0.15">
      <c r="A485" s="834">
        <v>5</v>
      </c>
      <c r="B485" s="834">
        <v>1</v>
      </c>
      <c r="C485" s="1955" t="s">
        <v>1572</v>
      </c>
      <c r="D485" s="1957"/>
      <c r="E485" s="1957"/>
      <c r="F485" s="1957"/>
      <c r="G485" s="1957"/>
      <c r="H485" s="1957"/>
      <c r="I485" s="1957"/>
      <c r="J485" s="1957"/>
      <c r="K485" s="1957"/>
      <c r="L485" s="1957"/>
      <c r="M485" s="1941" t="s">
        <v>1573</v>
      </c>
      <c r="N485" s="1942"/>
      <c r="O485" s="1942"/>
      <c r="P485" s="1942"/>
      <c r="Q485" s="1942"/>
      <c r="R485" s="1942"/>
      <c r="S485" s="1942"/>
      <c r="T485" s="1942"/>
      <c r="U485" s="1942"/>
      <c r="V485" s="1942"/>
      <c r="W485" s="1942"/>
      <c r="X485" s="1942"/>
      <c r="Y485" s="1942"/>
      <c r="Z485" s="1942"/>
      <c r="AA485" s="1942"/>
      <c r="AB485" s="1942"/>
      <c r="AC485" s="1942"/>
      <c r="AD485" s="1942"/>
      <c r="AE485" s="1942"/>
      <c r="AF485" s="1942"/>
      <c r="AG485" s="1942"/>
      <c r="AH485" s="1942"/>
      <c r="AI485" s="1942"/>
      <c r="AJ485" s="1943"/>
      <c r="AK485" s="1947">
        <v>0.2</v>
      </c>
      <c r="AL485" s="1948"/>
      <c r="AM485" s="1948"/>
      <c r="AN485" s="1948"/>
      <c r="AO485" s="1948"/>
      <c r="AP485" s="1949"/>
      <c r="AQ485" s="824"/>
      <c r="AR485" s="824"/>
      <c r="AS485" s="824"/>
      <c r="AT485" s="824"/>
      <c r="AU485" s="826"/>
      <c r="AV485" s="827"/>
      <c r="AW485" s="827"/>
      <c r="AX485" s="793"/>
    </row>
    <row r="486" spans="1:50" ht="23.25" customHeight="1" x14ac:dyDescent="0.15">
      <c r="A486" s="834">
        <v>6</v>
      </c>
      <c r="B486" s="834">
        <v>1</v>
      </c>
      <c r="C486" s="1955" t="s">
        <v>1574</v>
      </c>
      <c r="D486" s="1957"/>
      <c r="E486" s="1957"/>
      <c r="F486" s="1957"/>
      <c r="G486" s="1957"/>
      <c r="H486" s="1957"/>
      <c r="I486" s="1957"/>
      <c r="J486" s="1957"/>
      <c r="K486" s="1957"/>
      <c r="L486" s="1957"/>
      <c r="M486" s="1941" t="s">
        <v>1575</v>
      </c>
      <c r="N486" s="1942"/>
      <c r="O486" s="1942"/>
      <c r="P486" s="1942"/>
      <c r="Q486" s="1942"/>
      <c r="R486" s="1942"/>
      <c r="S486" s="1942"/>
      <c r="T486" s="1942"/>
      <c r="U486" s="1942"/>
      <c r="V486" s="1942"/>
      <c r="W486" s="1942"/>
      <c r="X486" s="1942"/>
      <c r="Y486" s="1942"/>
      <c r="Z486" s="1942"/>
      <c r="AA486" s="1942"/>
      <c r="AB486" s="1942"/>
      <c r="AC486" s="1942"/>
      <c r="AD486" s="1942"/>
      <c r="AE486" s="1942"/>
      <c r="AF486" s="1942"/>
      <c r="AG486" s="1942"/>
      <c r="AH486" s="1942"/>
      <c r="AI486" s="1942"/>
      <c r="AJ486" s="1943"/>
      <c r="AK486" s="1947">
        <v>0.2</v>
      </c>
      <c r="AL486" s="1948"/>
      <c r="AM486" s="1948"/>
      <c r="AN486" s="1948"/>
      <c r="AO486" s="1948"/>
      <c r="AP486" s="1949"/>
      <c r="AQ486" s="824"/>
      <c r="AR486" s="824"/>
      <c r="AS486" s="824"/>
      <c r="AT486" s="824"/>
      <c r="AU486" s="826"/>
      <c r="AV486" s="827"/>
      <c r="AW486" s="827"/>
      <c r="AX486" s="793"/>
    </row>
    <row r="487" spans="1:50" ht="23.25" customHeight="1" x14ac:dyDescent="0.15">
      <c r="A487" s="834">
        <v>7</v>
      </c>
      <c r="B487" s="834">
        <v>1</v>
      </c>
      <c r="C487" s="1955" t="s">
        <v>1576</v>
      </c>
      <c r="D487" s="1957"/>
      <c r="E487" s="1957"/>
      <c r="F487" s="1957"/>
      <c r="G487" s="1957"/>
      <c r="H487" s="1957"/>
      <c r="I487" s="1957"/>
      <c r="J487" s="1957"/>
      <c r="K487" s="1957"/>
      <c r="L487" s="1957"/>
      <c r="M487" s="1941" t="s">
        <v>1567</v>
      </c>
      <c r="N487" s="1942"/>
      <c r="O487" s="1942"/>
      <c r="P487" s="1942"/>
      <c r="Q487" s="1942"/>
      <c r="R487" s="1942"/>
      <c r="S487" s="1942"/>
      <c r="T487" s="1942"/>
      <c r="U487" s="1942"/>
      <c r="V487" s="1942"/>
      <c r="W487" s="1942"/>
      <c r="X487" s="1942"/>
      <c r="Y487" s="1942"/>
      <c r="Z487" s="1942"/>
      <c r="AA487" s="1942"/>
      <c r="AB487" s="1942"/>
      <c r="AC487" s="1942"/>
      <c r="AD487" s="1942"/>
      <c r="AE487" s="1942"/>
      <c r="AF487" s="1942"/>
      <c r="AG487" s="1942"/>
      <c r="AH487" s="1942"/>
      <c r="AI487" s="1942"/>
      <c r="AJ487" s="1943"/>
      <c r="AK487" s="1947">
        <v>0.2</v>
      </c>
      <c r="AL487" s="1948"/>
      <c r="AM487" s="1948"/>
      <c r="AN487" s="1948"/>
      <c r="AO487" s="1948"/>
      <c r="AP487" s="1949"/>
      <c r="AQ487" s="824"/>
      <c r="AR487" s="824"/>
      <c r="AS487" s="824"/>
      <c r="AT487" s="824"/>
      <c r="AU487" s="826"/>
      <c r="AV487" s="827"/>
      <c r="AW487" s="827"/>
      <c r="AX487" s="793"/>
    </row>
    <row r="488" spans="1:50" ht="23.25" customHeight="1" x14ac:dyDescent="0.15">
      <c r="A488" s="834">
        <v>8</v>
      </c>
      <c r="B488" s="834">
        <v>1</v>
      </c>
      <c r="C488" s="1955" t="s">
        <v>1577</v>
      </c>
      <c r="D488" s="1957"/>
      <c r="E488" s="1957"/>
      <c r="F488" s="1957"/>
      <c r="G488" s="1957"/>
      <c r="H488" s="1957"/>
      <c r="I488" s="1957"/>
      <c r="J488" s="1957"/>
      <c r="K488" s="1957"/>
      <c r="L488" s="1957"/>
      <c r="M488" s="1941" t="s">
        <v>1569</v>
      </c>
      <c r="N488" s="1942"/>
      <c r="O488" s="1942"/>
      <c r="P488" s="1942"/>
      <c r="Q488" s="1942"/>
      <c r="R488" s="1942"/>
      <c r="S488" s="1942"/>
      <c r="T488" s="1942"/>
      <c r="U488" s="1942"/>
      <c r="V488" s="1942"/>
      <c r="W488" s="1942"/>
      <c r="X488" s="1942"/>
      <c r="Y488" s="1942"/>
      <c r="Z488" s="1942"/>
      <c r="AA488" s="1942"/>
      <c r="AB488" s="1942"/>
      <c r="AC488" s="1942"/>
      <c r="AD488" s="1942"/>
      <c r="AE488" s="1942"/>
      <c r="AF488" s="1942"/>
      <c r="AG488" s="1942"/>
      <c r="AH488" s="1942"/>
      <c r="AI488" s="1942"/>
      <c r="AJ488" s="1943"/>
      <c r="AK488" s="1947">
        <v>0.2</v>
      </c>
      <c r="AL488" s="1948"/>
      <c r="AM488" s="1948"/>
      <c r="AN488" s="1948"/>
      <c r="AO488" s="1948"/>
      <c r="AP488" s="1949"/>
      <c r="AQ488" s="824"/>
      <c r="AR488" s="824"/>
      <c r="AS488" s="824"/>
      <c r="AT488" s="824"/>
      <c r="AU488" s="826"/>
      <c r="AV488" s="827"/>
      <c r="AW488" s="827"/>
      <c r="AX488" s="793"/>
    </row>
    <row r="489" spans="1:50" ht="23.25" customHeight="1" x14ac:dyDescent="0.15">
      <c r="A489" s="834">
        <v>9</v>
      </c>
      <c r="B489" s="834">
        <v>1</v>
      </c>
      <c r="C489" s="1955" t="s">
        <v>1578</v>
      </c>
      <c r="D489" s="1957"/>
      <c r="E489" s="1957"/>
      <c r="F489" s="1957"/>
      <c r="G489" s="1957"/>
      <c r="H489" s="1957"/>
      <c r="I489" s="1957"/>
      <c r="J489" s="1957"/>
      <c r="K489" s="1957"/>
      <c r="L489" s="1957"/>
      <c r="M489" s="1941" t="s">
        <v>1565</v>
      </c>
      <c r="N489" s="1942"/>
      <c r="O489" s="1942"/>
      <c r="P489" s="1942"/>
      <c r="Q489" s="1942"/>
      <c r="R489" s="1942"/>
      <c r="S489" s="1942"/>
      <c r="T489" s="1942"/>
      <c r="U489" s="1942"/>
      <c r="V489" s="1942"/>
      <c r="W489" s="1942"/>
      <c r="X489" s="1942"/>
      <c r="Y489" s="1942"/>
      <c r="Z489" s="1942"/>
      <c r="AA489" s="1942"/>
      <c r="AB489" s="1942"/>
      <c r="AC489" s="1942"/>
      <c r="AD489" s="1942"/>
      <c r="AE489" s="1942"/>
      <c r="AF489" s="1942"/>
      <c r="AG489" s="1942"/>
      <c r="AH489" s="1942"/>
      <c r="AI489" s="1942"/>
      <c r="AJ489" s="1943"/>
      <c r="AK489" s="1947">
        <v>0.1</v>
      </c>
      <c r="AL489" s="1948"/>
      <c r="AM489" s="1948"/>
      <c r="AN489" s="1948"/>
      <c r="AO489" s="1948"/>
      <c r="AP489" s="1949"/>
      <c r="AQ489" s="824"/>
      <c r="AR489" s="824"/>
      <c r="AS489" s="824"/>
      <c r="AT489" s="824"/>
      <c r="AU489" s="826"/>
      <c r="AV489" s="827"/>
      <c r="AW489" s="827"/>
      <c r="AX489" s="793"/>
    </row>
    <row r="490" spans="1:50" ht="23.25" customHeight="1" x14ac:dyDescent="0.15">
      <c r="A490" s="834">
        <v>10</v>
      </c>
      <c r="B490" s="834">
        <v>1</v>
      </c>
      <c r="C490" s="1955" t="s">
        <v>1579</v>
      </c>
      <c r="D490" s="1957"/>
      <c r="E490" s="1957"/>
      <c r="F490" s="1957"/>
      <c r="G490" s="1957"/>
      <c r="H490" s="1957"/>
      <c r="I490" s="1957"/>
      <c r="J490" s="1957"/>
      <c r="K490" s="1957"/>
      <c r="L490" s="1957"/>
      <c r="M490" s="1941" t="s">
        <v>1575</v>
      </c>
      <c r="N490" s="1942"/>
      <c r="O490" s="1942"/>
      <c r="P490" s="1942"/>
      <c r="Q490" s="1942"/>
      <c r="R490" s="1942"/>
      <c r="S490" s="1942"/>
      <c r="T490" s="1942"/>
      <c r="U490" s="1942"/>
      <c r="V490" s="1942"/>
      <c r="W490" s="1942"/>
      <c r="X490" s="1942"/>
      <c r="Y490" s="1942"/>
      <c r="Z490" s="1942"/>
      <c r="AA490" s="1942"/>
      <c r="AB490" s="1942"/>
      <c r="AC490" s="1942"/>
      <c r="AD490" s="1942"/>
      <c r="AE490" s="1942"/>
      <c r="AF490" s="1942"/>
      <c r="AG490" s="1942"/>
      <c r="AH490" s="1942"/>
      <c r="AI490" s="1942"/>
      <c r="AJ490" s="1943"/>
      <c r="AK490" s="1947">
        <v>0.1</v>
      </c>
      <c r="AL490" s="1948"/>
      <c r="AM490" s="1948"/>
      <c r="AN490" s="1948"/>
      <c r="AO490" s="1948"/>
      <c r="AP490" s="1949"/>
      <c r="AQ490" s="824"/>
      <c r="AR490" s="824"/>
      <c r="AS490" s="824"/>
      <c r="AT490" s="824"/>
      <c r="AU490" s="826"/>
      <c r="AV490" s="827"/>
      <c r="AW490" s="827"/>
      <c r="AX490" s="793"/>
    </row>
    <row r="491" spans="1:50" s="43" customFormat="1" ht="13.5" customHeight="1" x14ac:dyDescent="0.1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c r="AA491" s="23"/>
      <c r="AB491" s="23"/>
      <c r="AC491" s="23"/>
      <c r="AD491" s="23"/>
      <c r="AE491" s="23"/>
      <c r="AF491" s="23"/>
      <c r="AG491" s="23"/>
      <c r="AH491" s="23"/>
      <c r="AI491" s="23"/>
      <c r="AJ491" s="23"/>
      <c r="AK491" s="24"/>
      <c r="AL491" s="23"/>
      <c r="AM491" s="23"/>
      <c r="AN491" s="23"/>
      <c r="AO491" s="23"/>
      <c r="AP491" s="23"/>
      <c r="AQ491" s="23"/>
      <c r="AR491" s="23"/>
      <c r="AS491" s="23"/>
      <c r="AT491" s="23"/>
      <c r="AU491" s="23"/>
      <c r="AV491" s="23"/>
      <c r="AW491" s="23"/>
      <c r="AX491" s="23"/>
    </row>
    <row r="492" spans="1:50" x14ac:dyDescent="0.15">
      <c r="B492" s="21" t="s">
        <v>1580</v>
      </c>
    </row>
    <row r="493" spans="1:50" ht="23.25" customHeight="1" x14ac:dyDescent="0.15">
      <c r="A493" s="834"/>
      <c r="B493" s="834"/>
      <c r="C493" s="828" t="s">
        <v>1448</v>
      </c>
      <c r="D493" s="828"/>
      <c r="E493" s="828"/>
      <c r="F493" s="828"/>
      <c r="G493" s="828"/>
      <c r="H493" s="828"/>
      <c r="I493" s="828"/>
      <c r="J493" s="828"/>
      <c r="K493" s="828"/>
      <c r="L493" s="828"/>
      <c r="M493" s="504" t="s">
        <v>1449</v>
      </c>
      <c r="N493" s="505"/>
      <c r="O493" s="505"/>
      <c r="P493" s="505"/>
      <c r="Q493" s="505"/>
      <c r="R493" s="505"/>
      <c r="S493" s="505"/>
      <c r="T493" s="505"/>
      <c r="U493" s="505"/>
      <c r="V493" s="505"/>
      <c r="W493" s="505"/>
      <c r="X493" s="505"/>
      <c r="Y493" s="505"/>
      <c r="Z493" s="505"/>
      <c r="AA493" s="505"/>
      <c r="AB493" s="505"/>
      <c r="AC493" s="505"/>
      <c r="AD493" s="505"/>
      <c r="AE493" s="505"/>
      <c r="AF493" s="505"/>
      <c r="AG493" s="505"/>
      <c r="AH493" s="505"/>
      <c r="AI493" s="505"/>
      <c r="AJ493" s="541"/>
      <c r="AK493" s="829" t="s">
        <v>1450</v>
      </c>
      <c r="AL493" s="828"/>
      <c r="AM493" s="828"/>
      <c r="AN493" s="828"/>
      <c r="AO493" s="828"/>
      <c r="AP493" s="828"/>
      <c r="AQ493" s="828" t="s">
        <v>151</v>
      </c>
      <c r="AR493" s="828"/>
      <c r="AS493" s="828"/>
      <c r="AT493" s="828"/>
      <c r="AU493" s="504" t="s">
        <v>152</v>
      </c>
      <c r="AV493" s="505"/>
      <c r="AW493" s="505"/>
      <c r="AX493" s="793"/>
    </row>
    <row r="494" spans="1:50" ht="23.25" customHeight="1" x14ac:dyDescent="0.15">
      <c r="A494" s="834">
        <v>1</v>
      </c>
      <c r="B494" s="834">
        <v>1</v>
      </c>
      <c r="C494" s="1950" t="s">
        <v>1493</v>
      </c>
      <c r="D494" s="1950"/>
      <c r="E494" s="1950"/>
      <c r="F494" s="1950"/>
      <c r="G494" s="1950"/>
      <c r="H494" s="1950"/>
      <c r="I494" s="1950"/>
      <c r="J494" s="1950"/>
      <c r="K494" s="1950"/>
      <c r="L494" s="1950"/>
      <c r="M494" s="1941" t="s">
        <v>1581</v>
      </c>
      <c r="N494" s="1942"/>
      <c r="O494" s="1942"/>
      <c r="P494" s="1942"/>
      <c r="Q494" s="1942"/>
      <c r="R494" s="1942"/>
      <c r="S494" s="1942"/>
      <c r="T494" s="1942"/>
      <c r="U494" s="1942"/>
      <c r="V494" s="1942"/>
      <c r="W494" s="1942"/>
      <c r="X494" s="1942"/>
      <c r="Y494" s="1942"/>
      <c r="Z494" s="1942"/>
      <c r="AA494" s="1942"/>
      <c r="AB494" s="1942"/>
      <c r="AC494" s="1942"/>
      <c r="AD494" s="1942"/>
      <c r="AE494" s="1942"/>
      <c r="AF494" s="1942"/>
      <c r="AG494" s="1942"/>
      <c r="AH494" s="1942"/>
      <c r="AI494" s="1942"/>
      <c r="AJ494" s="1943"/>
      <c r="AK494" s="1947">
        <v>1.9</v>
      </c>
      <c r="AL494" s="1948"/>
      <c r="AM494" s="1948"/>
      <c r="AN494" s="1948"/>
      <c r="AO494" s="1948"/>
      <c r="AP494" s="1949"/>
      <c r="AQ494" s="824"/>
      <c r="AR494" s="824"/>
      <c r="AS494" s="824"/>
      <c r="AT494" s="824"/>
      <c r="AU494" s="826"/>
      <c r="AV494" s="827"/>
      <c r="AW494" s="827"/>
      <c r="AX494" s="793"/>
    </row>
    <row r="495" spans="1:50" ht="23.25" customHeight="1" x14ac:dyDescent="0.15">
      <c r="A495" s="834">
        <v>2</v>
      </c>
      <c r="B495" s="834">
        <v>1</v>
      </c>
      <c r="C495" s="1950" t="s">
        <v>1582</v>
      </c>
      <c r="D495" s="1950"/>
      <c r="E495" s="1950"/>
      <c r="F495" s="1950"/>
      <c r="G495" s="1950"/>
      <c r="H495" s="1950"/>
      <c r="I495" s="1950"/>
      <c r="J495" s="1950"/>
      <c r="K495" s="1950"/>
      <c r="L495" s="1950"/>
      <c r="M495" s="1941" t="s">
        <v>765</v>
      </c>
      <c r="N495" s="1942"/>
      <c r="O495" s="1942"/>
      <c r="P495" s="1942"/>
      <c r="Q495" s="1942"/>
      <c r="R495" s="1942"/>
      <c r="S495" s="1942"/>
      <c r="T495" s="1942"/>
      <c r="U495" s="1942"/>
      <c r="V495" s="1942"/>
      <c r="W495" s="1942"/>
      <c r="X495" s="1942"/>
      <c r="Y495" s="1942"/>
      <c r="Z495" s="1942"/>
      <c r="AA495" s="1942"/>
      <c r="AB495" s="1942"/>
      <c r="AC495" s="1942"/>
      <c r="AD495" s="1942"/>
      <c r="AE495" s="1942"/>
      <c r="AF495" s="1942"/>
      <c r="AG495" s="1942"/>
      <c r="AH495" s="1942"/>
      <c r="AI495" s="1942"/>
      <c r="AJ495" s="1943"/>
      <c r="AK495" s="1947">
        <v>1.7</v>
      </c>
      <c r="AL495" s="1948"/>
      <c r="AM495" s="1948"/>
      <c r="AN495" s="1948"/>
      <c r="AO495" s="1948"/>
      <c r="AP495" s="1949"/>
      <c r="AQ495" s="824"/>
      <c r="AR495" s="824"/>
      <c r="AS495" s="824"/>
      <c r="AT495" s="824"/>
      <c r="AU495" s="826"/>
      <c r="AV495" s="827"/>
      <c r="AW495" s="827"/>
      <c r="AX495" s="793"/>
    </row>
    <row r="496" spans="1:50" ht="23.25" customHeight="1" x14ac:dyDescent="0.15">
      <c r="A496" s="834">
        <v>3</v>
      </c>
      <c r="B496" s="834">
        <v>1</v>
      </c>
      <c r="C496" s="1950" t="s">
        <v>1491</v>
      </c>
      <c r="D496" s="1950"/>
      <c r="E496" s="1950"/>
      <c r="F496" s="1950"/>
      <c r="G496" s="1950"/>
      <c r="H496" s="1950"/>
      <c r="I496" s="1950"/>
      <c r="J496" s="1950"/>
      <c r="K496" s="1950"/>
      <c r="L496" s="1950"/>
      <c r="M496" s="1941" t="s">
        <v>765</v>
      </c>
      <c r="N496" s="1942"/>
      <c r="O496" s="1942"/>
      <c r="P496" s="1942"/>
      <c r="Q496" s="1942"/>
      <c r="R496" s="1942"/>
      <c r="S496" s="1942"/>
      <c r="T496" s="1942"/>
      <c r="U496" s="1942"/>
      <c r="V496" s="1942"/>
      <c r="W496" s="1942"/>
      <c r="X496" s="1942"/>
      <c r="Y496" s="1942"/>
      <c r="Z496" s="1942"/>
      <c r="AA496" s="1942"/>
      <c r="AB496" s="1942"/>
      <c r="AC496" s="1942"/>
      <c r="AD496" s="1942"/>
      <c r="AE496" s="1942"/>
      <c r="AF496" s="1942"/>
      <c r="AG496" s="1942"/>
      <c r="AH496" s="1942"/>
      <c r="AI496" s="1942"/>
      <c r="AJ496" s="1943"/>
      <c r="AK496" s="1947">
        <v>1.6</v>
      </c>
      <c r="AL496" s="1948"/>
      <c r="AM496" s="1948"/>
      <c r="AN496" s="1948"/>
      <c r="AO496" s="1948"/>
      <c r="AP496" s="1949"/>
      <c r="AQ496" s="824"/>
      <c r="AR496" s="824"/>
      <c r="AS496" s="824"/>
      <c r="AT496" s="824"/>
      <c r="AU496" s="826"/>
      <c r="AV496" s="827"/>
      <c r="AW496" s="827"/>
      <c r="AX496" s="793"/>
    </row>
    <row r="497" spans="1:50" ht="23.25" customHeight="1" x14ac:dyDescent="0.15">
      <c r="A497" s="834">
        <v>4</v>
      </c>
      <c r="B497" s="834">
        <v>1</v>
      </c>
      <c r="C497" s="1950" t="s">
        <v>1583</v>
      </c>
      <c r="D497" s="1950"/>
      <c r="E497" s="1950"/>
      <c r="F497" s="1950"/>
      <c r="G497" s="1950"/>
      <c r="H497" s="1950"/>
      <c r="I497" s="1950"/>
      <c r="J497" s="1950"/>
      <c r="K497" s="1950"/>
      <c r="L497" s="1950"/>
      <c r="M497" s="1941" t="s">
        <v>765</v>
      </c>
      <c r="N497" s="1942"/>
      <c r="O497" s="1942"/>
      <c r="P497" s="1942"/>
      <c r="Q497" s="1942"/>
      <c r="R497" s="1942"/>
      <c r="S497" s="1942"/>
      <c r="T497" s="1942"/>
      <c r="U497" s="1942"/>
      <c r="V497" s="1942"/>
      <c r="W497" s="1942"/>
      <c r="X497" s="1942"/>
      <c r="Y497" s="1942"/>
      <c r="Z497" s="1942"/>
      <c r="AA497" s="1942"/>
      <c r="AB497" s="1942"/>
      <c r="AC497" s="1942"/>
      <c r="AD497" s="1942"/>
      <c r="AE497" s="1942"/>
      <c r="AF497" s="1942"/>
      <c r="AG497" s="1942"/>
      <c r="AH497" s="1942"/>
      <c r="AI497" s="1942"/>
      <c r="AJ497" s="1943"/>
      <c r="AK497" s="1947">
        <v>1.3</v>
      </c>
      <c r="AL497" s="1948"/>
      <c r="AM497" s="1948"/>
      <c r="AN497" s="1948"/>
      <c r="AO497" s="1948"/>
      <c r="AP497" s="1949"/>
      <c r="AQ497" s="824"/>
      <c r="AR497" s="824"/>
      <c r="AS497" s="824"/>
      <c r="AT497" s="824"/>
      <c r="AU497" s="826"/>
      <c r="AV497" s="827"/>
      <c r="AW497" s="827"/>
      <c r="AX497" s="793"/>
    </row>
    <row r="498" spans="1:50" ht="23.25" customHeight="1" x14ac:dyDescent="0.15">
      <c r="A498" s="834">
        <v>5</v>
      </c>
      <c r="B498" s="834">
        <v>1</v>
      </c>
      <c r="C498" s="1950" t="s">
        <v>1487</v>
      </c>
      <c r="D498" s="1950"/>
      <c r="E498" s="1950"/>
      <c r="F498" s="1950"/>
      <c r="G498" s="1950"/>
      <c r="H498" s="1950"/>
      <c r="I498" s="1950"/>
      <c r="J498" s="1950"/>
      <c r="K498" s="1950"/>
      <c r="L498" s="1950"/>
      <c r="M498" s="1941" t="s">
        <v>765</v>
      </c>
      <c r="N498" s="1942"/>
      <c r="O498" s="1942"/>
      <c r="P498" s="1942"/>
      <c r="Q498" s="1942"/>
      <c r="R498" s="1942"/>
      <c r="S498" s="1942"/>
      <c r="T498" s="1942"/>
      <c r="U498" s="1942"/>
      <c r="V498" s="1942"/>
      <c r="W498" s="1942"/>
      <c r="X498" s="1942"/>
      <c r="Y498" s="1942"/>
      <c r="Z498" s="1942"/>
      <c r="AA498" s="1942"/>
      <c r="AB498" s="1942"/>
      <c r="AC498" s="1942"/>
      <c r="AD498" s="1942"/>
      <c r="AE498" s="1942"/>
      <c r="AF498" s="1942"/>
      <c r="AG498" s="1942"/>
      <c r="AH498" s="1942"/>
      <c r="AI498" s="1942"/>
      <c r="AJ498" s="1943"/>
      <c r="AK498" s="1947">
        <v>1.2</v>
      </c>
      <c r="AL498" s="1948"/>
      <c r="AM498" s="1948"/>
      <c r="AN498" s="1948"/>
      <c r="AO498" s="1948"/>
      <c r="AP498" s="1949"/>
      <c r="AQ498" s="824"/>
      <c r="AR498" s="824"/>
      <c r="AS498" s="824"/>
      <c r="AT498" s="824"/>
      <c r="AU498" s="826"/>
      <c r="AV498" s="827"/>
      <c r="AW498" s="827"/>
      <c r="AX498" s="793"/>
    </row>
    <row r="499" spans="1:50" ht="23.25" customHeight="1" x14ac:dyDescent="0.15">
      <c r="A499" s="834">
        <v>6</v>
      </c>
      <c r="B499" s="834">
        <v>1</v>
      </c>
      <c r="C499" s="1950" t="s">
        <v>1494</v>
      </c>
      <c r="D499" s="1950"/>
      <c r="E499" s="1950"/>
      <c r="F499" s="1950"/>
      <c r="G499" s="1950"/>
      <c r="H499" s="1950"/>
      <c r="I499" s="1950"/>
      <c r="J499" s="1950"/>
      <c r="K499" s="1950"/>
      <c r="L499" s="1950"/>
      <c r="M499" s="1941" t="s">
        <v>765</v>
      </c>
      <c r="N499" s="1942"/>
      <c r="O499" s="1942"/>
      <c r="P499" s="1942"/>
      <c r="Q499" s="1942"/>
      <c r="R499" s="1942"/>
      <c r="S499" s="1942"/>
      <c r="T499" s="1942"/>
      <c r="U499" s="1942"/>
      <c r="V499" s="1942"/>
      <c r="W499" s="1942"/>
      <c r="X499" s="1942"/>
      <c r="Y499" s="1942"/>
      <c r="Z499" s="1942"/>
      <c r="AA499" s="1942"/>
      <c r="AB499" s="1942"/>
      <c r="AC499" s="1942"/>
      <c r="AD499" s="1942"/>
      <c r="AE499" s="1942"/>
      <c r="AF499" s="1942"/>
      <c r="AG499" s="1942"/>
      <c r="AH499" s="1942"/>
      <c r="AI499" s="1942"/>
      <c r="AJ499" s="1943"/>
      <c r="AK499" s="1947">
        <v>1.2</v>
      </c>
      <c r="AL499" s="1948"/>
      <c r="AM499" s="1948"/>
      <c r="AN499" s="1948"/>
      <c r="AO499" s="1948"/>
      <c r="AP499" s="1949"/>
      <c r="AQ499" s="824"/>
      <c r="AR499" s="824"/>
      <c r="AS499" s="824"/>
      <c r="AT499" s="824"/>
      <c r="AU499" s="826"/>
      <c r="AV499" s="827"/>
      <c r="AW499" s="827"/>
      <c r="AX499" s="793"/>
    </row>
    <row r="500" spans="1:50" ht="23.25" customHeight="1" x14ac:dyDescent="0.15">
      <c r="A500" s="834">
        <v>7</v>
      </c>
      <c r="B500" s="834">
        <v>1</v>
      </c>
      <c r="C500" s="1955" t="s">
        <v>1584</v>
      </c>
      <c r="D500" s="1956"/>
      <c r="E500" s="1956"/>
      <c r="F500" s="1956"/>
      <c r="G500" s="1956"/>
      <c r="H500" s="1956"/>
      <c r="I500" s="1956"/>
      <c r="J500" s="1956"/>
      <c r="K500" s="1956"/>
      <c r="L500" s="1956"/>
      <c r="M500" s="1941" t="s">
        <v>765</v>
      </c>
      <c r="N500" s="1942"/>
      <c r="O500" s="1942"/>
      <c r="P500" s="1942"/>
      <c r="Q500" s="1942"/>
      <c r="R500" s="1942"/>
      <c r="S500" s="1942"/>
      <c r="T500" s="1942"/>
      <c r="U500" s="1942"/>
      <c r="V500" s="1942"/>
      <c r="W500" s="1942"/>
      <c r="X500" s="1942"/>
      <c r="Y500" s="1942"/>
      <c r="Z500" s="1942"/>
      <c r="AA500" s="1942"/>
      <c r="AB500" s="1942"/>
      <c r="AC500" s="1942"/>
      <c r="AD500" s="1942"/>
      <c r="AE500" s="1942"/>
      <c r="AF500" s="1942"/>
      <c r="AG500" s="1942"/>
      <c r="AH500" s="1942"/>
      <c r="AI500" s="1942"/>
      <c r="AJ500" s="1943"/>
      <c r="AK500" s="1947">
        <v>1.1000000000000001</v>
      </c>
      <c r="AL500" s="1948"/>
      <c r="AM500" s="1948"/>
      <c r="AN500" s="1948"/>
      <c r="AO500" s="1948"/>
      <c r="AP500" s="1949"/>
      <c r="AQ500" s="824"/>
      <c r="AR500" s="824"/>
      <c r="AS500" s="824"/>
      <c r="AT500" s="824"/>
      <c r="AU500" s="826"/>
      <c r="AV500" s="827"/>
      <c r="AW500" s="827"/>
      <c r="AX500" s="793"/>
    </row>
    <row r="501" spans="1:50" ht="23.25" customHeight="1" x14ac:dyDescent="0.15">
      <c r="A501" s="834">
        <v>8</v>
      </c>
      <c r="B501" s="834">
        <v>1</v>
      </c>
      <c r="C501" s="1950" t="s">
        <v>1585</v>
      </c>
      <c r="D501" s="1950"/>
      <c r="E501" s="1950"/>
      <c r="F501" s="1950"/>
      <c r="G501" s="1950"/>
      <c r="H501" s="1950"/>
      <c r="I501" s="1950"/>
      <c r="J501" s="1950"/>
      <c r="K501" s="1950"/>
      <c r="L501" s="1950"/>
      <c r="M501" s="1941" t="s">
        <v>765</v>
      </c>
      <c r="N501" s="1942"/>
      <c r="O501" s="1942"/>
      <c r="P501" s="1942"/>
      <c r="Q501" s="1942"/>
      <c r="R501" s="1942"/>
      <c r="S501" s="1942"/>
      <c r="T501" s="1942"/>
      <c r="U501" s="1942"/>
      <c r="V501" s="1942"/>
      <c r="W501" s="1942"/>
      <c r="X501" s="1942"/>
      <c r="Y501" s="1942"/>
      <c r="Z501" s="1942"/>
      <c r="AA501" s="1942"/>
      <c r="AB501" s="1942"/>
      <c r="AC501" s="1942"/>
      <c r="AD501" s="1942"/>
      <c r="AE501" s="1942"/>
      <c r="AF501" s="1942"/>
      <c r="AG501" s="1942"/>
      <c r="AH501" s="1942"/>
      <c r="AI501" s="1942"/>
      <c r="AJ501" s="1943"/>
      <c r="AK501" s="1947">
        <v>1.1000000000000001</v>
      </c>
      <c r="AL501" s="1948"/>
      <c r="AM501" s="1948"/>
      <c r="AN501" s="1948"/>
      <c r="AO501" s="1948"/>
      <c r="AP501" s="1949"/>
      <c r="AQ501" s="824"/>
      <c r="AR501" s="824"/>
      <c r="AS501" s="824"/>
      <c r="AT501" s="824"/>
      <c r="AU501" s="826"/>
      <c r="AV501" s="827"/>
      <c r="AW501" s="827"/>
      <c r="AX501" s="793"/>
    </row>
    <row r="502" spans="1:50" ht="23.25" customHeight="1" x14ac:dyDescent="0.15">
      <c r="A502" s="834">
        <v>9</v>
      </c>
      <c r="B502" s="834">
        <v>1</v>
      </c>
      <c r="C502" s="1950" t="s">
        <v>1586</v>
      </c>
      <c r="D502" s="1950"/>
      <c r="E502" s="1950"/>
      <c r="F502" s="1950"/>
      <c r="G502" s="1950"/>
      <c r="H502" s="1950"/>
      <c r="I502" s="1950"/>
      <c r="J502" s="1950"/>
      <c r="K502" s="1950"/>
      <c r="L502" s="1950"/>
      <c r="M502" s="1941" t="s">
        <v>765</v>
      </c>
      <c r="N502" s="1942"/>
      <c r="O502" s="1942"/>
      <c r="P502" s="1942"/>
      <c r="Q502" s="1942"/>
      <c r="R502" s="1942"/>
      <c r="S502" s="1942"/>
      <c r="T502" s="1942"/>
      <c r="U502" s="1942"/>
      <c r="V502" s="1942"/>
      <c r="W502" s="1942"/>
      <c r="X502" s="1942"/>
      <c r="Y502" s="1942"/>
      <c r="Z502" s="1942"/>
      <c r="AA502" s="1942"/>
      <c r="AB502" s="1942"/>
      <c r="AC502" s="1942"/>
      <c r="AD502" s="1942"/>
      <c r="AE502" s="1942"/>
      <c r="AF502" s="1942"/>
      <c r="AG502" s="1942"/>
      <c r="AH502" s="1942"/>
      <c r="AI502" s="1942"/>
      <c r="AJ502" s="1943"/>
      <c r="AK502" s="1947">
        <v>1</v>
      </c>
      <c r="AL502" s="1948"/>
      <c r="AM502" s="1948"/>
      <c r="AN502" s="1948"/>
      <c r="AO502" s="1948"/>
      <c r="AP502" s="1949"/>
      <c r="AQ502" s="824"/>
      <c r="AR502" s="824"/>
      <c r="AS502" s="824"/>
      <c r="AT502" s="824"/>
      <c r="AU502" s="826"/>
      <c r="AV502" s="827"/>
      <c r="AW502" s="827"/>
      <c r="AX502" s="793"/>
    </row>
    <row r="503" spans="1:50" ht="23.25" customHeight="1" x14ac:dyDescent="0.15">
      <c r="A503" s="834">
        <v>10</v>
      </c>
      <c r="B503" s="834">
        <v>1</v>
      </c>
      <c r="C503" s="1950" t="s">
        <v>1587</v>
      </c>
      <c r="D503" s="1950"/>
      <c r="E503" s="1950"/>
      <c r="F503" s="1950"/>
      <c r="G503" s="1950"/>
      <c r="H503" s="1950"/>
      <c r="I503" s="1950"/>
      <c r="J503" s="1950"/>
      <c r="K503" s="1950"/>
      <c r="L503" s="1950"/>
      <c r="M503" s="1941" t="s">
        <v>765</v>
      </c>
      <c r="N503" s="1942"/>
      <c r="O503" s="1942"/>
      <c r="P503" s="1942"/>
      <c r="Q503" s="1942"/>
      <c r="R503" s="1942"/>
      <c r="S503" s="1942"/>
      <c r="T503" s="1942"/>
      <c r="U503" s="1942"/>
      <c r="V503" s="1942"/>
      <c r="W503" s="1942"/>
      <c r="X503" s="1942"/>
      <c r="Y503" s="1942"/>
      <c r="Z503" s="1942"/>
      <c r="AA503" s="1942"/>
      <c r="AB503" s="1942"/>
      <c r="AC503" s="1942"/>
      <c r="AD503" s="1942"/>
      <c r="AE503" s="1942"/>
      <c r="AF503" s="1942"/>
      <c r="AG503" s="1942"/>
      <c r="AH503" s="1942"/>
      <c r="AI503" s="1942"/>
      <c r="AJ503" s="1943"/>
      <c r="AK503" s="1947">
        <v>0.9</v>
      </c>
      <c r="AL503" s="1948"/>
      <c r="AM503" s="1948"/>
      <c r="AN503" s="1948"/>
      <c r="AO503" s="1948"/>
      <c r="AP503" s="1949"/>
      <c r="AQ503" s="824"/>
      <c r="AR503" s="824"/>
      <c r="AS503" s="824"/>
      <c r="AT503" s="824"/>
      <c r="AU503" s="826"/>
      <c r="AV503" s="827"/>
      <c r="AW503" s="827"/>
      <c r="AX503" s="793"/>
    </row>
    <row r="504" spans="1:50" s="43" customFormat="1" ht="13.5" customHeight="1" x14ac:dyDescent="0.1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c r="AA504" s="23"/>
      <c r="AB504" s="23"/>
      <c r="AC504" s="23"/>
      <c r="AD504" s="23"/>
      <c r="AE504" s="23"/>
      <c r="AF504" s="23"/>
      <c r="AG504" s="23"/>
      <c r="AH504" s="23"/>
      <c r="AI504" s="23"/>
      <c r="AJ504" s="23"/>
      <c r="AK504" s="24"/>
      <c r="AL504" s="23"/>
      <c r="AM504" s="23"/>
      <c r="AN504" s="23"/>
      <c r="AO504" s="23"/>
      <c r="AP504" s="23"/>
      <c r="AQ504" s="23"/>
      <c r="AR504" s="23"/>
      <c r="AS504" s="23"/>
      <c r="AT504" s="23"/>
      <c r="AU504" s="23"/>
      <c r="AV504" s="23"/>
      <c r="AW504" s="23"/>
      <c r="AX504" s="23"/>
    </row>
    <row r="505" spans="1:50" x14ac:dyDescent="0.15">
      <c r="B505" s="21" t="s">
        <v>1588</v>
      </c>
    </row>
    <row r="506" spans="1:50" ht="23.25" customHeight="1" x14ac:dyDescent="0.15">
      <c r="A506" s="834"/>
      <c r="B506" s="834"/>
      <c r="C506" s="828" t="s">
        <v>1448</v>
      </c>
      <c r="D506" s="828"/>
      <c r="E506" s="828"/>
      <c r="F506" s="828"/>
      <c r="G506" s="828"/>
      <c r="H506" s="828"/>
      <c r="I506" s="828"/>
      <c r="J506" s="828"/>
      <c r="K506" s="828"/>
      <c r="L506" s="828"/>
      <c r="M506" s="504" t="s">
        <v>1449</v>
      </c>
      <c r="N506" s="505"/>
      <c r="O506" s="505"/>
      <c r="P506" s="505"/>
      <c r="Q506" s="505"/>
      <c r="R506" s="505"/>
      <c r="S506" s="505"/>
      <c r="T506" s="505"/>
      <c r="U506" s="505"/>
      <c r="V506" s="505"/>
      <c r="W506" s="505"/>
      <c r="X506" s="505"/>
      <c r="Y506" s="505"/>
      <c r="Z506" s="505"/>
      <c r="AA506" s="505"/>
      <c r="AB506" s="505"/>
      <c r="AC506" s="505"/>
      <c r="AD506" s="505"/>
      <c r="AE506" s="505"/>
      <c r="AF506" s="505"/>
      <c r="AG506" s="505"/>
      <c r="AH506" s="505"/>
      <c r="AI506" s="505"/>
      <c r="AJ506" s="541"/>
      <c r="AK506" s="829" t="s">
        <v>1450</v>
      </c>
      <c r="AL506" s="828"/>
      <c r="AM506" s="828"/>
      <c r="AN506" s="828"/>
      <c r="AO506" s="828"/>
      <c r="AP506" s="828"/>
      <c r="AQ506" s="828" t="s">
        <v>151</v>
      </c>
      <c r="AR506" s="828"/>
      <c r="AS506" s="828"/>
      <c r="AT506" s="828"/>
      <c r="AU506" s="504" t="s">
        <v>152</v>
      </c>
      <c r="AV506" s="505"/>
      <c r="AW506" s="505"/>
      <c r="AX506" s="793"/>
    </row>
    <row r="507" spans="1:50" ht="23.25" customHeight="1" x14ac:dyDescent="0.15">
      <c r="A507" s="834">
        <v>1</v>
      </c>
      <c r="B507" s="834">
        <v>1</v>
      </c>
      <c r="C507" s="1950" t="s">
        <v>1445</v>
      </c>
      <c r="D507" s="1954"/>
      <c r="E507" s="1954"/>
      <c r="F507" s="1954"/>
      <c r="G507" s="1954"/>
      <c r="H507" s="1954"/>
      <c r="I507" s="1954"/>
      <c r="J507" s="1954"/>
      <c r="K507" s="1954"/>
      <c r="L507" s="1954"/>
      <c r="M507" s="1941" t="s">
        <v>1589</v>
      </c>
      <c r="N507" s="1942"/>
      <c r="O507" s="1942"/>
      <c r="P507" s="1942"/>
      <c r="Q507" s="1942"/>
      <c r="R507" s="1942"/>
      <c r="S507" s="1942"/>
      <c r="T507" s="1942"/>
      <c r="U507" s="1942"/>
      <c r="V507" s="1942"/>
      <c r="W507" s="1942"/>
      <c r="X507" s="1942"/>
      <c r="Y507" s="1942"/>
      <c r="Z507" s="1942"/>
      <c r="AA507" s="1942"/>
      <c r="AB507" s="1942"/>
      <c r="AC507" s="1942"/>
      <c r="AD507" s="1942"/>
      <c r="AE507" s="1942"/>
      <c r="AF507" s="1942"/>
      <c r="AG507" s="1942"/>
      <c r="AH507" s="1942"/>
      <c r="AI507" s="1942"/>
      <c r="AJ507" s="1943"/>
      <c r="AK507" s="825">
        <v>1.8</v>
      </c>
      <c r="AL507" s="824"/>
      <c r="AM507" s="824"/>
      <c r="AN507" s="824"/>
      <c r="AO507" s="824"/>
      <c r="AP507" s="824"/>
      <c r="AQ507" s="824"/>
      <c r="AR507" s="824"/>
      <c r="AS507" s="824"/>
      <c r="AT507" s="824"/>
      <c r="AU507" s="1713"/>
      <c r="AV507" s="1714"/>
      <c r="AW507" s="1714"/>
      <c r="AX507" s="1715"/>
    </row>
    <row r="508" spans="1:50" s="43" customFormat="1" ht="13.5" customHeight="1" x14ac:dyDescent="0.1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c r="AA508" s="23"/>
      <c r="AB508" s="23"/>
      <c r="AC508" s="23"/>
      <c r="AD508" s="23"/>
      <c r="AE508" s="23"/>
      <c r="AF508" s="23"/>
      <c r="AG508" s="23"/>
      <c r="AH508" s="23"/>
      <c r="AI508" s="23"/>
      <c r="AJ508" s="23"/>
      <c r="AK508" s="24"/>
      <c r="AL508" s="23"/>
      <c r="AM508" s="23"/>
      <c r="AN508" s="23"/>
      <c r="AO508" s="23"/>
      <c r="AP508" s="23"/>
      <c r="AQ508" s="23"/>
      <c r="AR508" s="23"/>
      <c r="AS508" s="23"/>
      <c r="AT508" s="23"/>
      <c r="AU508" s="23"/>
      <c r="AV508" s="23"/>
      <c r="AW508" s="23"/>
      <c r="AX508" s="23"/>
    </row>
    <row r="509" spans="1:50" x14ac:dyDescent="0.15">
      <c r="B509" s="21" t="s">
        <v>1590</v>
      </c>
    </row>
    <row r="510" spans="1:50" ht="23.25" customHeight="1" x14ac:dyDescent="0.15">
      <c r="A510" s="834"/>
      <c r="B510" s="834"/>
      <c r="C510" s="828" t="s">
        <v>1448</v>
      </c>
      <c r="D510" s="828"/>
      <c r="E510" s="828"/>
      <c r="F510" s="828"/>
      <c r="G510" s="828"/>
      <c r="H510" s="828"/>
      <c r="I510" s="828"/>
      <c r="J510" s="828"/>
      <c r="K510" s="828"/>
      <c r="L510" s="828"/>
      <c r="M510" s="504" t="s">
        <v>1449</v>
      </c>
      <c r="N510" s="505"/>
      <c r="O510" s="505"/>
      <c r="P510" s="505"/>
      <c r="Q510" s="505"/>
      <c r="R510" s="505"/>
      <c r="S510" s="505"/>
      <c r="T510" s="505"/>
      <c r="U510" s="505"/>
      <c r="V510" s="505"/>
      <c r="W510" s="505"/>
      <c r="X510" s="505"/>
      <c r="Y510" s="505"/>
      <c r="Z510" s="505"/>
      <c r="AA510" s="505"/>
      <c r="AB510" s="505"/>
      <c r="AC510" s="505"/>
      <c r="AD510" s="505"/>
      <c r="AE510" s="505"/>
      <c r="AF510" s="505"/>
      <c r="AG510" s="505"/>
      <c r="AH510" s="505"/>
      <c r="AI510" s="505"/>
      <c r="AJ510" s="541"/>
      <c r="AK510" s="829" t="s">
        <v>1450</v>
      </c>
      <c r="AL510" s="828"/>
      <c r="AM510" s="828"/>
      <c r="AN510" s="828"/>
      <c r="AO510" s="828"/>
      <c r="AP510" s="828"/>
      <c r="AQ510" s="828" t="s">
        <v>151</v>
      </c>
      <c r="AR510" s="828"/>
      <c r="AS510" s="828"/>
      <c r="AT510" s="828"/>
      <c r="AU510" s="504" t="s">
        <v>152</v>
      </c>
      <c r="AV510" s="505"/>
      <c r="AW510" s="505"/>
      <c r="AX510" s="793"/>
    </row>
    <row r="511" spans="1:50" ht="23.25" customHeight="1" x14ac:dyDescent="0.15">
      <c r="A511" s="834">
        <v>1</v>
      </c>
      <c r="B511" s="834">
        <v>1</v>
      </c>
      <c r="C511" s="1950" t="s">
        <v>1591</v>
      </c>
      <c r="D511" s="1954"/>
      <c r="E511" s="1954"/>
      <c r="F511" s="1954"/>
      <c r="G511" s="1954"/>
      <c r="H511" s="1954"/>
      <c r="I511" s="1954"/>
      <c r="J511" s="1954"/>
      <c r="K511" s="1954"/>
      <c r="L511" s="1954"/>
      <c r="M511" s="1941" t="s">
        <v>1592</v>
      </c>
      <c r="N511" s="1942"/>
      <c r="O511" s="1942"/>
      <c r="P511" s="1942"/>
      <c r="Q511" s="1942"/>
      <c r="R511" s="1942"/>
      <c r="S511" s="1942"/>
      <c r="T511" s="1942"/>
      <c r="U511" s="1942"/>
      <c r="V511" s="1942"/>
      <c r="W511" s="1942"/>
      <c r="X511" s="1942"/>
      <c r="Y511" s="1942"/>
      <c r="Z511" s="1942"/>
      <c r="AA511" s="1942"/>
      <c r="AB511" s="1942"/>
      <c r="AC511" s="1942"/>
      <c r="AD511" s="1942"/>
      <c r="AE511" s="1942"/>
      <c r="AF511" s="1942"/>
      <c r="AG511" s="1942"/>
      <c r="AH511" s="1942"/>
      <c r="AI511" s="1942"/>
      <c r="AJ511" s="1943"/>
      <c r="AK511" s="825">
        <v>2.5</v>
      </c>
      <c r="AL511" s="824"/>
      <c r="AM511" s="824"/>
      <c r="AN511" s="824"/>
      <c r="AO511" s="824"/>
      <c r="AP511" s="824"/>
      <c r="AQ511" s="824"/>
      <c r="AR511" s="824"/>
      <c r="AS511" s="824"/>
      <c r="AT511" s="824"/>
      <c r="AU511" s="1713"/>
      <c r="AV511" s="1714"/>
      <c r="AW511" s="1714"/>
      <c r="AX511" s="1715"/>
    </row>
    <row r="512" spans="1:50" s="43" customFormat="1" ht="13.5" customHeight="1" x14ac:dyDescent="0.1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c r="AA512" s="23"/>
      <c r="AB512" s="23"/>
      <c r="AC512" s="23"/>
      <c r="AD512" s="23"/>
      <c r="AE512" s="23"/>
      <c r="AF512" s="23"/>
      <c r="AG512" s="23"/>
      <c r="AH512" s="23"/>
      <c r="AI512" s="23"/>
      <c r="AJ512" s="23"/>
      <c r="AK512" s="24"/>
      <c r="AL512" s="23"/>
      <c r="AM512" s="23"/>
      <c r="AN512" s="23"/>
      <c r="AO512" s="23"/>
      <c r="AP512" s="23"/>
      <c r="AQ512" s="23"/>
      <c r="AR512" s="23"/>
      <c r="AS512" s="23"/>
      <c r="AT512" s="23"/>
      <c r="AU512" s="23"/>
      <c r="AV512" s="23"/>
      <c r="AW512" s="23"/>
      <c r="AX512" s="23"/>
    </row>
    <row r="513" spans="1:50" x14ac:dyDescent="0.15">
      <c r="B513" s="21" t="s">
        <v>1593</v>
      </c>
    </row>
    <row r="514" spans="1:50" ht="23.25" customHeight="1" x14ac:dyDescent="0.15">
      <c r="A514" s="834"/>
      <c r="B514" s="834"/>
      <c r="C514" s="828" t="s">
        <v>1448</v>
      </c>
      <c r="D514" s="828"/>
      <c r="E514" s="828"/>
      <c r="F514" s="828"/>
      <c r="G514" s="828"/>
      <c r="H514" s="828"/>
      <c r="I514" s="828"/>
      <c r="J514" s="828"/>
      <c r="K514" s="828"/>
      <c r="L514" s="828"/>
      <c r="M514" s="504" t="s">
        <v>1449</v>
      </c>
      <c r="N514" s="505"/>
      <c r="O514" s="505"/>
      <c r="P514" s="505"/>
      <c r="Q514" s="505"/>
      <c r="R514" s="505"/>
      <c r="S514" s="505"/>
      <c r="T514" s="505"/>
      <c r="U514" s="505"/>
      <c r="V514" s="505"/>
      <c r="W514" s="505"/>
      <c r="X514" s="505"/>
      <c r="Y514" s="505"/>
      <c r="Z514" s="505"/>
      <c r="AA514" s="505"/>
      <c r="AB514" s="505"/>
      <c r="AC514" s="505"/>
      <c r="AD514" s="505"/>
      <c r="AE514" s="505"/>
      <c r="AF514" s="505"/>
      <c r="AG514" s="505"/>
      <c r="AH514" s="505"/>
      <c r="AI514" s="505"/>
      <c r="AJ514" s="541"/>
      <c r="AK514" s="829" t="s">
        <v>1450</v>
      </c>
      <c r="AL514" s="828"/>
      <c r="AM514" s="828"/>
      <c r="AN514" s="828"/>
      <c r="AO514" s="828"/>
      <c r="AP514" s="828"/>
      <c r="AQ514" s="828" t="s">
        <v>151</v>
      </c>
      <c r="AR514" s="828"/>
      <c r="AS514" s="828"/>
      <c r="AT514" s="828"/>
      <c r="AU514" s="504" t="s">
        <v>152</v>
      </c>
      <c r="AV514" s="505"/>
      <c r="AW514" s="505"/>
      <c r="AX514" s="793"/>
    </row>
    <row r="515" spans="1:50" ht="23.25" customHeight="1" x14ac:dyDescent="0.15">
      <c r="A515" s="834">
        <v>1</v>
      </c>
      <c r="B515" s="834">
        <v>1</v>
      </c>
      <c r="C515" s="1941" t="s">
        <v>1594</v>
      </c>
      <c r="D515" s="1942"/>
      <c r="E515" s="1942"/>
      <c r="F515" s="1942"/>
      <c r="G515" s="1942"/>
      <c r="H515" s="1942"/>
      <c r="I515" s="1942"/>
      <c r="J515" s="1942"/>
      <c r="K515" s="1942"/>
      <c r="L515" s="1943"/>
      <c r="M515" s="1941" t="s">
        <v>1595</v>
      </c>
      <c r="N515" s="1942"/>
      <c r="O515" s="1942"/>
      <c r="P515" s="1942"/>
      <c r="Q515" s="1942"/>
      <c r="R515" s="1942"/>
      <c r="S515" s="1942"/>
      <c r="T515" s="1942"/>
      <c r="U515" s="1942"/>
      <c r="V515" s="1942"/>
      <c r="W515" s="1942"/>
      <c r="X515" s="1942"/>
      <c r="Y515" s="1942"/>
      <c r="Z515" s="1942"/>
      <c r="AA515" s="1942"/>
      <c r="AB515" s="1942"/>
      <c r="AC515" s="1942"/>
      <c r="AD515" s="1942"/>
      <c r="AE515" s="1942"/>
      <c r="AF515" s="1942"/>
      <c r="AG515" s="1942"/>
      <c r="AH515" s="1942"/>
      <c r="AI515" s="1942"/>
      <c r="AJ515" s="1943"/>
      <c r="AK515" s="1951">
        <v>0.2142</v>
      </c>
      <c r="AL515" s="1952"/>
      <c r="AM515" s="1952"/>
      <c r="AN515" s="1952"/>
      <c r="AO515" s="1952"/>
      <c r="AP515" s="1952"/>
      <c r="AQ515" s="1953"/>
      <c r="AR515" s="1953"/>
      <c r="AS515" s="1953"/>
      <c r="AT515" s="1953"/>
      <c r="AU515" s="1897"/>
      <c r="AV515" s="1898"/>
      <c r="AW515" s="1898"/>
      <c r="AX515" s="1899"/>
    </row>
    <row r="516" spans="1:50" s="43" customFormat="1" ht="13.5" customHeight="1" x14ac:dyDescent="0.15">
      <c r="A516" s="26"/>
      <c r="B516" s="26"/>
      <c r="C516" s="26"/>
      <c r="D516" s="26"/>
      <c r="E516" s="26"/>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7"/>
      <c r="AL516" s="26"/>
      <c r="AM516" s="26"/>
      <c r="AN516" s="26"/>
      <c r="AO516" s="26"/>
      <c r="AP516" s="26"/>
      <c r="AQ516" s="26"/>
      <c r="AR516" s="26"/>
      <c r="AS516" s="26"/>
      <c r="AT516" s="26"/>
      <c r="AU516" s="26"/>
      <c r="AV516" s="26"/>
      <c r="AW516" s="26"/>
      <c r="AX516" s="26"/>
    </row>
    <row r="517" spans="1:50" s="43" customFormat="1" ht="13.5" customHeight="1" x14ac:dyDescent="0.15">
      <c r="A517" s="106"/>
      <c r="B517" s="106" t="s">
        <v>1596</v>
      </c>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7"/>
      <c r="AL517" s="106"/>
      <c r="AM517" s="106"/>
      <c r="AN517" s="106"/>
      <c r="AO517" s="106"/>
      <c r="AP517" s="106"/>
      <c r="AQ517" s="106"/>
      <c r="AR517" s="106"/>
      <c r="AS517" s="106"/>
      <c r="AT517" s="106"/>
      <c r="AU517" s="106"/>
      <c r="AV517" s="106"/>
      <c r="AW517" s="106"/>
      <c r="AX517" s="106"/>
    </row>
    <row r="518" spans="1:50" ht="23.25" customHeight="1" x14ac:dyDescent="0.15">
      <c r="A518" s="834"/>
      <c r="B518" s="834"/>
      <c r="C518" s="828" t="s">
        <v>1448</v>
      </c>
      <c r="D518" s="828"/>
      <c r="E518" s="828"/>
      <c r="F518" s="828"/>
      <c r="G518" s="828"/>
      <c r="H518" s="828"/>
      <c r="I518" s="828"/>
      <c r="J518" s="828"/>
      <c r="K518" s="828"/>
      <c r="L518" s="828"/>
      <c r="M518" s="504" t="s">
        <v>1449</v>
      </c>
      <c r="N518" s="505"/>
      <c r="O518" s="505"/>
      <c r="P518" s="505"/>
      <c r="Q518" s="505"/>
      <c r="R518" s="505"/>
      <c r="S518" s="505"/>
      <c r="T518" s="505"/>
      <c r="U518" s="505"/>
      <c r="V518" s="505"/>
      <c r="W518" s="505"/>
      <c r="X518" s="505"/>
      <c r="Y518" s="505"/>
      <c r="Z518" s="505"/>
      <c r="AA518" s="505"/>
      <c r="AB518" s="505"/>
      <c r="AC518" s="505"/>
      <c r="AD518" s="505"/>
      <c r="AE518" s="505"/>
      <c r="AF518" s="505"/>
      <c r="AG518" s="505"/>
      <c r="AH518" s="505"/>
      <c r="AI518" s="505"/>
      <c r="AJ518" s="541"/>
      <c r="AK518" s="829" t="s">
        <v>1450</v>
      </c>
      <c r="AL518" s="828"/>
      <c r="AM518" s="828"/>
      <c r="AN518" s="828"/>
      <c r="AO518" s="828"/>
      <c r="AP518" s="828"/>
      <c r="AQ518" s="828" t="s">
        <v>151</v>
      </c>
      <c r="AR518" s="828"/>
      <c r="AS518" s="828"/>
      <c r="AT518" s="828"/>
      <c r="AU518" s="504" t="s">
        <v>152</v>
      </c>
      <c r="AV518" s="505"/>
      <c r="AW518" s="505"/>
      <c r="AX518" s="793"/>
    </row>
    <row r="519" spans="1:50" ht="23.25" customHeight="1" x14ac:dyDescent="0.15">
      <c r="A519" s="834">
        <v>1</v>
      </c>
      <c r="B519" s="834">
        <v>1</v>
      </c>
      <c r="C519" s="1950" t="s">
        <v>1586</v>
      </c>
      <c r="D519" s="1950"/>
      <c r="E519" s="1950"/>
      <c r="F519" s="1950"/>
      <c r="G519" s="1950"/>
      <c r="H519" s="1950"/>
      <c r="I519" s="1950"/>
      <c r="J519" s="1950"/>
      <c r="K519" s="1950"/>
      <c r="L519" s="1950"/>
      <c r="M519" s="1941" t="s">
        <v>1597</v>
      </c>
      <c r="N519" s="1942"/>
      <c r="O519" s="1942"/>
      <c r="P519" s="1942"/>
      <c r="Q519" s="1942"/>
      <c r="R519" s="1942"/>
      <c r="S519" s="1942"/>
      <c r="T519" s="1942"/>
      <c r="U519" s="1942"/>
      <c r="V519" s="1942"/>
      <c r="W519" s="1942"/>
      <c r="X519" s="1942"/>
      <c r="Y519" s="1942"/>
      <c r="Z519" s="1942"/>
      <c r="AA519" s="1942"/>
      <c r="AB519" s="1942"/>
      <c r="AC519" s="1942"/>
      <c r="AD519" s="1942"/>
      <c r="AE519" s="1942"/>
      <c r="AF519" s="1942"/>
      <c r="AG519" s="1942"/>
      <c r="AH519" s="1942"/>
      <c r="AI519" s="1942"/>
      <c r="AJ519" s="1943"/>
      <c r="AK519" s="1947">
        <v>1.6</v>
      </c>
      <c r="AL519" s="1948"/>
      <c r="AM519" s="1948"/>
      <c r="AN519" s="1948"/>
      <c r="AO519" s="1948"/>
      <c r="AP519" s="1949"/>
      <c r="AQ519" s="824"/>
      <c r="AR519" s="824"/>
      <c r="AS519" s="824"/>
      <c r="AT519" s="824"/>
      <c r="AU519" s="826"/>
      <c r="AV519" s="827"/>
      <c r="AW519" s="827"/>
      <c r="AX519" s="793"/>
    </row>
    <row r="520" spans="1:50" ht="23.25" customHeight="1" x14ac:dyDescent="0.15">
      <c r="A520" s="834">
        <v>2</v>
      </c>
      <c r="B520" s="834">
        <v>1</v>
      </c>
      <c r="C520" s="1950" t="s">
        <v>1598</v>
      </c>
      <c r="D520" s="1950"/>
      <c r="E520" s="1950"/>
      <c r="F520" s="1950"/>
      <c r="G520" s="1950"/>
      <c r="H520" s="1950"/>
      <c r="I520" s="1950"/>
      <c r="J520" s="1950"/>
      <c r="K520" s="1950"/>
      <c r="L520" s="1950"/>
      <c r="M520" s="1941" t="s">
        <v>765</v>
      </c>
      <c r="N520" s="1942"/>
      <c r="O520" s="1942"/>
      <c r="P520" s="1942"/>
      <c r="Q520" s="1942"/>
      <c r="R520" s="1942"/>
      <c r="S520" s="1942"/>
      <c r="T520" s="1942"/>
      <c r="U520" s="1942"/>
      <c r="V520" s="1942"/>
      <c r="W520" s="1942"/>
      <c r="X520" s="1942"/>
      <c r="Y520" s="1942"/>
      <c r="Z520" s="1942"/>
      <c r="AA520" s="1942"/>
      <c r="AB520" s="1942"/>
      <c r="AC520" s="1942"/>
      <c r="AD520" s="1942"/>
      <c r="AE520" s="1942"/>
      <c r="AF520" s="1942"/>
      <c r="AG520" s="1942"/>
      <c r="AH520" s="1942"/>
      <c r="AI520" s="1942"/>
      <c r="AJ520" s="1943"/>
      <c r="AK520" s="1947">
        <v>1.2</v>
      </c>
      <c r="AL520" s="1948"/>
      <c r="AM520" s="1948"/>
      <c r="AN520" s="1948"/>
      <c r="AO520" s="1948"/>
      <c r="AP520" s="1949"/>
      <c r="AQ520" s="824"/>
      <c r="AR520" s="824"/>
      <c r="AS520" s="824"/>
      <c r="AT520" s="824"/>
      <c r="AU520" s="826"/>
      <c r="AV520" s="827"/>
      <c r="AW520" s="827"/>
      <c r="AX520" s="793"/>
    </row>
    <row r="521" spans="1:50" ht="23.25" customHeight="1" x14ac:dyDescent="0.15">
      <c r="A521" s="834">
        <v>3</v>
      </c>
      <c r="B521" s="834">
        <v>1</v>
      </c>
      <c r="C521" s="1950" t="s">
        <v>1599</v>
      </c>
      <c r="D521" s="1950"/>
      <c r="E521" s="1950"/>
      <c r="F521" s="1950"/>
      <c r="G521" s="1950"/>
      <c r="H521" s="1950"/>
      <c r="I521" s="1950"/>
      <c r="J521" s="1950"/>
      <c r="K521" s="1950"/>
      <c r="L521" s="1950"/>
      <c r="M521" s="1941" t="s">
        <v>765</v>
      </c>
      <c r="N521" s="1942"/>
      <c r="O521" s="1942"/>
      <c r="P521" s="1942"/>
      <c r="Q521" s="1942"/>
      <c r="R521" s="1942"/>
      <c r="S521" s="1942"/>
      <c r="T521" s="1942"/>
      <c r="U521" s="1942"/>
      <c r="V521" s="1942"/>
      <c r="W521" s="1942"/>
      <c r="X521" s="1942"/>
      <c r="Y521" s="1942"/>
      <c r="Z521" s="1942"/>
      <c r="AA521" s="1942"/>
      <c r="AB521" s="1942"/>
      <c r="AC521" s="1942"/>
      <c r="AD521" s="1942"/>
      <c r="AE521" s="1942"/>
      <c r="AF521" s="1942"/>
      <c r="AG521" s="1942"/>
      <c r="AH521" s="1942"/>
      <c r="AI521" s="1942"/>
      <c r="AJ521" s="1943"/>
      <c r="AK521" s="1947">
        <v>1.2</v>
      </c>
      <c r="AL521" s="1948"/>
      <c r="AM521" s="1948"/>
      <c r="AN521" s="1948"/>
      <c r="AO521" s="1948"/>
      <c r="AP521" s="1949"/>
      <c r="AQ521" s="824"/>
      <c r="AR521" s="824"/>
      <c r="AS521" s="824"/>
      <c r="AT521" s="824"/>
      <c r="AU521" s="826"/>
      <c r="AV521" s="827"/>
      <c r="AW521" s="827"/>
      <c r="AX521" s="793"/>
    </row>
    <row r="522" spans="1:50" ht="23.25" customHeight="1" x14ac:dyDescent="0.15">
      <c r="A522" s="834">
        <v>4</v>
      </c>
      <c r="B522" s="834">
        <v>1</v>
      </c>
      <c r="C522" s="1950" t="s">
        <v>1494</v>
      </c>
      <c r="D522" s="1950"/>
      <c r="E522" s="1950"/>
      <c r="F522" s="1950"/>
      <c r="G522" s="1950"/>
      <c r="H522" s="1950"/>
      <c r="I522" s="1950"/>
      <c r="J522" s="1950"/>
      <c r="K522" s="1950"/>
      <c r="L522" s="1950"/>
      <c r="M522" s="1941" t="s">
        <v>765</v>
      </c>
      <c r="N522" s="1942"/>
      <c r="O522" s="1942"/>
      <c r="P522" s="1942"/>
      <c r="Q522" s="1942"/>
      <c r="R522" s="1942"/>
      <c r="S522" s="1942"/>
      <c r="T522" s="1942"/>
      <c r="U522" s="1942"/>
      <c r="V522" s="1942"/>
      <c r="W522" s="1942"/>
      <c r="X522" s="1942"/>
      <c r="Y522" s="1942"/>
      <c r="Z522" s="1942"/>
      <c r="AA522" s="1942"/>
      <c r="AB522" s="1942"/>
      <c r="AC522" s="1942"/>
      <c r="AD522" s="1942"/>
      <c r="AE522" s="1942"/>
      <c r="AF522" s="1942"/>
      <c r="AG522" s="1942"/>
      <c r="AH522" s="1942"/>
      <c r="AI522" s="1942"/>
      <c r="AJ522" s="1943"/>
      <c r="AK522" s="1947">
        <v>1.1000000000000001</v>
      </c>
      <c r="AL522" s="1948"/>
      <c r="AM522" s="1948"/>
      <c r="AN522" s="1948"/>
      <c r="AO522" s="1948"/>
      <c r="AP522" s="1949"/>
      <c r="AQ522" s="824"/>
      <c r="AR522" s="824"/>
      <c r="AS522" s="824"/>
      <c r="AT522" s="824"/>
      <c r="AU522" s="826"/>
      <c r="AV522" s="827"/>
      <c r="AW522" s="827"/>
      <c r="AX522" s="793"/>
    </row>
    <row r="523" spans="1:50" ht="23.25" customHeight="1" x14ac:dyDescent="0.15">
      <c r="A523" s="834">
        <v>5</v>
      </c>
      <c r="B523" s="834">
        <v>1</v>
      </c>
      <c r="C523" s="1950" t="s">
        <v>1600</v>
      </c>
      <c r="D523" s="1950"/>
      <c r="E523" s="1950"/>
      <c r="F523" s="1950"/>
      <c r="G523" s="1950"/>
      <c r="H523" s="1950"/>
      <c r="I523" s="1950"/>
      <c r="J523" s="1950"/>
      <c r="K523" s="1950"/>
      <c r="L523" s="1950"/>
      <c r="M523" s="1941" t="s">
        <v>765</v>
      </c>
      <c r="N523" s="1942"/>
      <c r="O523" s="1942"/>
      <c r="P523" s="1942"/>
      <c r="Q523" s="1942"/>
      <c r="R523" s="1942"/>
      <c r="S523" s="1942"/>
      <c r="T523" s="1942"/>
      <c r="U523" s="1942"/>
      <c r="V523" s="1942"/>
      <c r="W523" s="1942"/>
      <c r="X523" s="1942"/>
      <c r="Y523" s="1942"/>
      <c r="Z523" s="1942"/>
      <c r="AA523" s="1942"/>
      <c r="AB523" s="1942"/>
      <c r="AC523" s="1942"/>
      <c r="AD523" s="1942"/>
      <c r="AE523" s="1942"/>
      <c r="AF523" s="1942"/>
      <c r="AG523" s="1942"/>
      <c r="AH523" s="1942"/>
      <c r="AI523" s="1942"/>
      <c r="AJ523" s="1943"/>
      <c r="AK523" s="1947">
        <v>0.7</v>
      </c>
      <c r="AL523" s="1948"/>
      <c r="AM523" s="1948"/>
      <c r="AN523" s="1948"/>
      <c r="AO523" s="1948"/>
      <c r="AP523" s="1949"/>
      <c r="AQ523" s="824"/>
      <c r="AR523" s="824"/>
      <c r="AS523" s="824"/>
      <c r="AT523" s="824"/>
      <c r="AU523" s="826"/>
      <c r="AV523" s="827"/>
      <c r="AW523" s="827"/>
      <c r="AX523" s="793"/>
    </row>
    <row r="524" spans="1:50" ht="23.25" customHeight="1" x14ac:dyDescent="0.15">
      <c r="A524" s="834">
        <v>6</v>
      </c>
      <c r="B524" s="834">
        <v>1</v>
      </c>
      <c r="C524" s="1950" t="s">
        <v>1585</v>
      </c>
      <c r="D524" s="1950"/>
      <c r="E524" s="1950"/>
      <c r="F524" s="1950"/>
      <c r="G524" s="1950"/>
      <c r="H524" s="1950"/>
      <c r="I524" s="1950"/>
      <c r="J524" s="1950"/>
      <c r="K524" s="1950"/>
      <c r="L524" s="1950"/>
      <c r="M524" s="1941" t="s">
        <v>765</v>
      </c>
      <c r="N524" s="1942"/>
      <c r="O524" s="1942"/>
      <c r="P524" s="1942"/>
      <c r="Q524" s="1942"/>
      <c r="R524" s="1942"/>
      <c r="S524" s="1942"/>
      <c r="T524" s="1942"/>
      <c r="U524" s="1942"/>
      <c r="V524" s="1942"/>
      <c r="W524" s="1942"/>
      <c r="X524" s="1942"/>
      <c r="Y524" s="1942"/>
      <c r="Z524" s="1942"/>
      <c r="AA524" s="1942"/>
      <c r="AB524" s="1942"/>
      <c r="AC524" s="1942"/>
      <c r="AD524" s="1942"/>
      <c r="AE524" s="1942"/>
      <c r="AF524" s="1942"/>
      <c r="AG524" s="1942"/>
      <c r="AH524" s="1942"/>
      <c r="AI524" s="1942"/>
      <c r="AJ524" s="1943"/>
      <c r="AK524" s="1947">
        <v>0.7</v>
      </c>
      <c r="AL524" s="1948"/>
      <c r="AM524" s="1948"/>
      <c r="AN524" s="1948"/>
      <c r="AO524" s="1948"/>
      <c r="AP524" s="1949"/>
      <c r="AQ524" s="824"/>
      <c r="AR524" s="824"/>
      <c r="AS524" s="824"/>
      <c r="AT524" s="824"/>
      <c r="AU524" s="826"/>
      <c r="AV524" s="827"/>
      <c r="AW524" s="827"/>
      <c r="AX524" s="793"/>
    </row>
    <row r="525" spans="1:50" ht="23.25" customHeight="1" x14ac:dyDescent="0.15">
      <c r="A525" s="834">
        <v>7</v>
      </c>
      <c r="B525" s="834">
        <v>1</v>
      </c>
      <c r="C525" s="1939" t="s">
        <v>1601</v>
      </c>
      <c r="D525" s="1940"/>
      <c r="E525" s="1940"/>
      <c r="F525" s="1940"/>
      <c r="G525" s="1940"/>
      <c r="H525" s="1940"/>
      <c r="I525" s="1940"/>
      <c r="J525" s="1940"/>
      <c r="K525" s="1940"/>
      <c r="L525" s="1940"/>
      <c r="M525" s="1941" t="s">
        <v>765</v>
      </c>
      <c r="N525" s="1942"/>
      <c r="O525" s="1942"/>
      <c r="P525" s="1942"/>
      <c r="Q525" s="1942"/>
      <c r="R525" s="1942"/>
      <c r="S525" s="1942"/>
      <c r="T525" s="1942"/>
      <c r="U525" s="1942"/>
      <c r="V525" s="1942"/>
      <c r="W525" s="1942"/>
      <c r="X525" s="1942"/>
      <c r="Y525" s="1942"/>
      <c r="Z525" s="1942"/>
      <c r="AA525" s="1942"/>
      <c r="AB525" s="1942"/>
      <c r="AC525" s="1942"/>
      <c r="AD525" s="1942"/>
      <c r="AE525" s="1942"/>
      <c r="AF525" s="1942"/>
      <c r="AG525" s="1942"/>
      <c r="AH525" s="1942"/>
      <c r="AI525" s="1942"/>
      <c r="AJ525" s="1943"/>
      <c r="AK525" s="1947">
        <v>0.6</v>
      </c>
      <c r="AL525" s="1948"/>
      <c r="AM525" s="1948"/>
      <c r="AN525" s="1948"/>
      <c r="AO525" s="1948"/>
      <c r="AP525" s="1949"/>
      <c r="AQ525" s="824"/>
      <c r="AR525" s="824"/>
      <c r="AS525" s="824"/>
      <c r="AT525" s="824"/>
      <c r="AU525" s="826"/>
      <c r="AV525" s="827"/>
      <c r="AW525" s="827"/>
      <c r="AX525" s="793"/>
    </row>
    <row r="526" spans="1:50" ht="23.25" customHeight="1" x14ac:dyDescent="0.15">
      <c r="A526" s="834">
        <v>8</v>
      </c>
      <c r="B526" s="834">
        <v>1</v>
      </c>
      <c r="C526" s="1950" t="s">
        <v>1587</v>
      </c>
      <c r="D526" s="1950"/>
      <c r="E526" s="1950"/>
      <c r="F526" s="1950"/>
      <c r="G526" s="1950"/>
      <c r="H526" s="1950"/>
      <c r="I526" s="1950"/>
      <c r="J526" s="1950"/>
      <c r="K526" s="1950"/>
      <c r="L526" s="1950"/>
      <c r="M526" s="1941" t="s">
        <v>765</v>
      </c>
      <c r="N526" s="1942"/>
      <c r="O526" s="1942"/>
      <c r="P526" s="1942"/>
      <c r="Q526" s="1942"/>
      <c r="R526" s="1942"/>
      <c r="S526" s="1942"/>
      <c r="T526" s="1942"/>
      <c r="U526" s="1942"/>
      <c r="V526" s="1942"/>
      <c r="W526" s="1942"/>
      <c r="X526" s="1942"/>
      <c r="Y526" s="1942"/>
      <c r="Z526" s="1942"/>
      <c r="AA526" s="1942"/>
      <c r="AB526" s="1942"/>
      <c r="AC526" s="1942"/>
      <c r="AD526" s="1942"/>
      <c r="AE526" s="1942"/>
      <c r="AF526" s="1942"/>
      <c r="AG526" s="1942"/>
      <c r="AH526" s="1942"/>
      <c r="AI526" s="1942"/>
      <c r="AJ526" s="1943"/>
      <c r="AK526" s="1947">
        <v>0.6</v>
      </c>
      <c r="AL526" s="1948"/>
      <c r="AM526" s="1948"/>
      <c r="AN526" s="1948"/>
      <c r="AO526" s="1948"/>
      <c r="AP526" s="1949"/>
      <c r="AQ526" s="824"/>
      <c r="AR526" s="824"/>
      <c r="AS526" s="824"/>
      <c r="AT526" s="824"/>
      <c r="AU526" s="826"/>
      <c r="AV526" s="827"/>
      <c r="AW526" s="827"/>
      <c r="AX526" s="793"/>
    </row>
    <row r="527" spans="1:50" ht="23.25" customHeight="1" x14ac:dyDescent="0.15">
      <c r="A527" s="834">
        <v>9</v>
      </c>
      <c r="B527" s="834">
        <v>1</v>
      </c>
      <c r="C527" s="1950" t="s">
        <v>1602</v>
      </c>
      <c r="D527" s="1950"/>
      <c r="E527" s="1950"/>
      <c r="F527" s="1950"/>
      <c r="G527" s="1950"/>
      <c r="H527" s="1950"/>
      <c r="I527" s="1950"/>
      <c r="J527" s="1950"/>
      <c r="K527" s="1950"/>
      <c r="L527" s="1950"/>
      <c r="M527" s="1941" t="s">
        <v>1424</v>
      </c>
      <c r="N527" s="1942"/>
      <c r="O527" s="1942"/>
      <c r="P527" s="1942"/>
      <c r="Q527" s="1942"/>
      <c r="R527" s="1942"/>
      <c r="S527" s="1942"/>
      <c r="T527" s="1942"/>
      <c r="U527" s="1942"/>
      <c r="V527" s="1942"/>
      <c r="W527" s="1942"/>
      <c r="X527" s="1942"/>
      <c r="Y527" s="1942"/>
      <c r="Z527" s="1942"/>
      <c r="AA527" s="1942"/>
      <c r="AB527" s="1942"/>
      <c r="AC527" s="1942"/>
      <c r="AD527" s="1942"/>
      <c r="AE527" s="1942"/>
      <c r="AF527" s="1942"/>
      <c r="AG527" s="1942"/>
      <c r="AH527" s="1942"/>
      <c r="AI527" s="1942"/>
      <c r="AJ527" s="1943"/>
      <c r="AK527" s="1947">
        <v>0.5</v>
      </c>
      <c r="AL527" s="1948"/>
      <c r="AM527" s="1948"/>
      <c r="AN527" s="1948"/>
      <c r="AO527" s="1948"/>
      <c r="AP527" s="1949"/>
      <c r="AQ527" s="824"/>
      <c r="AR527" s="824"/>
      <c r="AS527" s="824"/>
      <c r="AT527" s="824"/>
      <c r="AU527" s="826"/>
      <c r="AV527" s="827"/>
      <c r="AW527" s="827"/>
      <c r="AX527" s="793"/>
    </row>
    <row r="528" spans="1:50" ht="23.25" customHeight="1" x14ac:dyDescent="0.15">
      <c r="A528" s="834">
        <v>10</v>
      </c>
      <c r="B528" s="834">
        <v>1</v>
      </c>
      <c r="C528" s="1950" t="s">
        <v>1603</v>
      </c>
      <c r="D528" s="1950"/>
      <c r="E528" s="1950"/>
      <c r="F528" s="1950"/>
      <c r="G528" s="1950"/>
      <c r="H528" s="1950"/>
      <c r="I528" s="1950"/>
      <c r="J528" s="1950"/>
      <c r="K528" s="1950"/>
      <c r="L528" s="1950"/>
      <c r="M528" s="1941" t="s">
        <v>1597</v>
      </c>
      <c r="N528" s="1942"/>
      <c r="O528" s="1942"/>
      <c r="P528" s="1942"/>
      <c r="Q528" s="1942"/>
      <c r="R528" s="1942"/>
      <c r="S528" s="1942"/>
      <c r="T528" s="1942"/>
      <c r="U528" s="1942"/>
      <c r="V528" s="1942"/>
      <c r="W528" s="1942"/>
      <c r="X528" s="1942"/>
      <c r="Y528" s="1942"/>
      <c r="Z528" s="1942"/>
      <c r="AA528" s="1942"/>
      <c r="AB528" s="1942"/>
      <c r="AC528" s="1942"/>
      <c r="AD528" s="1942"/>
      <c r="AE528" s="1942"/>
      <c r="AF528" s="1942"/>
      <c r="AG528" s="1942"/>
      <c r="AH528" s="1942"/>
      <c r="AI528" s="1942"/>
      <c r="AJ528" s="1943"/>
      <c r="AK528" s="1947">
        <v>0.4</v>
      </c>
      <c r="AL528" s="1948"/>
      <c r="AM528" s="1948"/>
      <c r="AN528" s="1948"/>
      <c r="AO528" s="1948"/>
      <c r="AP528" s="1949"/>
      <c r="AQ528" s="824"/>
      <c r="AR528" s="824"/>
      <c r="AS528" s="824"/>
      <c r="AT528" s="824"/>
      <c r="AU528" s="826"/>
      <c r="AV528" s="827"/>
      <c r="AW528" s="827"/>
      <c r="AX528" s="793"/>
    </row>
    <row r="529" spans="1:50" s="43" customFormat="1" ht="13.5" customHeight="1" x14ac:dyDescent="0.15">
      <c r="A529" s="26"/>
      <c r="B529" s="26"/>
      <c r="C529" s="26"/>
      <c r="D529" s="26"/>
      <c r="E529" s="26"/>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7"/>
      <c r="AL529" s="26"/>
      <c r="AM529" s="26"/>
      <c r="AN529" s="26"/>
      <c r="AO529" s="26"/>
      <c r="AP529" s="26"/>
      <c r="AQ529" s="26"/>
      <c r="AR529" s="26"/>
      <c r="AS529" s="26"/>
      <c r="AT529" s="26"/>
      <c r="AU529" s="26"/>
      <c r="AV529" s="26"/>
      <c r="AW529" s="26"/>
      <c r="AX529" s="26"/>
    </row>
    <row r="530" spans="1:50" x14ac:dyDescent="0.15">
      <c r="B530" s="21" t="s">
        <v>1604</v>
      </c>
    </row>
    <row r="531" spans="1:50" ht="23.25" customHeight="1" x14ac:dyDescent="0.15">
      <c r="A531" s="834"/>
      <c r="B531" s="834"/>
      <c r="C531" s="828" t="s">
        <v>1448</v>
      </c>
      <c r="D531" s="828"/>
      <c r="E531" s="828"/>
      <c r="F531" s="828"/>
      <c r="G531" s="828"/>
      <c r="H531" s="828"/>
      <c r="I531" s="828"/>
      <c r="J531" s="828"/>
      <c r="K531" s="828"/>
      <c r="L531" s="828"/>
      <c r="M531" s="504" t="s">
        <v>1449</v>
      </c>
      <c r="N531" s="505"/>
      <c r="O531" s="505"/>
      <c r="P531" s="505"/>
      <c r="Q531" s="505"/>
      <c r="R531" s="505"/>
      <c r="S531" s="505"/>
      <c r="T531" s="505"/>
      <c r="U531" s="505"/>
      <c r="V531" s="505"/>
      <c r="W531" s="505"/>
      <c r="X531" s="505"/>
      <c r="Y531" s="505"/>
      <c r="Z531" s="505"/>
      <c r="AA531" s="505"/>
      <c r="AB531" s="505"/>
      <c r="AC531" s="505"/>
      <c r="AD531" s="505"/>
      <c r="AE531" s="505"/>
      <c r="AF531" s="505"/>
      <c r="AG531" s="505"/>
      <c r="AH531" s="505"/>
      <c r="AI531" s="505"/>
      <c r="AJ531" s="541"/>
      <c r="AK531" s="829" t="s">
        <v>1450</v>
      </c>
      <c r="AL531" s="828"/>
      <c r="AM531" s="828"/>
      <c r="AN531" s="828"/>
      <c r="AO531" s="828"/>
      <c r="AP531" s="828"/>
      <c r="AQ531" s="828" t="s">
        <v>151</v>
      </c>
      <c r="AR531" s="828"/>
      <c r="AS531" s="828"/>
      <c r="AT531" s="828"/>
      <c r="AU531" s="504" t="s">
        <v>152</v>
      </c>
      <c r="AV531" s="505"/>
      <c r="AW531" s="505"/>
      <c r="AX531" s="793"/>
    </row>
    <row r="532" spans="1:50" ht="23.25" customHeight="1" x14ac:dyDescent="0.15">
      <c r="A532" s="834">
        <v>1</v>
      </c>
      <c r="B532" s="834">
        <v>1</v>
      </c>
      <c r="C532" s="1939" t="s">
        <v>1605</v>
      </c>
      <c r="D532" s="1940"/>
      <c r="E532" s="1940"/>
      <c r="F532" s="1940"/>
      <c r="G532" s="1940"/>
      <c r="H532" s="1940"/>
      <c r="I532" s="1940"/>
      <c r="J532" s="1940"/>
      <c r="K532" s="1940"/>
      <c r="L532" s="1940"/>
      <c r="M532" s="1941" t="s">
        <v>1424</v>
      </c>
      <c r="N532" s="1942"/>
      <c r="O532" s="1942"/>
      <c r="P532" s="1942"/>
      <c r="Q532" s="1942"/>
      <c r="R532" s="1942"/>
      <c r="S532" s="1942"/>
      <c r="T532" s="1942"/>
      <c r="U532" s="1942"/>
      <c r="V532" s="1942"/>
      <c r="W532" s="1942"/>
      <c r="X532" s="1942"/>
      <c r="Y532" s="1942"/>
      <c r="Z532" s="1942"/>
      <c r="AA532" s="1942"/>
      <c r="AB532" s="1942"/>
      <c r="AC532" s="1942"/>
      <c r="AD532" s="1942"/>
      <c r="AE532" s="1942"/>
      <c r="AF532" s="1942"/>
      <c r="AG532" s="1942"/>
      <c r="AH532" s="1942"/>
      <c r="AI532" s="1942"/>
      <c r="AJ532" s="1943"/>
      <c r="AK532" s="1947">
        <v>1.9</v>
      </c>
      <c r="AL532" s="1948"/>
      <c r="AM532" s="1948"/>
      <c r="AN532" s="1948"/>
      <c r="AO532" s="1948"/>
      <c r="AP532" s="1949"/>
      <c r="AQ532" s="824"/>
      <c r="AR532" s="824"/>
      <c r="AS532" s="824"/>
      <c r="AT532" s="824"/>
      <c r="AU532" s="826"/>
      <c r="AV532" s="827"/>
      <c r="AW532" s="827"/>
      <c r="AX532" s="793"/>
    </row>
    <row r="533" spans="1:50" ht="23.25" customHeight="1" x14ac:dyDescent="0.15">
      <c r="A533" s="834">
        <v>2</v>
      </c>
      <c r="B533" s="834">
        <v>1</v>
      </c>
      <c r="C533" s="1939" t="s">
        <v>1606</v>
      </c>
      <c r="D533" s="1940"/>
      <c r="E533" s="1940"/>
      <c r="F533" s="1940"/>
      <c r="G533" s="1940"/>
      <c r="H533" s="1940"/>
      <c r="I533" s="1940"/>
      <c r="J533" s="1940"/>
      <c r="K533" s="1940"/>
      <c r="L533" s="1940"/>
      <c r="M533" s="1941" t="s">
        <v>1607</v>
      </c>
      <c r="N533" s="1942"/>
      <c r="O533" s="1942"/>
      <c r="P533" s="1942"/>
      <c r="Q533" s="1942"/>
      <c r="R533" s="1942"/>
      <c r="S533" s="1942"/>
      <c r="T533" s="1942"/>
      <c r="U533" s="1942"/>
      <c r="V533" s="1942"/>
      <c r="W533" s="1942"/>
      <c r="X533" s="1942"/>
      <c r="Y533" s="1942"/>
      <c r="Z533" s="1942"/>
      <c r="AA533" s="1942"/>
      <c r="AB533" s="1942"/>
      <c r="AC533" s="1942"/>
      <c r="AD533" s="1942"/>
      <c r="AE533" s="1942"/>
      <c r="AF533" s="1942"/>
      <c r="AG533" s="1942"/>
      <c r="AH533" s="1942"/>
      <c r="AI533" s="1942"/>
      <c r="AJ533" s="1943"/>
      <c r="AK533" s="1944">
        <v>0.91839999999999999</v>
      </c>
      <c r="AL533" s="1945"/>
      <c r="AM533" s="1945"/>
      <c r="AN533" s="1945"/>
      <c r="AO533" s="1945"/>
      <c r="AP533" s="1946"/>
      <c r="AQ533" s="824"/>
      <c r="AR533" s="824"/>
      <c r="AS533" s="824"/>
      <c r="AT533" s="824"/>
      <c r="AU533" s="826"/>
      <c r="AV533" s="827"/>
      <c r="AW533" s="827"/>
      <c r="AX533" s="793"/>
    </row>
    <row r="534" spans="1:50" ht="23.25" customHeight="1" x14ac:dyDescent="0.15">
      <c r="A534" s="834">
        <v>3</v>
      </c>
      <c r="B534" s="834">
        <v>1</v>
      </c>
      <c r="C534" s="1939" t="s">
        <v>1608</v>
      </c>
      <c r="D534" s="1940"/>
      <c r="E534" s="1940"/>
      <c r="F534" s="1940"/>
      <c r="G534" s="1940"/>
      <c r="H534" s="1940"/>
      <c r="I534" s="1940"/>
      <c r="J534" s="1940"/>
      <c r="K534" s="1940"/>
      <c r="L534" s="1940"/>
      <c r="M534" s="1941" t="s">
        <v>1607</v>
      </c>
      <c r="N534" s="1942"/>
      <c r="O534" s="1942"/>
      <c r="P534" s="1942"/>
      <c r="Q534" s="1942"/>
      <c r="R534" s="1942"/>
      <c r="S534" s="1942"/>
      <c r="T534" s="1942"/>
      <c r="U534" s="1942"/>
      <c r="V534" s="1942"/>
      <c r="W534" s="1942"/>
      <c r="X534" s="1942"/>
      <c r="Y534" s="1942"/>
      <c r="Z534" s="1942"/>
      <c r="AA534" s="1942"/>
      <c r="AB534" s="1942"/>
      <c r="AC534" s="1942"/>
      <c r="AD534" s="1942"/>
      <c r="AE534" s="1942"/>
      <c r="AF534" s="1942"/>
      <c r="AG534" s="1942"/>
      <c r="AH534" s="1942"/>
      <c r="AI534" s="1942"/>
      <c r="AJ534" s="1943"/>
      <c r="AK534" s="1944">
        <v>0.90288000000000002</v>
      </c>
      <c r="AL534" s="1945"/>
      <c r="AM534" s="1945"/>
      <c r="AN534" s="1945"/>
      <c r="AO534" s="1945"/>
      <c r="AP534" s="1946"/>
      <c r="AQ534" s="824"/>
      <c r="AR534" s="824"/>
      <c r="AS534" s="824"/>
      <c r="AT534" s="824"/>
      <c r="AU534" s="826"/>
      <c r="AV534" s="827"/>
      <c r="AW534" s="827"/>
      <c r="AX534" s="793"/>
    </row>
    <row r="535" spans="1:50" ht="23.25" customHeight="1" x14ac:dyDescent="0.15">
      <c r="A535" s="834">
        <v>4</v>
      </c>
      <c r="B535" s="834">
        <v>1</v>
      </c>
      <c r="C535" s="1939" t="s">
        <v>1609</v>
      </c>
      <c r="D535" s="1940"/>
      <c r="E535" s="1940"/>
      <c r="F535" s="1940"/>
      <c r="G535" s="1940"/>
      <c r="H535" s="1940"/>
      <c r="I535" s="1940"/>
      <c r="J535" s="1940"/>
      <c r="K535" s="1940"/>
      <c r="L535" s="1940"/>
      <c r="M535" s="1941" t="s">
        <v>765</v>
      </c>
      <c r="N535" s="1942"/>
      <c r="O535" s="1942"/>
      <c r="P535" s="1942"/>
      <c r="Q535" s="1942"/>
      <c r="R535" s="1942"/>
      <c r="S535" s="1942"/>
      <c r="T535" s="1942"/>
      <c r="U535" s="1942"/>
      <c r="V535" s="1942"/>
      <c r="W535" s="1942"/>
      <c r="X535" s="1942"/>
      <c r="Y535" s="1942"/>
      <c r="Z535" s="1942"/>
      <c r="AA535" s="1942"/>
      <c r="AB535" s="1942"/>
      <c r="AC535" s="1942"/>
      <c r="AD535" s="1942"/>
      <c r="AE535" s="1942"/>
      <c r="AF535" s="1942"/>
      <c r="AG535" s="1942"/>
      <c r="AH535" s="1942"/>
      <c r="AI535" s="1942"/>
      <c r="AJ535" s="1943"/>
      <c r="AK535" s="1944">
        <v>0.84743999999999997</v>
      </c>
      <c r="AL535" s="1945"/>
      <c r="AM535" s="1945"/>
      <c r="AN535" s="1945"/>
      <c r="AO535" s="1945"/>
      <c r="AP535" s="1946"/>
      <c r="AQ535" s="824"/>
      <c r="AR535" s="824"/>
      <c r="AS535" s="824"/>
      <c r="AT535" s="824"/>
      <c r="AU535" s="826"/>
      <c r="AV535" s="827"/>
      <c r="AW535" s="827"/>
      <c r="AX535" s="793"/>
    </row>
    <row r="536" spans="1:50" ht="23.25" customHeight="1" x14ac:dyDescent="0.15">
      <c r="A536" s="834">
        <v>5</v>
      </c>
      <c r="B536" s="834">
        <v>1</v>
      </c>
      <c r="C536" s="1939" t="s">
        <v>1610</v>
      </c>
      <c r="D536" s="1940"/>
      <c r="E536" s="1940"/>
      <c r="F536" s="1940"/>
      <c r="G536" s="1940"/>
      <c r="H536" s="1940"/>
      <c r="I536" s="1940"/>
      <c r="J536" s="1940"/>
      <c r="K536" s="1940"/>
      <c r="L536" s="1940"/>
      <c r="M536" s="1941" t="s">
        <v>765</v>
      </c>
      <c r="N536" s="1942"/>
      <c r="O536" s="1942"/>
      <c r="P536" s="1942"/>
      <c r="Q536" s="1942"/>
      <c r="R536" s="1942"/>
      <c r="S536" s="1942"/>
      <c r="T536" s="1942"/>
      <c r="U536" s="1942"/>
      <c r="V536" s="1942"/>
      <c r="W536" s="1942"/>
      <c r="X536" s="1942"/>
      <c r="Y536" s="1942"/>
      <c r="Z536" s="1942"/>
      <c r="AA536" s="1942"/>
      <c r="AB536" s="1942"/>
      <c r="AC536" s="1942"/>
      <c r="AD536" s="1942"/>
      <c r="AE536" s="1942"/>
      <c r="AF536" s="1942"/>
      <c r="AG536" s="1942"/>
      <c r="AH536" s="1942"/>
      <c r="AI536" s="1942"/>
      <c r="AJ536" s="1943"/>
      <c r="AK536" s="1944">
        <v>0.68111999999999995</v>
      </c>
      <c r="AL536" s="1945"/>
      <c r="AM536" s="1945"/>
      <c r="AN536" s="1945"/>
      <c r="AO536" s="1945"/>
      <c r="AP536" s="1946"/>
      <c r="AQ536" s="824"/>
      <c r="AR536" s="824"/>
      <c r="AS536" s="824"/>
      <c r="AT536" s="824"/>
      <c r="AU536" s="826"/>
      <c r="AV536" s="827"/>
      <c r="AW536" s="827"/>
      <c r="AX536" s="793"/>
    </row>
    <row r="537" spans="1:50" ht="23.25" customHeight="1" x14ac:dyDescent="0.15">
      <c r="A537" s="834">
        <v>6</v>
      </c>
      <c r="B537" s="834">
        <v>1</v>
      </c>
      <c r="C537" s="1939" t="s">
        <v>1611</v>
      </c>
      <c r="D537" s="1940"/>
      <c r="E537" s="1940"/>
      <c r="F537" s="1940"/>
      <c r="G537" s="1940"/>
      <c r="H537" s="1940"/>
      <c r="I537" s="1940"/>
      <c r="J537" s="1940"/>
      <c r="K537" s="1940"/>
      <c r="L537" s="1940"/>
      <c r="M537" s="1941" t="s">
        <v>765</v>
      </c>
      <c r="N537" s="1942"/>
      <c r="O537" s="1942"/>
      <c r="P537" s="1942"/>
      <c r="Q537" s="1942"/>
      <c r="R537" s="1942"/>
      <c r="S537" s="1942"/>
      <c r="T537" s="1942"/>
      <c r="U537" s="1942"/>
      <c r="V537" s="1942"/>
      <c r="W537" s="1942"/>
      <c r="X537" s="1942"/>
      <c r="Y537" s="1942"/>
      <c r="Z537" s="1942"/>
      <c r="AA537" s="1942"/>
      <c r="AB537" s="1942"/>
      <c r="AC537" s="1942"/>
      <c r="AD537" s="1942"/>
      <c r="AE537" s="1942"/>
      <c r="AF537" s="1942"/>
      <c r="AG537" s="1942"/>
      <c r="AH537" s="1942"/>
      <c r="AI537" s="1942"/>
      <c r="AJ537" s="1943"/>
      <c r="AK537" s="1944">
        <v>0.52480000000000004</v>
      </c>
      <c r="AL537" s="1945"/>
      <c r="AM537" s="1945"/>
      <c r="AN537" s="1945"/>
      <c r="AO537" s="1945"/>
      <c r="AP537" s="1946"/>
      <c r="AQ537" s="824"/>
      <c r="AR537" s="824"/>
      <c r="AS537" s="824"/>
      <c r="AT537" s="824"/>
      <c r="AU537" s="826"/>
      <c r="AV537" s="827"/>
      <c r="AW537" s="827"/>
      <c r="AX537" s="793"/>
    </row>
    <row r="538" spans="1:50" ht="23.25" customHeight="1" x14ac:dyDescent="0.15">
      <c r="A538" s="834">
        <v>7</v>
      </c>
      <c r="B538" s="834">
        <v>1</v>
      </c>
      <c r="C538" s="1939" t="s">
        <v>1612</v>
      </c>
      <c r="D538" s="1940"/>
      <c r="E538" s="1940"/>
      <c r="F538" s="1940"/>
      <c r="G538" s="1940"/>
      <c r="H538" s="1940"/>
      <c r="I538" s="1940"/>
      <c r="J538" s="1940"/>
      <c r="K538" s="1940"/>
      <c r="L538" s="1940"/>
      <c r="M538" s="1941" t="s">
        <v>765</v>
      </c>
      <c r="N538" s="1942"/>
      <c r="O538" s="1942"/>
      <c r="P538" s="1942"/>
      <c r="Q538" s="1942"/>
      <c r="R538" s="1942"/>
      <c r="S538" s="1942"/>
      <c r="T538" s="1942"/>
      <c r="U538" s="1942"/>
      <c r="V538" s="1942"/>
      <c r="W538" s="1942"/>
      <c r="X538" s="1942"/>
      <c r="Y538" s="1942"/>
      <c r="Z538" s="1942"/>
      <c r="AA538" s="1942"/>
      <c r="AB538" s="1942"/>
      <c r="AC538" s="1942"/>
      <c r="AD538" s="1942"/>
      <c r="AE538" s="1942"/>
      <c r="AF538" s="1942"/>
      <c r="AG538" s="1942"/>
      <c r="AH538" s="1942"/>
      <c r="AI538" s="1942"/>
      <c r="AJ538" s="1943"/>
      <c r="AK538" s="1944">
        <v>0.53184600000000004</v>
      </c>
      <c r="AL538" s="1945"/>
      <c r="AM538" s="1945"/>
      <c r="AN538" s="1945"/>
      <c r="AO538" s="1945"/>
      <c r="AP538" s="1946"/>
      <c r="AQ538" s="824"/>
      <c r="AR538" s="824"/>
      <c r="AS538" s="824"/>
      <c r="AT538" s="824"/>
      <c r="AU538" s="826"/>
      <c r="AV538" s="827"/>
      <c r="AW538" s="827"/>
      <c r="AX538" s="793"/>
    </row>
    <row r="539" spans="1:50" ht="23.25" customHeight="1" x14ac:dyDescent="0.15">
      <c r="A539" s="834">
        <v>8</v>
      </c>
      <c r="B539" s="834">
        <v>1</v>
      </c>
      <c r="C539" s="1939" t="s">
        <v>1613</v>
      </c>
      <c r="D539" s="1940"/>
      <c r="E539" s="1940"/>
      <c r="F539" s="1940"/>
      <c r="G539" s="1940"/>
      <c r="H539" s="1940"/>
      <c r="I539" s="1940"/>
      <c r="J539" s="1940"/>
      <c r="K539" s="1940"/>
      <c r="L539" s="1940"/>
      <c r="M539" s="1941" t="s">
        <v>765</v>
      </c>
      <c r="N539" s="1942"/>
      <c r="O539" s="1942"/>
      <c r="P539" s="1942"/>
      <c r="Q539" s="1942"/>
      <c r="R539" s="1942"/>
      <c r="S539" s="1942"/>
      <c r="T539" s="1942"/>
      <c r="U539" s="1942"/>
      <c r="V539" s="1942"/>
      <c r="W539" s="1942"/>
      <c r="X539" s="1942"/>
      <c r="Y539" s="1942"/>
      <c r="Z539" s="1942"/>
      <c r="AA539" s="1942"/>
      <c r="AB539" s="1942"/>
      <c r="AC539" s="1942"/>
      <c r="AD539" s="1942"/>
      <c r="AE539" s="1942"/>
      <c r="AF539" s="1942"/>
      <c r="AG539" s="1942"/>
      <c r="AH539" s="1942"/>
      <c r="AI539" s="1942"/>
      <c r="AJ539" s="1943"/>
      <c r="AK539" s="1944">
        <v>0.52275000000000005</v>
      </c>
      <c r="AL539" s="1945"/>
      <c r="AM539" s="1945"/>
      <c r="AN539" s="1945"/>
      <c r="AO539" s="1945"/>
      <c r="AP539" s="1946"/>
      <c r="AQ539" s="824"/>
      <c r="AR539" s="824"/>
      <c r="AS539" s="824"/>
      <c r="AT539" s="824"/>
      <c r="AU539" s="826"/>
      <c r="AV539" s="827"/>
      <c r="AW539" s="827"/>
      <c r="AX539" s="793"/>
    </row>
    <row r="540" spans="1:50" ht="23.25" customHeight="1" x14ac:dyDescent="0.15">
      <c r="A540" s="834">
        <v>9</v>
      </c>
      <c r="B540" s="834">
        <v>1</v>
      </c>
      <c r="C540" s="1939" t="s">
        <v>1614</v>
      </c>
      <c r="D540" s="1940"/>
      <c r="E540" s="1940"/>
      <c r="F540" s="1940"/>
      <c r="G540" s="1940"/>
      <c r="H540" s="1940"/>
      <c r="I540" s="1940"/>
      <c r="J540" s="1940"/>
      <c r="K540" s="1940"/>
      <c r="L540" s="1940"/>
      <c r="M540" s="1941" t="s">
        <v>765</v>
      </c>
      <c r="N540" s="1942"/>
      <c r="O540" s="1942"/>
      <c r="P540" s="1942"/>
      <c r="Q540" s="1942"/>
      <c r="R540" s="1942"/>
      <c r="S540" s="1942"/>
      <c r="T540" s="1942"/>
      <c r="U540" s="1942"/>
      <c r="V540" s="1942"/>
      <c r="W540" s="1942"/>
      <c r="X540" s="1942"/>
      <c r="Y540" s="1942"/>
      <c r="Z540" s="1942"/>
      <c r="AA540" s="1942"/>
      <c r="AB540" s="1942"/>
      <c r="AC540" s="1942"/>
      <c r="AD540" s="1942"/>
      <c r="AE540" s="1942"/>
      <c r="AF540" s="1942"/>
      <c r="AG540" s="1942"/>
      <c r="AH540" s="1942"/>
      <c r="AI540" s="1942"/>
      <c r="AJ540" s="1943"/>
      <c r="AK540" s="1944">
        <v>0.51300000000000001</v>
      </c>
      <c r="AL540" s="1945"/>
      <c r="AM540" s="1945"/>
      <c r="AN540" s="1945"/>
      <c r="AO540" s="1945"/>
      <c r="AP540" s="1946"/>
      <c r="AQ540" s="824"/>
      <c r="AR540" s="824"/>
      <c r="AS540" s="824"/>
      <c r="AT540" s="824"/>
      <c r="AU540" s="826"/>
      <c r="AV540" s="827"/>
      <c r="AW540" s="827"/>
      <c r="AX540" s="793"/>
    </row>
    <row r="541" spans="1:50" ht="23.25" customHeight="1" x14ac:dyDescent="0.15">
      <c r="A541" s="834">
        <v>10</v>
      </c>
      <c r="B541" s="834">
        <v>1</v>
      </c>
      <c r="C541" s="1939" t="s">
        <v>1615</v>
      </c>
      <c r="D541" s="1940"/>
      <c r="E541" s="1940"/>
      <c r="F541" s="1940"/>
      <c r="G541" s="1940"/>
      <c r="H541" s="1940"/>
      <c r="I541" s="1940"/>
      <c r="J541" s="1940"/>
      <c r="K541" s="1940"/>
      <c r="L541" s="1940"/>
      <c r="M541" s="1941" t="s">
        <v>1607</v>
      </c>
      <c r="N541" s="1942"/>
      <c r="O541" s="1942"/>
      <c r="P541" s="1942"/>
      <c r="Q541" s="1942"/>
      <c r="R541" s="1942"/>
      <c r="S541" s="1942"/>
      <c r="T541" s="1942"/>
      <c r="U541" s="1942"/>
      <c r="V541" s="1942"/>
      <c r="W541" s="1942"/>
      <c r="X541" s="1942"/>
      <c r="Y541" s="1942"/>
      <c r="Z541" s="1942"/>
      <c r="AA541" s="1942"/>
      <c r="AB541" s="1942"/>
      <c r="AC541" s="1942"/>
      <c r="AD541" s="1942"/>
      <c r="AE541" s="1942"/>
      <c r="AF541" s="1942"/>
      <c r="AG541" s="1942"/>
      <c r="AH541" s="1942"/>
      <c r="AI541" s="1942"/>
      <c r="AJ541" s="1943"/>
      <c r="AK541" s="1944">
        <v>0.44935999999999998</v>
      </c>
      <c r="AL541" s="1945"/>
      <c r="AM541" s="1945"/>
      <c r="AN541" s="1945"/>
      <c r="AO541" s="1945"/>
      <c r="AP541" s="1946"/>
      <c r="AQ541" s="824"/>
      <c r="AR541" s="824"/>
      <c r="AS541" s="824"/>
      <c r="AT541" s="824"/>
      <c r="AU541" s="826"/>
      <c r="AV541" s="827"/>
      <c r="AW541" s="827"/>
      <c r="AX541" s="793"/>
    </row>
    <row r="542" spans="1:50" s="43" customFormat="1" ht="13.5" customHeight="1" x14ac:dyDescent="0.15">
      <c r="A542" s="26"/>
      <c r="B542" s="26"/>
      <c r="C542" s="26"/>
      <c r="D542" s="26"/>
      <c r="E542" s="26"/>
      <c r="F542" s="26"/>
      <c r="G542" s="26"/>
      <c r="H542" s="26"/>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7"/>
      <c r="AL542" s="26"/>
      <c r="AM542" s="26"/>
      <c r="AN542" s="26"/>
      <c r="AO542" s="26"/>
      <c r="AP542" s="26"/>
      <c r="AQ542" s="23"/>
      <c r="AR542" s="23"/>
      <c r="AS542" s="23"/>
      <c r="AT542" s="23"/>
      <c r="AU542" s="23"/>
      <c r="AV542" s="23"/>
      <c r="AW542" s="23"/>
      <c r="AX542" s="23"/>
    </row>
    <row r="543" spans="1:50" s="43" customFormat="1" ht="20.25" customHeight="1" thickBot="1" x14ac:dyDescent="0.2">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581" t="s">
        <v>499</v>
      </c>
      <c r="AR543" s="581"/>
      <c r="AS543" s="581"/>
      <c r="AT543" s="581"/>
      <c r="AU543" s="581"/>
      <c r="AV543" s="581"/>
      <c r="AW543" s="581"/>
      <c r="AX543" s="581"/>
    </row>
    <row r="544" spans="1:50" ht="25.15" customHeight="1" x14ac:dyDescent="0.15">
      <c r="A544" s="582" t="s">
        <v>500</v>
      </c>
      <c r="B544" s="583"/>
      <c r="C544" s="583"/>
      <c r="D544" s="583"/>
      <c r="E544" s="583"/>
      <c r="F544" s="584"/>
      <c r="G544" s="585" t="s">
        <v>1616</v>
      </c>
      <c r="H544" s="586"/>
      <c r="I544" s="586"/>
      <c r="J544" s="586"/>
      <c r="K544" s="586"/>
      <c r="L544" s="586"/>
      <c r="M544" s="586"/>
      <c r="N544" s="586"/>
      <c r="O544" s="586"/>
      <c r="P544" s="586"/>
      <c r="Q544" s="586"/>
      <c r="R544" s="586"/>
      <c r="S544" s="586"/>
      <c r="T544" s="586"/>
      <c r="U544" s="586"/>
      <c r="V544" s="586"/>
      <c r="W544" s="586"/>
      <c r="X544" s="587"/>
      <c r="Y544" s="588" t="s">
        <v>512</v>
      </c>
      <c r="Z544" s="589"/>
      <c r="AA544" s="589"/>
      <c r="AB544" s="589"/>
      <c r="AC544" s="589"/>
      <c r="AD544" s="590"/>
      <c r="AE544" s="1887" t="s">
        <v>1617</v>
      </c>
      <c r="AF544" s="1888"/>
      <c r="AG544" s="1888"/>
      <c r="AH544" s="1888"/>
      <c r="AI544" s="1888"/>
      <c r="AJ544" s="1888"/>
      <c r="AK544" s="1888"/>
      <c r="AL544" s="1888"/>
      <c r="AM544" s="1888"/>
      <c r="AN544" s="1888"/>
      <c r="AO544" s="1888"/>
      <c r="AP544" s="1889"/>
      <c r="AQ544" s="594" t="s">
        <v>7</v>
      </c>
      <c r="AR544" s="595"/>
      <c r="AS544" s="595"/>
      <c r="AT544" s="595"/>
      <c r="AU544" s="595"/>
      <c r="AV544" s="595"/>
      <c r="AW544" s="595"/>
      <c r="AX544" s="596"/>
    </row>
    <row r="545" spans="1:50" ht="30" customHeight="1" x14ac:dyDescent="0.15">
      <c r="A545" s="554" t="s">
        <v>8</v>
      </c>
      <c r="B545" s="555"/>
      <c r="C545" s="555"/>
      <c r="D545" s="555"/>
      <c r="E545" s="555"/>
      <c r="F545" s="556"/>
      <c r="G545" s="557" t="s">
        <v>1618</v>
      </c>
      <c r="H545" s="558"/>
      <c r="I545" s="558"/>
      <c r="J545" s="558"/>
      <c r="K545" s="558"/>
      <c r="L545" s="558"/>
      <c r="M545" s="558"/>
      <c r="N545" s="558"/>
      <c r="O545" s="558"/>
      <c r="P545" s="558"/>
      <c r="Q545" s="558"/>
      <c r="R545" s="558"/>
      <c r="S545" s="558"/>
      <c r="T545" s="558"/>
      <c r="U545" s="558"/>
      <c r="V545" s="558"/>
      <c r="W545" s="558"/>
      <c r="X545" s="559"/>
      <c r="Y545" s="560" t="s">
        <v>10</v>
      </c>
      <c r="Z545" s="561"/>
      <c r="AA545" s="561"/>
      <c r="AB545" s="561"/>
      <c r="AC545" s="561"/>
      <c r="AD545" s="562"/>
      <c r="AE545" s="1938" t="s">
        <v>1619</v>
      </c>
      <c r="AF545" s="1904"/>
      <c r="AG545" s="1904"/>
      <c r="AH545" s="1904"/>
      <c r="AI545" s="1904"/>
      <c r="AJ545" s="1904"/>
      <c r="AK545" s="1904"/>
      <c r="AL545" s="1904"/>
      <c r="AM545" s="1904"/>
      <c r="AN545" s="1904"/>
      <c r="AO545" s="1904"/>
      <c r="AP545" s="1905"/>
      <c r="AQ545" s="566" t="s">
        <v>1270</v>
      </c>
      <c r="AR545" s="567"/>
      <c r="AS545" s="567"/>
      <c r="AT545" s="567"/>
      <c r="AU545" s="567"/>
      <c r="AV545" s="567"/>
      <c r="AW545" s="567"/>
      <c r="AX545" s="568"/>
    </row>
    <row r="546" spans="1:50" ht="30" customHeight="1" x14ac:dyDescent="0.15">
      <c r="A546" s="569" t="s">
        <v>13</v>
      </c>
      <c r="B546" s="570"/>
      <c r="C546" s="570"/>
      <c r="D546" s="570"/>
      <c r="E546" s="570"/>
      <c r="F546" s="571"/>
      <c r="G546" s="572" t="s">
        <v>1271</v>
      </c>
      <c r="H546" s="573"/>
      <c r="I546" s="573"/>
      <c r="J546" s="573"/>
      <c r="K546" s="573"/>
      <c r="L546" s="573"/>
      <c r="M546" s="573"/>
      <c r="N546" s="573"/>
      <c r="O546" s="573"/>
      <c r="P546" s="573"/>
      <c r="Q546" s="573"/>
      <c r="R546" s="573"/>
      <c r="S546" s="573"/>
      <c r="T546" s="573"/>
      <c r="U546" s="573"/>
      <c r="V546" s="573"/>
      <c r="W546" s="573"/>
      <c r="X546" s="574"/>
      <c r="Y546" s="575" t="s">
        <v>15</v>
      </c>
      <c r="Z546" s="576"/>
      <c r="AA546" s="576"/>
      <c r="AB546" s="576"/>
      <c r="AC546" s="576"/>
      <c r="AD546" s="577"/>
      <c r="AE546" s="578" t="s">
        <v>1272</v>
      </c>
      <c r="AF546" s="579"/>
      <c r="AG546" s="579"/>
      <c r="AH546" s="579"/>
      <c r="AI546" s="579"/>
      <c r="AJ546" s="579"/>
      <c r="AK546" s="579"/>
      <c r="AL546" s="579"/>
      <c r="AM546" s="579"/>
      <c r="AN546" s="579"/>
      <c r="AO546" s="579"/>
      <c r="AP546" s="579"/>
      <c r="AQ546" s="579"/>
      <c r="AR546" s="579"/>
      <c r="AS546" s="579"/>
      <c r="AT546" s="579"/>
      <c r="AU546" s="579"/>
      <c r="AV546" s="579"/>
      <c r="AW546" s="579"/>
      <c r="AX546" s="580"/>
    </row>
    <row r="547" spans="1:50" ht="39.950000000000003" customHeight="1" x14ac:dyDescent="0.15">
      <c r="A547" s="542" t="s">
        <v>17</v>
      </c>
      <c r="B547" s="543"/>
      <c r="C547" s="543"/>
      <c r="D547" s="543"/>
      <c r="E547" s="543"/>
      <c r="F547" s="544"/>
      <c r="G547" s="1567" t="s">
        <v>1620</v>
      </c>
      <c r="H547" s="1568"/>
      <c r="I547" s="1568"/>
      <c r="J547" s="1568"/>
      <c r="K547" s="1568"/>
      <c r="L547" s="1568"/>
      <c r="M547" s="1568"/>
      <c r="N547" s="1568"/>
      <c r="O547" s="1568"/>
      <c r="P547" s="1568"/>
      <c r="Q547" s="1568"/>
      <c r="R547" s="1568"/>
      <c r="S547" s="1568"/>
      <c r="T547" s="1568"/>
      <c r="U547" s="1568"/>
      <c r="V547" s="1568"/>
      <c r="W547" s="1568"/>
      <c r="X547" s="1569"/>
      <c r="Y547" s="548" t="s">
        <v>515</v>
      </c>
      <c r="Z547" s="549"/>
      <c r="AA547" s="549"/>
      <c r="AB547" s="549"/>
      <c r="AC547" s="549"/>
      <c r="AD547" s="550"/>
      <c r="AE547" s="551" t="s">
        <v>1621</v>
      </c>
      <c r="AF547" s="552"/>
      <c r="AG547" s="552"/>
      <c r="AH547" s="552"/>
      <c r="AI547" s="552"/>
      <c r="AJ547" s="552"/>
      <c r="AK547" s="552"/>
      <c r="AL547" s="552"/>
      <c r="AM547" s="552"/>
      <c r="AN547" s="552"/>
      <c r="AO547" s="552"/>
      <c r="AP547" s="552"/>
      <c r="AQ547" s="552"/>
      <c r="AR547" s="552"/>
      <c r="AS547" s="552"/>
      <c r="AT547" s="552"/>
      <c r="AU547" s="552"/>
      <c r="AV547" s="552"/>
      <c r="AW547" s="552"/>
      <c r="AX547" s="553"/>
    </row>
    <row r="548" spans="1:50" ht="33.75" customHeight="1" x14ac:dyDescent="0.15">
      <c r="A548" s="520" t="s">
        <v>21</v>
      </c>
      <c r="B548" s="521"/>
      <c r="C548" s="521"/>
      <c r="D548" s="521"/>
      <c r="E548" s="521"/>
      <c r="F548" s="522"/>
      <c r="G548" s="523" t="s">
        <v>1622</v>
      </c>
      <c r="H548" s="524"/>
      <c r="I548" s="524"/>
      <c r="J548" s="524"/>
      <c r="K548" s="524"/>
      <c r="L548" s="524"/>
      <c r="M548" s="524"/>
      <c r="N548" s="524"/>
      <c r="O548" s="524"/>
      <c r="P548" s="524"/>
      <c r="Q548" s="524"/>
      <c r="R548" s="524"/>
      <c r="S548" s="524"/>
      <c r="T548" s="524"/>
      <c r="U548" s="524"/>
      <c r="V548" s="524"/>
      <c r="W548" s="524"/>
      <c r="X548" s="524"/>
      <c r="Y548" s="524"/>
      <c r="Z548" s="524"/>
      <c r="AA548" s="524"/>
      <c r="AB548" s="524"/>
      <c r="AC548" s="524"/>
      <c r="AD548" s="524"/>
      <c r="AE548" s="524"/>
      <c r="AF548" s="524"/>
      <c r="AG548" s="524"/>
      <c r="AH548" s="524"/>
      <c r="AI548" s="524"/>
      <c r="AJ548" s="524"/>
      <c r="AK548" s="524"/>
      <c r="AL548" s="524"/>
      <c r="AM548" s="524"/>
      <c r="AN548" s="524"/>
      <c r="AO548" s="524"/>
      <c r="AP548" s="524"/>
      <c r="AQ548" s="524"/>
      <c r="AR548" s="524"/>
      <c r="AS548" s="524"/>
      <c r="AT548" s="524"/>
      <c r="AU548" s="524"/>
      <c r="AV548" s="524"/>
      <c r="AW548" s="524"/>
      <c r="AX548" s="525"/>
    </row>
    <row r="549" spans="1:50" ht="33.75" customHeight="1" x14ac:dyDescent="0.15">
      <c r="A549" s="520" t="s">
        <v>23</v>
      </c>
      <c r="B549" s="521"/>
      <c r="C549" s="521"/>
      <c r="D549" s="521"/>
      <c r="E549" s="521"/>
      <c r="F549" s="522"/>
      <c r="G549" s="523" t="s">
        <v>1623</v>
      </c>
      <c r="H549" s="524"/>
      <c r="I549" s="524"/>
      <c r="J549" s="524"/>
      <c r="K549" s="524"/>
      <c r="L549" s="524"/>
      <c r="M549" s="524"/>
      <c r="N549" s="524"/>
      <c r="O549" s="524"/>
      <c r="P549" s="524"/>
      <c r="Q549" s="524"/>
      <c r="R549" s="524"/>
      <c r="S549" s="524"/>
      <c r="T549" s="524"/>
      <c r="U549" s="524"/>
      <c r="V549" s="524"/>
      <c r="W549" s="524"/>
      <c r="X549" s="524"/>
      <c r="Y549" s="524"/>
      <c r="Z549" s="524"/>
      <c r="AA549" s="524"/>
      <c r="AB549" s="524"/>
      <c r="AC549" s="524"/>
      <c r="AD549" s="524"/>
      <c r="AE549" s="524"/>
      <c r="AF549" s="524"/>
      <c r="AG549" s="524"/>
      <c r="AH549" s="524"/>
      <c r="AI549" s="524"/>
      <c r="AJ549" s="524"/>
      <c r="AK549" s="524"/>
      <c r="AL549" s="524"/>
      <c r="AM549" s="524"/>
      <c r="AN549" s="524"/>
      <c r="AO549" s="524"/>
      <c r="AP549" s="524"/>
      <c r="AQ549" s="524"/>
      <c r="AR549" s="524"/>
      <c r="AS549" s="524"/>
      <c r="AT549" s="524"/>
      <c r="AU549" s="524"/>
      <c r="AV549" s="524"/>
      <c r="AW549" s="524"/>
      <c r="AX549" s="525"/>
    </row>
    <row r="550" spans="1:50" ht="22.5" customHeight="1" x14ac:dyDescent="0.15">
      <c r="A550" s="520" t="s">
        <v>25</v>
      </c>
      <c r="B550" s="521"/>
      <c r="C550" s="521"/>
      <c r="D550" s="521"/>
      <c r="E550" s="521"/>
      <c r="F550" s="522"/>
      <c r="G550" s="526" t="s">
        <v>831</v>
      </c>
      <c r="H550" s="527"/>
      <c r="I550" s="527"/>
      <c r="J550" s="527"/>
      <c r="K550" s="527"/>
      <c r="L550" s="527"/>
      <c r="M550" s="527"/>
      <c r="N550" s="527"/>
      <c r="O550" s="527"/>
      <c r="P550" s="527"/>
      <c r="Q550" s="527"/>
      <c r="R550" s="527"/>
      <c r="S550" s="527"/>
      <c r="T550" s="527"/>
      <c r="U550" s="527"/>
      <c r="V550" s="527"/>
      <c r="W550" s="527"/>
      <c r="X550" s="527"/>
      <c r="Y550" s="527"/>
      <c r="Z550" s="527"/>
      <c r="AA550" s="527"/>
      <c r="AB550" s="527"/>
      <c r="AC550" s="527"/>
      <c r="AD550" s="527"/>
      <c r="AE550" s="527"/>
      <c r="AF550" s="527"/>
      <c r="AG550" s="527"/>
      <c r="AH550" s="527"/>
      <c r="AI550" s="527"/>
      <c r="AJ550" s="527"/>
      <c r="AK550" s="527"/>
      <c r="AL550" s="527"/>
      <c r="AM550" s="527"/>
      <c r="AN550" s="527"/>
      <c r="AO550" s="527"/>
      <c r="AP550" s="527"/>
      <c r="AQ550" s="527"/>
      <c r="AR550" s="527"/>
      <c r="AS550" s="527"/>
      <c r="AT550" s="527"/>
      <c r="AU550" s="527"/>
      <c r="AV550" s="527"/>
      <c r="AW550" s="527"/>
      <c r="AX550" s="528"/>
    </row>
    <row r="551" spans="1:50" ht="19.5" customHeight="1" x14ac:dyDescent="0.15">
      <c r="A551" s="529" t="s">
        <v>27</v>
      </c>
      <c r="B551" s="530"/>
      <c r="C551" s="530"/>
      <c r="D551" s="530"/>
      <c r="E551" s="530"/>
      <c r="F551" s="531"/>
      <c r="G551" s="538"/>
      <c r="H551" s="539"/>
      <c r="I551" s="539"/>
      <c r="J551" s="539"/>
      <c r="K551" s="539"/>
      <c r="L551" s="539"/>
      <c r="M551" s="539"/>
      <c r="N551" s="539"/>
      <c r="O551" s="540"/>
      <c r="P551" s="504" t="s">
        <v>506</v>
      </c>
      <c r="Q551" s="505"/>
      <c r="R551" s="505"/>
      <c r="S551" s="505"/>
      <c r="T551" s="505"/>
      <c r="U551" s="505"/>
      <c r="V551" s="541"/>
      <c r="W551" s="504" t="s">
        <v>507</v>
      </c>
      <c r="X551" s="505"/>
      <c r="Y551" s="505"/>
      <c r="Z551" s="505"/>
      <c r="AA551" s="505"/>
      <c r="AB551" s="505"/>
      <c r="AC551" s="541"/>
      <c r="AD551" s="504" t="s">
        <v>508</v>
      </c>
      <c r="AE551" s="505"/>
      <c r="AF551" s="505"/>
      <c r="AG551" s="505"/>
      <c r="AH551" s="505"/>
      <c r="AI551" s="505"/>
      <c r="AJ551" s="541"/>
      <c r="AK551" s="504" t="s">
        <v>509</v>
      </c>
      <c r="AL551" s="505"/>
      <c r="AM551" s="505"/>
      <c r="AN551" s="505"/>
      <c r="AO551" s="505"/>
      <c r="AP551" s="505"/>
      <c r="AQ551" s="541"/>
      <c r="AR551" s="504" t="s">
        <v>510</v>
      </c>
      <c r="AS551" s="505"/>
      <c r="AT551" s="505"/>
      <c r="AU551" s="505"/>
      <c r="AV551" s="505"/>
      <c r="AW551" s="505"/>
      <c r="AX551" s="506"/>
    </row>
    <row r="552" spans="1:50" ht="19.5" customHeight="1" x14ac:dyDescent="0.15">
      <c r="A552" s="532"/>
      <c r="B552" s="533"/>
      <c r="C552" s="533"/>
      <c r="D552" s="533"/>
      <c r="E552" s="533"/>
      <c r="F552" s="534"/>
      <c r="G552" s="507" t="s">
        <v>33</v>
      </c>
      <c r="H552" s="508"/>
      <c r="I552" s="513" t="s">
        <v>34</v>
      </c>
      <c r="J552" s="514"/>
      <c r="K552" s="514"/>
      <c r="L552" s="514"/>
      <c r="M552" s="514"/>
      <c r="N552" s="514"/>
      <c r="O552" s="515"/>
      <c r="P552" s="1829">
        <v>81</v>
      </c>
      <c r="Q552" s="1830"/>
      <c r="R552" s="1830"/>
      <c r="S552" s="1830"/>
      <c r="T552" s="1830"/>
      <c r="U552" s="1830"/>
      <c r="V552" s="1831"/>
      <c r="W552" s="1829">
        <v>71</v>
      </c>
      <c r="X552" s="1830"/>
      <c r="Y552" s="1830"/>
      <c r="Z552" s="1830"/>
      <c r="AA552" s="1830"/>
      <c r="AB552" s="1830"/>
      <c r="AC552" s="1831"/>
      <c r="AD552" s="1829">
        <v>56</v>
      </c>
      <c r="AE552" s="1830"/>
      <c r="AF552" s="1830"/>
      <c r="AG552" s="1830"/>
      <c r="AH552" s="1830"/>
      <c r="AI552" s="1830"/>
      <c r="AJ552" s="1831"/>
      <c r="AK552" s="516" t="s">
        <v>513</v>
      </c>
      <c r="AL552" s="517"/>
      <c r="AM552" s="517"/>
      <c r="AN552" s="517"/>
      <c r="AO552" s="517"/>
      <c r="AP552" s="517"/>
      <c r="AQ552" s="518"/>
      <c r="AR552" s="516"/>
      <c r="AS552" s="517"/>
      <c r="AT552" s="517"/>
      <c r="AU552" s="517"/>
      <c r="AV552" s="517"/>
      <c r="AW552" s="517"/>
      <c r="AX552" s="519"/>
    </row>
    <row r="553" spans="1:50" ht="19.5" customHeight="1" x14ac:dyDescent="0.15">
      <c r="A553" s="532"/>
      <c r="B553" s="533"/>
      <c r="C553" s="533"/>
      <c r="D553" s="533"/>
      <c r="E553" s="533"/>
      <c r="F553" s="534"/>
      <c r="G553" s="509"/>
      <c r="H553" s="510"/>
      <c r="I553" s="471" t="s">
        <v>35</v>
      </c>
      <c r="J553" s="472"/>
      <c r="K553" s="472"/>
      <c r="L553" s="472"/>
      <c r="M553" s="472"/>
      <c r="N553" s="472"/>
      <c r="O553" s="473"/>
      <c r="P553" s="465"/>
      <c r="Q553" s="466"/>
      <c r="R553" s="466"/>
      <c r="S553" s="466"/>
      <c r="T553" s="466"/>
      <c r="U553" s="466"/>
      <c r="V553" s="467"/>
      <c r="W553" s="465"/>
      <c r="X553" s="466"/>
      <c r="Y553" s="466"/>
      <c r="Z553" s="466"/>
      <c r="AA553" s="466"/>
      <c r="AB553" s="466"/>
      <c r="AC553" s="467"/>
      <c r="AD553" s="465"/>
      <c r="AE553" s="466"/>
      <c r="AF553" s="466"/>
      <c r="AG553" s="466"/>
      <c r="AH553" s="466"/>
      <c r="AI553" s="466"/>
      <c r="AJ553" s="467"/>
      <c r="AK553" s="465"/>
      <c r="AL553" s="466"/>
      <c r="AM553" s="466"/>
      <c r="AN553" s="466"/>
      <c r="AO553" s="466"/>
      <c r="AP553" s="466"/>
      <c r="AQ553" s="467"/>
      <c r="AR553" s="468"/>
      <c r="AS553" s="469"/>
      <c r="AT553" s="469"/>
      <c r="AU553" s="469"/>
      <c r="AV553" s="469"/>
      <c r="AW553" s="469"/>
      <c r="AX553" s="470"/>
    </row>
    <row r="554" spans="1:50" ht="19.5" customHeight="1" x14ac:dyDescent="0.15">
      <c r="A554" s="532"/>
      <c r="B554" s="533"/>
      <c r="C554" s="533"/>
      <c r="D554" s="533"/>
      <c r="E554" s="533"/>
      <c r="F554" s="534"/>
      <c r="G554" s="509"/>
      <c r="H554" s="510"/>
      <c r="I554" s="471" t="s">
        <v>39</v>
      </c>
      <c r="J554" s="472"/>
      <c r="K554" s="472"/>
      <c r="L554" s="472"/>
      <c r="M554" s="472"/>
      <c r="N554" s="472"/>
      <c r="O554" s="473"/>
      <c r="P554" s="465"/>
      <c r="Q554" s="466"/>
      <c r="R554" s="466"/>
      <c r="S554" s="466"/>
      <c r="T554" s="466"/>
      <c r="U554" s="466"/>
      <c r="V554" s="467"/>
      <c r="W554" s="465"/>
      <c r="X554" s="466"/>
      <c r="Y554" s="466"/>
      <c r="Z554" s="466"/>
      <c r="AA554" s="466"/>
      <c r="AB554" s="466"/>
      <c r="AC554" s="467"/>
      <c r="AD554" s="465"/>
      <c r="AE554" s="466"/>
      <c r="AF554" s="466"/>
      <c r="AG554" s="466"/>
      <c r="AH554" s="466"/>
      <c r="AI554" s="466"/>
      <c r="AJ554" s="467"/>
      <c r="AK554" s="465"/>
      <c r="AL554" s="466"/>
      <c r="AM554" s="466"/>
      <c r="AN554" s="466"/>
      <c r="AO554" s="466"/>
      <c r="AP554" s="466"/>
      <c r="AQ554" s="467"/>
      <c r="AR554" s="465"/>
      <c r="AS554" s="466"/>
      <c r="AT554" s="466"/>
      <c r="AU554" s="466"/>
      <c r="AV554" s="466"/>
      <c r="AW554" s="466"/>
      <c r="AX554" s="474"/>
    </row>
    <row r="555" spans="1:50" ht="19.5" customHeight="1" x14ac:dyDescent="0.15">
      <c r="A555" s="532"/>
      <c r="B555" s="533"/>
      <c r="C555" s="533"/>
      <c r="D555" s="533"/>
      <c r="E555" s="533"/>
      <c r="F555" s="534"/>
      <c r="G555" s="509"/>
      <c r="H555" s="510"/>
      <c r="I555" s="471" t="s">
        <v>42</v>
      </c>
      <c r="J555" s="472"/>
      <c r="K555" s="472"/>
      <c r="L555" s="472"/>
      <c r="M555" s="472"/>
      <c r="N555" s="472"/>
      <c r="O555" s="473"/>
      <c r="P555" s="465"/>
      <c r="Q555" s="466"/>
      <c r="R555" s="466"/>
      <c r="S555" s="466"/>
      <c r="T555" s="466"/>
      <c r="U555" s="466"/>
      <c r="V555" s="467"/>
      <c r="W555" s="465"/>
      <c r="X555" s="466"/>
      <c r="Y555" s="466"/>
      <c r="Z555" s="466"/>
      <c r="AA555" s="466"/>
      <c r="AB555" s="466"/>
      <c r="AC555" s="467"/>
      <c r="AD555" s="465"/>
      <c r="AE555" s="466"/>
      <c r="AF555" s="466"/>
      <c r="AG555" s="466"/>
      <c r="AH555" s="466"/>
      <c r="AI555" s="466"/>
      <c r="AJ555" s="467"/>
      <c r="AK555" s="465"/>
      <c r="AL555" s="466"/>
      <c r="AM555" s="466"/>
      <c r="AN555" s="466"/>
      <c r="AO555" s="466"/>
      <c r="AP555" s="466"/>
      <c r="AQ555" s="467"/>
      <c r="AR555" s="468"/>
      <c r="AS555" s="469"/>
      <c r="AT555" s="469"/>
      <c r="AU555" s="469"/>
      <c r="AV555" s="469"/>
      <c r="AW555" s="469"/>
      <c r="AX555" s="470"/>
    </row>
    <row r="556" spans="1:50" ht="19.5" customHeight="1" x14ac:dyDescent="0.15">
      <c r="A556" s="532"/>
      <c r="B556" s="533"/>
      <c r="C556" s="533"/>
      <c r="D556" s="533"/>
      <c r="E556" s="533"/>
      <c r="F556" s="534"/>
      <c r="G556" s="509"/>
      <c r="H556" s="510"/>
      <c r="I556" s="471" t="s">
        <v>43</v>
      </c>
      <c r="J556" s="472"/>
      <c r="K556" s="472"/>
      <c r="L556" s="472"/>
      <c r="M556" s="472"/>
      <c r="N556" s="472"/>
      <c r="O556" s="473"/>
      <c r="P556" s="465"/>
      <c r="Q556" s="466"/>
      <c r="R556" s="466"/>
      <c r="S556" s="466"/>
      <c r="T556" s="466"/>
      <c r="U556" s="466"/>
      <c r="V556" s="467"/>
      <c r="W556" s="465"/>
      <c r="X556" s="466"/>
      <c r="Y556" s="466"/>
      <c r="Z556" s="466"/>
      <c r="AA556" s="466"/>
      <c r="AB556" s="466"/>
      <c r="AC556" s="467"/>
      <c r="AD556" s="465"/>
      <c r="AE556" s="466"/>
      <c r="AF556" s="466"/>
      <c r="AG556" s="466"/>
      <c r="AH556" s="466"/>
      <c r="AI556" s="466"/>
      <c r="AJ556" s="467"/>
      <c r="AK556" s="465"/>
      <c r="AL556" s="466"/>
      <c r="AM556" s="466"/>
      <c r="AN556" s="466"/>
      <c r="AO556" s="466"/>
      <c r="AP556" s="466"/>
      <c r="AQ556" s="467"/>
      <c r="AR556" s="468"/>
      <c r="AS556" s="469"/>
      <c r="AT556" s="469"/>
      <c r="AU556" s="469"/>
      <c r="AV556" s="469"/>
      <c r="AW556" s="469"/>
      <c r="AX556" s="470"/>
    </row>
    <row r="557" spans="1:50" ht="19.5" customHeight="1" x14ac:dyDescent="0.15">
      <c r="A557" s="532"/>
      <c r="B557" s="533"/>
      <c r="C557" s="533"/>
      <c r="D557" s="533"/>
      <c r="E557" s="533"/>
      <c r="F557" s="534"/>
      <c r="G557" s="511"/>
      <c r="H557" s="512"/>
      <c r="I557" s="486" t="s">
        <v>44</v>
      </c>
      <c r="J557" s="487"/>
      <c r="K557" s="487"/>
      <c r="L557" s="487"/>
      <c r="M557" s="487"/>
      <c r="N557" s="487"/>
      <c r="O557" s="488"/>
      <c r="P557" s="1707">
        <v>81</v>
      </c>
      <c r="Q557" s="1707"/>
      <c r="R557" s="1707"/>
      <c r="S557" s="1707"/>
      <c r="T557" s="1707"/>
      <c r="U557" s="1707"/>
      <c r="V557" s="1707"/>
      <c r="W557" s="1923">
        <v>71</v>
      </c>
      <c r="X557" s="1936"/>
      <c r="Y557" s="1936"/>
      <c r="Z557" s="1936"/>
      <c r="AA557" s="1936"/>
      <c r="AB557" s="1936"/>
      <c r="AC557" s="1937"/>
      <c r="AD557" s="1707">
        <v>56</v>
      </c>
      <c r="AE557" s="1707"/>
      <c r="AF557" s="1707"/>
      <c r="AG557" s="1707"/>
      <c r="AH557" s="1707"/>
      <c r="AI557" s="1707"/>
      <c r="AJ557" s="1707"/>
      <c r="AK557" s="489" t="s">
        <v>279</v>
      </c>
      <c r="AL557" s="490"/>
      <c r="AM557" s="490"/>
      <c r="AN557" s="490"/>
      <c r="AO557" s="490"/>
      <c r="AP557" s="490"/>
      <c r="AQ557" s="491"/>
      <c r="AR557" s="489"/>
      <c r="AS557" s="490"/>
      <c r="AT557" s="490"/>
      <c r="AU557" s="490"/>
      <c r="AV557" s="490"/>
      <c r="AW557" s="490"/>
      <c r="AX557" s="492"/>
    </row>
    <row r="558" spans="1:50" ht="19.5" customHeight="1" x14ac:dyDescent="0.15">
      <c r="A558" s="532"/>
      <c r="B558" s="533"/>
      <c r="C558" s="533"/>
      <c r="D558" s="533"/>
      <c r="E558" s="533"/>
      <c r="F558" s="534"/>
      <c r="G558" s="475" t="s">
        <v>45</v>
      </c>
      <c r="H558" s="476"/>
      <c r="I558" s="476"/>
      <c r="J558" s="476"/>
      <c r="K558" s="476"/>
      <c r="L558" s="476"/>
      <c r="M558" s="476"/>
      <c r="N558" s="476"/>
      <c r="O558" s="477"/>
      <c r="P558" s="1694">
        <v>68</v>
      </c>
      <c r="Q558" s="1694"/>
      <c r="R558" s="1694"/>
      <c r="S558" s="1694"/>
      <c r="T558" s="1694"/>
      <c r="U558" s="1694"/>
      <c r="V558" s="1694"/>
      <c r="W558" s="1823">
        <v>53</v>
      </c>
      <c r="X558" s="1824"/>
      <c r="Y558" s="1824"/>
      <c r="Z558" s="1824"/>
      <c r="AA558" s="1824"/>
      <c r="AB558" s="1824"/>
      <c r="AC558" s="1825"/>
      <c r="AD558" s="483">
        <v>39</v>
      </c>
      <c r="AE558" s="484"/>
      <c r="AF558" s="484"/>
      <c r="AG558" s="484"/>
      <c r="AH558" s="484"/>
      <c r="AI558" s="484"/>
      <c r="AJ558" s="485"/>
      <c r="AK558" s="479"/>
      <c r="AL558" s="480"/>
      <c r="AM558" s="480"/>
      <c r="AN558" s="480"/>
      <c r="AO558" s="480"/>
      <c r="AP558" s="480"/>
      <c r="AQ558" s="481"/>
      <c r="AR558" s="479"/>
      <c r="AS558" s="480"/>
      <c r="AT558" s="480"/>
      <c r="AU558" s="480"/>
      <c r="AV558" s="480"/>
      <c r="AW558" s="480"/>
      <c r="AX558" s="482"/>
    </row>
    <row r="559" spans="1:50" ht="19.5" customHeight="1" x14ac:dyDescent="0.15">
      <c r="A559" s="535"/>
      <c r="B559" s="536"/>
      <c r="C559" s="536"/>
      <c r="D559" s="536"/>
      <c r="E559" s="536"/>
      <c r="F559" s="537"/>
      <c r="G559" s="475" t="s">
        <v>46</v>
      </c>
      <c r="H559" s="476"/>
      <c r="I559" s="476"/>
      <c r="J559" s="476"/>
      <c r="K559" s="476"/>
      <c r="L559" s="476"/>
      <c r="M559" s="476"/>
      <c r="N559" s="476"/>
      <c r="O559" s="477"/>
      <c r="P559" s="1816">
        <v>84</v>
      </c>
      <c r="Q559" s="1816"/>
      <c r="R559" s="1816"/>
      <c r="S559" s="1816"/>
      <c r="T559" s="1816"/>
      <c r="U559" s="1816"/>
      <c r="V559" s="1816"/>
      <c r="W559" s="1817">
        <v>74.599999999999994</v>
      </c>
      <c r="X559" s="1818"/>
      <c r="Y559" s="1818"/>
      <c r="Z559" s="1818"/>
      <c r="AA559" s="1818"/>
      <c r="AB559" s="1818"/>
      <c r="AC559" s="1819"/>
      <c r="AD559" s="1933">
        <v>70</v>
      </c>
      <c r="AE559" s="1934"/>
      <c r="AF559" s="1934"/>
      <c r="AG559" s="1934"/>
      <c r="AH559" s="1934"/>
      <c r="AI559" s="1934"/>
      <c r="AJ559" s="1935"/>
      <c r="AK559" s="479"/>
      <c r="AL559" s="480"/>
      <c r="AM559" s="480"/>
      <c r="AN559" s="480"/>
      <c r="AO559" s="480"/>
      <c r="AP559" s="480"/>
      <c r="AQ559" s="481"/>
      <c r="AR559" s="479"/>
      <c r="AS559" s="480"/>
      <c r="AT559" s="480"/>
      <c r="AU559" s="480"/>
      <c r="AV559" s="480"/>
      <c r="AW559" s="480"/>
      <c r="AX559" s="482"/>
    </row>
    <row r="560" spans="1:50" ht="19.5" customHeight="1" x14ac:dyDescent="0.15">
      <c r="A560" s="1396" t="s">
        <v>82</v>
      </c>
      <c r="B560" s="1397"/>
      <c r="C560" s="453" t="s">
        <v>83</v>
      </c>
      <c r="D560" s="454"/>
      <c r="E560" s="454"/>
      <c r="F560" s="454"/>
      <c r="G560" s="454"/>
      <c r="H560" s="454"/>
      <c r="I560" s="454"/>
      <c r="J560" s="454"/>
      <c r="K560" s="455"/>
      <c r="L560" s="762" t="s">
        <v>84</v>
      </c>
      <c r="M560" s="763"/>
      <c r="N560" s="763"/>
      <c r="O560" s="763"/>
      <c r="P560" s="763"/>
      <c r="Q560" s="764"/>
      <c r="R560" s="456" t="s">
        <v>510</v>
      </c>
      <c r="S560" s="454"/>
      <c r="T560" s="454"/>
      <c r="U560" s="454"/>
      <c r="V560" s="454"/>
      <c r="W560" s="455"/>
      <c r="X560" s="456" t="s">
        <v>85</v>
      </c>
      <c r="Y560" s="454"/>
      <c r="Z560" s="454"/>
      <c r="AA560" s="454"/>
      <c r="AB560" s="454"/>
      <c r="AC560" s="454"/>
      <c r="AD560" s="454"/>
      <c r="AE560" s="454"/>
      <c r="AF560" s="454"/>
      <c r="AG560" s="454"/>
      <c r="AH560" s="454"/>
      <c r="AI560" s="454"/>
      <c r="AJ560" s="454"/>
      <c r="AK560" s="454"/>
      <c r="AL560" s="454"/>
      <c r="AM560" s="454"/>
      <c r="AN560" s="454"/>
      <c r="AO560" s="454"/>
      <c r="AP560" s="454"/>
      <c r="AQ560" s="454"/>
      <c r="AR560" s="454"/>
      <c r="AS560" s="454"/>
      <c r="AT560" s="454"/>
      <c r="AU560" s="454"/>
      <c r="AV560" s="454"/>
      <c r="AW560" s="454"/>
      <c r="AX560" s="457"/>
    </row>
    <row r="561" spans="1:50" ht="19.5" customHeight="1" x14ac:dyDescent="0.15">
      <c r="A561" s="1398"/>
      <c r="B561" s="1399"/>
      <c r="C561" s="1932" t="s">
        <v>741</v>
      </c>
      <c r="D561" s="517"/>
      <c r="E561" s="517"/>
      <c r="F561" s="517"/>
      <c r="G561" s="517"/>
      <c r="H561" s="517"/>
      <c r="I561" s="517"/>
      <c r="J561" s="517"/>
      <c r="K561" s="518"/>
      <c r="L561" s="516" t="s">
        <v>279</v>
      </c>
      <c r="M561" s="517"/>
      <c r="N561" s="517"/>
      <c r="O561" s="517"/>
      <c r="P561" s="517"/>
      <c r="Q561" s="518"/>
      <c r="R561" s="461"/>
      <c r="S561" s="459"/>
      <c r="T561" s="459"/>
      <c r="U561" s="459"/>
      <c r="V561" s="459"/>
      <c r="W561" s="460"/>
      <c r="X561" s="462"/>
      <c r="Y561" s="463"/>
      <c r="Z561" s="463"/>
      <c r="AA561" s="463"/>
      <c r="AB561" s="463"/>
      <c r="AC561" s="463"/>
      <c r="AD561" s="463"/>
      <c r="AE561" s="463"/>
      <c r="AF561" s="463"/>
      <c r="AG561" s="463"/>
      <c r="AH561" s="463"/>
      <c r="AI561" s="463"/>
      <c r="AJ561" s="463"/>
      <c r="AK561" s="463"/>
      <c r="AL561" s="463"/>
      <c r="AM561" s="463"/>
      <c r="AN561" s="463"/>
      <c r="AO561" s="463"/>
      <c r="AP561" s="463"/>
      <c r="AQ561" s="463"/>
      <c r="AR561" s="463"/>
      <c r="AS561" s="463"/>
      <c r="AT561" s="463"/>
      <c r="AU561" s="463"/>
      <c r="AV561" s="463"/>
      <c r="AW561" s="463"/>
      <c r="AX561" s="464"/>
    </row>
    <row r="562" spans="1:50" ht="19.5" customHeight="1" x14ac:dyDescent="0.15">
      <c r="A562" s="1398"/>
      <c r="B562" s="1399"/>
      <c r="C562" s="446"/>
      <c r="D562" s="444"/>
      <c r="E562" s="444"/>
      <c r="F562" s="444"/>
      <c r="G562" s="444"/>
      <c r="H562" s="444"/>
      <c r="I562" s="444"/>
      <c r="J562" s="444"/>
      <c r="K562" s="445"/>
      <c r="L562" s="443"/>
      <c r="M562" s="444"/>
      <c r="N562" s="444"/>
      <c r="O562" s="444"/>
      <c r="P562" s="444"/>
      <c r="Q562" s="445"/>
      <c r="R562" s="443"/>
      <c r="S562" s="444"/>
      <c r="T562" s="444"/>
      <c r="U562" s="444"/>
      <c r="V562" s="444"/>
      <c r="W562" s="445"/>
      <c r="X562" s="431"/>
      <c r="Y562" s="432"/>
      <c r="Z562" s="432"/>
      <c r="AA562" s="432"/>
      <c r="AB562" s="432"/>
      <c r="AC562" s="432"/>
      <c r="AD562" s="432"/>
      <c r="AE562" s="432"/>
      <c r="AF562" s="432"/>
      <c r="AG562" s="432"/>
      <c r="AH562" s="432"/>
      <c r="AI562" s="432"/>
      <c r="AJ562" s="432"/>
      <c r="AK562" s="432"/>
      <c r="AL562" s="432"/>
      <c r="AM562" s="432"/>
      <c r="AN562" s="432"/>
      <c r="AO562" s="432"/>
      <c r="AP562" s="432"/>
      <c r="AQ562" s="432"/>
      <c r="AR562" s="432"/>
      <c r="AS562" s="432"/>
      <c r="AT562" s="432"/>
      <c r="AU562" s="432"/>
      <c r="AV562" s="432"/>
      <c r="AW562" s="432"/>
      <c r="AX562" s="433"/>
    </row>
    <row r="563" spans="1:50" ht="19.5" customHeight="1" x14ac:dyDescent="0.15">
      <c r="A563" s="1398"/>
      <c r="B563" s="1399"/>
      <c r="C563" s="446"/>
      <c r="D563" s="444"/>
      <c r="E563" s="444"/>
      <c r="F563" s="444"/>
      <c r="G563" s="444"/>
      <c r="H563" s="444"/>
      <c r="I563" s="444"/>
      <c r="J563" s="444"/>
      <c r="K563" s="445"/>
      <c r="L563" s="443"/>
      <c r="M563" s="444"/>
      <c r="N563" s="444"/>
      <c r="O563" s="444"/>
      <c r="P563" s="444"/>
      <c r="Q563" s="445"/>
      <c r="R563" s="443"/>
      <c r="S563" s="444"/>
      <c r="T563" s="444"/>
      <c r="U563" s="444"/>
      <c r="V563" s="444"/>
      <c r="W563" s="445"/>
      <c r="X563" s="431"/>
      <c r="Y563" s="432"/>
      <c r="Z563" s="432"/>
      <c r="AA563" s="432"/>
      <c r="AB563" s="432"/>
      <c r="AC563" s="432"/>
      <c r="AD563" s="432"/>
      <c r="AE563" s="432"/>
      <c r="AF563" s="432"/>
      <c r="AG563" s="432"/>
      <c r="AH563" s="432"/>
      <c r="AI563" s="432"/>
      <c r="AJ563" s="432"/>
      <c r="AK563" s="432"/>
      <c r="AL563" s="432"/>
      <c r="AM563" s="432"/>
      <c r="AN563" s="432"/>
      <c r="AO563" s="432"/>
      <c r="AP563" s="432"/>
      <c r="AQ563" s="432"/>
      <c r="AR563" s="432"/>
      <c r="AS563" s="432"/>
      <c r="AT563" s="432"/>
      <c r="AU563" s="432"/>
      <c r="AV563" s="432"/>
      <c r="AW563" s="432"/>
      <c r="AX563" s="433"/>
    </row>
    <row r="564" spans="1:50" ht="19.5" customHeight="1" x14ac:dyDescent="0.15">
      <c r="A564" s="1398"/>
      <c r="B564" s="1399"/>
      <c r="C564" s="446"/>
      <c r="D564" s="444"/>
      <c r="E564" s="444"/>
      <c r="F564" s="444"/>
      <c r="G564" s="444"/>
      <c r="H564" s="444"/>
      <c r="I564" s="444"/>
      <c r="J564" s="444"/>
      <c r="K564" s="445"/>
      <c r="L564" s="443"/>
      <c r="M564" s="444"/>
      <c r="N564" s="444"/>
      <c r="O564" s="444"/>
      <c r="P564" s="444"/>
      <c r="Q564" s="445"/>
      <c r="R564" s="443"/>
      <c r="S564" s="444"/>
      <c r="T564" s="444"/>
      <c r="U564" s="444"/>
      <c r="V564" s="444"/>
      <c r="W564" s="445"/>
      <c r="X564" s="431"/>
      <c r="Y564" s="432"/>
      <c r="Z564" s="432"/>
      <c r="AA564" s="432"/>
      <c r="AB564" s="432"/>
      <c r="AC564" s="432"/>
      <c r="AD564" s="432"/>
      <c r="AE564" s="432"/>
      <c r="AF564" s="432"/>
      <c r="AG564" s="432"/>
      <c r="AH564" s="432"/>
      <c r="AI564" s="432"/>
      <c r="AJ564" s="432"/>
      <c r="AK564" s="432"/>
      <c r="AL564" s="432"/>
      <c r="AM564" s="432"/>
      <c r="AN564" s="432"/>
      <c r="AO564" s="432"/>
      <c r="AP564" s="432"/>
      <c r="AQ564" s="432"/>
      <c r="AR564" s="432"/>
      <c r="AS564" s="432"/>
      <c r="AT564" s="432"/>
      <c r="AU564" s="432"/>
      <c r="AV564" s="432"/>
      <c r="AW564" s="432"/>
      <c r="AX564" s="433"/>
    </row>
    <row r="565" spans="1:50" ht="19.5" customHeight="1" x14ac:dyDescent="0.15">
      <c r="A565" s="1398"/>
      <c r="B565" s="1399"/>
      <c r="C565" s="446"/>
      <c r="D565" s="444"/>
      <c r="E565" s="444"/>
      <c r="F565" s="444"/>
      <c r="G565" s="444"/>
      <c r="H565" s="444"/>
      <c r="I565" s="444"/>
      <c r="J565" s="444"/>
      <c r="K565" s="445"/>
      <c r="L565" s="443"/>
      <c r="M565" s="444"/>
      <c r="N565" s="444"/>
      <c r="O565" s="444"/>
      <c r="P565" s="444"/>
      <c r="Q565" s="445"/>
      <c r="R565" s="443"/>
      <c r="S565" s="444"/>
      <c r="T565" s="444"/>
      <c r="U565" s="444"/>
      <c r="V565" s="444"/>
      <c r="W565" s="445"/>
      <c r="X565" s="431"/>
      <c r="Y565" s="432"/>
      <c r="Z565" s="432"/>
      <c r="AA565" s="432"/>
      <c r="AB565" s="432"/>
      <c r="AC565" s="432"/>
      <c r="AD565" s="432"/>
      <c r="AE565" s="432"/>
      <c r="AF565" s="432"/>
      <c r="AG565" s="432"/>
      <c r="AH565" s="432"/>
      <c r="AI565" s="432"/>
      <c r="AJ565" s="432"/>
      <c r="AK565" s="432"/>
      <c r="AL565" s="432"/>
      <c r="AM565" s="432"/>
      <c r="AN565" s="432"/>
      <c r="AO565" s="432"/>
      <c r="AP565" s="432"/>
      <c r="AQ565" s="432"/>
      <c r="AR565" s="432"/>
      <c r="AS565" s="432"/>
      <c r="AT565" s="432"/>
      <c r="AU565" s="432"/>
      <c r="AV565" s="432"/>
      <c r="AW565" s="432"/>
      <c r="AX565" s="433"/>
    </row>
    <row r="566" spans="1:50" ht="19.5" customHeight="1" x14ac:dyDescent="0.15">
      <c r="A566" s="1398"/>
      <c r="B566" s="1399"/>
      <c r="C566" s="427"/>
      <c r="D566" s="428"/>
      <c r="E566" s="428"/>
      <c r="F566" s="428"/>
      <c r="G566" s="428"/>
      <c r="H566" s="428"/>
      <c r="I566" s="428"/>
      <c r="J566" s="428"/>
      <c r="K566" s="429"/>
      <c r="L566" s="430"/>
      <c r="M566" s="428"/>
      <c r="N566" s="428"/>
      <c r="O566" s="428"/>
      <c r="P566" s="428"/>
      <c r="Q566" s="429"/>
      <c r="R566" s="430"/>
      <c r="S566" s="428"/>
      <c r="T566" s="428"/>
      <c r="U566" s="428"/>
      <c r="V566" s="428"/>
      <c r="W566" s="429"/>
      <c r="X566" s="431"/>
      <c r="Y566" s="432"/>
      <c r="Z566" s="432"/>
      <c r="AA566" s="432"/>
      <c r="AB566" s="432"/>
      <c r="AC566" s="432"/>
      <c r="AD566" s="432"/>
      <c r="AE566" s="432"/>
      <c r="AF566" s="432"/>
      <c r="AG566" s="432"/>
      <c r="AH566" s="432"/>
      <c r="AI566" s="432"/>
      <c r="AJ566" s="432"/>
      <c r="AK566" s="432"/>
      <c r="AL566" s="432"/>
      <c r="AM566" s="432"/>
      <c r="AN566" s="432"/>
      <c r="AO566" s="432"/>
      <c r="AP566" s="432"/>
      <c r="AQ566" s="432"/>
      <c r="AR566" s="432"/>
      <c r="AS566" s="432"/>
      <c r="AT566" s="432"/>
      <c r="AU566" s="432"/>
      <c r="AV566" s="432"/>
      <c r="AW566" s="432"/>
      <c r="AX566" s="433"/>
    </row>
    <row r="567" spans="1:50" ht="19.5" customHeight="1" thickBot="1" x14ac:dyDescent="0.2">
      <c r="A567" s="1400"/>
      <c r="B567" s="1401"/>
      <c r="C567" s="434" t="s">
        <v>44</v>
      </c>
      <c r="D567" s="435"/>
      <c r="E567" s="435"/>
      <c r="F567" s="435"/>
      <c r="G567" s="435"/>
      <c r="H567" s="435"/>
      <c r="I567" s="435"/>
      <c r="J567" s="435"/>
      <c r="K567" s="436"/>
      <c r="L567" s="437" t="s">
        <v>937</v>
      </c>
      <c r="M567" s="438"/>
      <c r="N567" s="438"/>
      <c r="O567" s="438"/>
      <c r="P567" s="438"/>
      <c r="Q567" s="439"/>
      <c r="R567" s="437"/>
      <c r="S567" s="438"/>
      <c r="T567" s="438"/>
      <c r="U567" s="438"/>
      <c r="V567" s="438"/>
      <c r="W567" s="439"/>
      <c r="X567" s="440"/>
      <c r="Y567" s="441"/>
      <c r="Z567" s="441"/>
      <c r="AA567" s="441"/>
      <c r="AB567" s="441"/>
      <c r="AC567" s="441"/>
      <c r="AD567" s="441"/>
      <c r="AE567" s="441"/>
      <c r="AF567" s="441"/>
      <c r="AG567" s="441"/>
      <c r="AH567" s="441"/>
      <c r="AI567" s="441"/>
      <c r="AJ567" s="441"/>
      <c r="AK567" s="441"/>
      <c r="AL567" s="441"/>
      <c r="AM567" s="441"/>
      <c r="AN567" s="441"/>
      <c r="AO567" s="441"/>
      <c r="AP567" s="441"/>
      <c r="AQ567" s="441"/>
      <c r="AR567" s="441"/>
      <c r="AS567" s="441"/>
      <c r="AT567" s="441"/>
      <c r="AU567" s="441"/>
      <c r="AV567" s="441"/>
      <c r="AW567" s="441"/>
      <c r="AX567" s="442"/>
    </row>
    <row r="568" spans="1:50" ht="21" customHeight="1" thickBot="1" x14ac:dyDescent="0.2">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09" t="s">
        <v>499</v>
      </c>
      <c r="AR568" s="1009"/>
      <c r="AS568" s="1009"/>
      <c r="AT568" s="1009"/>
      <c r="AU568" s="1009"/>
      <c r="AV568" s="1009"/>
      <c r="AW568" s="1009"/>
      <c r="AX568" s="1009"/>
    </row>
    <row r="569" spans="1:50" ht="25.15" customHeight="1" x14ac:dyDescent="0.15">
      <c r="A569" s="582" t="s">
        <v>500</v>
      </c>
      <c r="B569" s="583"/>
      <c r="C569" s="583"/>
      <c r="D569" s="583"/>
      <c r="E569" s="583"/>
      <c r="F569" s="584"/>
      <c r="G569" s="585" t="s">
        <v>1624</v>
      </c>
      <c r="H569" s="1540"/>
      <c r="I569" s="1540"/>
      <c r="J569" s="1540"/>
      <c r="K569" s="1540"/>
      <c r="L569" s="1540"/>
      <c r="M569" s="1540"/>
      <c r="N569" s="1540"/>
      <c r="O569" s="1540"/>
      <c r="P569" s="1540"/>
      <c r="Q569" s="1540"/>
      <c r="R569" s="1540"/>
      <c r="S569" s="1540"/>
      <c r="T569" s="1540"/>
      <c r="U569" s="1540"/>
      <c r="V569" s="1540"/>
      <c r="W569" s="1540"/>
      <c r="X569" s="1540"/>
      <c r="Y569" s="588" t="s">
        <v>512</v>
      </c>
      <c r="Z569" s="589"/>
      <c r="AA569" s="589"/>
      <c r="AB569" s="589"/>
      <c r="AC569" s="589"/>
      <c r="AD569" s="590"/>
      <c r="AE569" s="592" t="s">
        <v>6</v>
      </c>
      <c r="AF569" s="1541"/>
      <c r="AG569" s="1541"/>
      <c r="AH569" s="1541"/>
      <c r="AI569" s="1541"/>
      <c r="AJ569" s="1541"/>
      <c r="AK569" s="1541"/>
      <c r="AL569" s="1541"/>
      <c r="AM569" s="1541"/>
      <c r="AN569" s="1541"/>
      <c r="AO569" s="1541"/>
      <c r="AP569" s="1542"/>
      <c r="AQ569" s="594" t="s">
        <v>7</v>
      </c>
      <c r="AR569" s="595"/>
      <c r="AS569" s="595"/>
      <c r="AT569" s="595"/>
      <c r="AU569" s="595"/>
      <c r="AV569" s="595"/>
      <c r="AW569" s="595"/>
      <c r="AX569" s="596"/>
    </row>
    <row r="570" spans="1:50" ht="30" customHeight="1" x14ac:dyDescent="0.15">
      <c r="A570" s="554" t="s">
        <v>8</v>
      </c>
      <c r="B570" s="555"/>
      <c r="C570" s="555"/>
      <c r="D570" s="555"/>
      <c r="E570" s="555"/>
      <c r="F570" s="556"/>
      <c r="G570" s="557" t="s">
        <v>1625</v>
      </c>
      <c r="H570" s="558"/>
      <c r="I570" s="558"/>
      <c r="J570" s="558"/>
      <c r="K570" s="558"/>
      <c r="L570" s="558"/>
      <c r="M570" s="558"/>
      <c r="N570" s="558"/>
      <c r="O570" s="558"/>
      <c r="P570" s="558"/>
      <c r="Q570" s="558"/>
      <c r="R570" s="558"/>
      <c r="S570" s="558"/>
      <c r="T570" s="558"/>
      <c r="U570" s="558"/>
      <c r="V570" s="846"/>
      <c r="W570" s="846"/>
      <c r="X570" s="846"/>
      <c r="Y570" s="560" t="s">
        <v>10</v>
      </c>
      <c r="Z570" s="561"/>
      <c r="AA570" s="561"/>
      <c r="AB570" s="561"/>
      <c r="AC570" s="561"/>
      <c r="AD570" s="562"/>
      <c r="AE570" s="564" t="s">
        <v>1021</v>
      </c>
      <c r="AF570" s="564"/>
      <c r="AG570" s="564"/>
      <c r="AH570" s="564"/>
      <c r="AI570" s="564"/>
      <c r="AJ570" s="564"/>
      <c r="AK570" s="564"/>
      <c r="AL570" s="564"/>
      <c r="AM570" s="564"/>
      <c r="AN570" s="564"/>
      <c r="AO570" s="564"/>
      <c r="AP570" s="565"/>
      <c r="AQ570" s="566" t="s">
        <v>1626</v>
      </c>
      <c r="AR570" s="567"/>
      <c r="AS570" s="567"/>
      <c r="AT570" s="567"/>
      <c r="AU570" s="567"/>
      <c r="AV570" s="567"/>
      <c r="AW570" s="567"/>
      <c r="AX570" s="568"/>
    </row>
    <row r="571" spans="1:50" ht="30" customHeight="1" x14ac:dyDescent="0.15">
      <c r="A571" s="569" t="s">
        <v>13</v>
      </c>
      <c r="B571" s="570"/>
      <c r="C571" s="570"/>
      <c r="D571" s="570"/>
      <c r="E571" s="570"/>
      <c r="F571" s="571"/>
      <c r="G571" s="572" t="s">
        <v>187</v>
      </c>
      <c r="H571" s="846"/>
      <c r="I571" s="846"/>
      <c r="J571" s="846"/>
      <c r="K571" s="846"/>
      <c r="L571" s="846"/>
      <c r="M571" s="846"/>
      <c r="N571" s="846"/>
      <c r="O571" s="846"/>
      <c r="P571" s="846"/>
      <c r="Q571" s="846"/>
      <c r="R571" s="846"/>
      <c r="S571" s="846"/>
      <c r="T571" s="846"/>
      <c r="U571" s="846"/>
      <c r="V571" s="846"/>
      <c r="W571" s="846"/>
      <c r="X571" s="846"/>
      <c r="Y571" s="575" t="s">
        <v>15</v>
      </c>
      <c r="Z571" s="576"/>
      <c r="AA571" s="576"/>
      <c r="AB571" s="576"/>
      <c r="AC571" s="576"/>
      <c r="AD571" s="577"/>
      <c r="AE571" s="579" t="s">
        <v>1272</v>
      </c>
      <c r="AF571" s="1835"/>
      <c r="AG571" s="1835"/>
      <c r="AH571" s="1835"/>
      <c r="AI571" s="1835"/>
      <c r="AJ571" s="1835"/>
      <c r="AK571" s="1835"/>
      <c r="AL571" s="1835"/>
      <c r="AM571" s="1835"/>
      <c r="AN571" s="1835"/>
      <c r="AO571" s="1835"/>
      <c r="AP571" s="1835"/>
      <c r="AQ571" s="1836"/>
      <c r="AR571" s="1836"/>
      <c r="AS571" s="1836"/>
      <c r="AT571" s="1836"/>
      <c r="AU571" s="1836"/>
      <c r="AV571" s="1836"/>
      <c r="AW571" s="1836"/>
      <c r="AX571" s="1837"/>
    </row>
    <row r="572" spans="1:50" ht="39.950000000000003" customHeight="1" x14ac:dyDescent="0.15">
      <c r="A572" s="542" t="s">
        <v>17</v>
      </c>
      <c r="B572" s="543"/>
      <c r="C572" s="543"/>
      <c r="D572" s="543"/>
      <c r="E572" s="543"/>
      <c r="F572" s="544"/>
      <c r="G572" s="662" t="s">
        <v>1627</v>
      </c>
      <c r="H572" s="663"/>
      <c r="I572" s="663"/>
      <c r="J572" s="663"/>
      <c r="K572" s="663"/>
      <c r="L572" s="663"/>
      <c r="M572" s="663"/>
      <c r="N572" s="663"/>
      <c r="O572" s="663"/>
      <c r="P572" s="663"/>
      <c r="Q572" s="663"/>
      <c r="R572" s="663"/>
      <c r="S572" s="663"/>
      <c r="T572" s="663"/>
      <c r="U572" s="663"/>
      <c r="V572" s="759"/>
      <c r="W572" s="759"/>
      <c r="X572" s="759"/>
      <c r="Y572" s="548" t="s">
        <v>515</v>
      </c>
      <c r="Z572" s="549"/>
      <c r="AA572" s="549"/>
      <c r="AB572" s="549"/>
      <c r="AC572" s="549"/>
      <c r="AD572" s="550"/>
      <c r="AE572" s="1546" t="s">
        <v>1628</v>
      </c>
      <c r="AF572" s="1547"/>
      <c r="AG572" s="1547"/>
      <c r="AH572" s="1547"/>
      <c r="AI572" s="1547"/>
      <c r="AJ572" s="1547"/>
      <c r="AK572" s="1547"/>
      <c r="AL572" s="1547"/>
      <c r="AM572" s="1547"/>
      <c r="AN572" s="1547"/>
      <c r="AO572" s="1547"/>
      <c r="AP572" s="1547"/>
      <c r="AQ572" s="1547"/>
      <c r="AR572" s="1547"/>
      <c r="AS572" s="1547"/>
      <c r="AT572" s="1547"/>
      <c r="AU572" s="1547"/>
      <c r="AV572" s="1547"/>
      <c r="AW572" s="1547"/>
      <c r="AX572" s="1548"/>
    </row>
    <row r="573" spans="1:50" ht="33.75" customHeight="1" x14ac:dyDescent="0.15">
      <c r="A573" s="520" t="s">
        <v>21</v>
      </c>
      <c r="B573" s="521"/>
      <c r="C573" s="521"/>
      <c r="D573" s="521"/>
      <c r="E573" s="521"/>
      <c r="F573" s="522"/>
      <c r="G573" s="668" t="s">
        <v>1629</v>
      </c>
      <c r="H573" s="1565"/>
      <c r="I573" s="1565"/>
      <c r="J573" s="1565"/>
      <c r="K573" s="1565"/>
      <c r="L573" s="1565"/>
      <c r="M573" s="1565"/>
      <c r="N573" s="1565"/>
      <c r="O573" s="1565"/>
      <c r="P573" s="1565"/>
      <c r="Q573" s="1565"/>
      <c r="R573" s="1565"/>
      <c r="S573" s="1565"/>
      <c r="T573" s="1565"/>
      <c r="U573" s="1565"/>
      <c r="V573" s="1565"/>
      <c r="W573" s="1565"/>
      <c r="X573" s="1565"/>
      <c r="Y573" s="1565"/>
      <c r="Z573" s="1565"/>
      <c r="AA573" s="1565"/>
      <c r="AB573" s="1565"/>
      <c r="AC573" s="1565"/>
      <c r="AD573" s="1565"/>
      <c r="AE573" s="1565"/>
      <c r="AF573" s="1565"/>
      <c r="AG573" s="1565"/>
      <c r="AH573" s="1565"/>
      <c r="AI573" s="1565"/>
      <c r="AJ573" s="1565"/>
      <c r="AK573" s="1565"/>
      <c r="AL573" s="1565"/>
      <c r="AM573" s="1565"/>
      <c r="AN573" s="1565"/>
      <c r="AO573" s="1565"/>
      <c r="AP573" s="1565"/>
      <c r="AQ573" s="1565"/>
      <c r="AR573" s="1565"/>
      <c r="AS573" s="1565"/>
      <c r="AT573" s="1565"/>
      <c r="AU573" s="1565"/>
      <c r="AV573" s="1565"/>
      <c r="AW573" s="1565"/>
      <c r="AX573" s="1566"/>
    </row>
    <row r="574" spans="1:50" ht="46.5" customHeight="1" x14ac:dyDescent="0.15">
      <c r="A574" s="520" t="s">
        <v>23</v>
      </c>
      <c r="B574" s="521"/>
      <c r="C574" s="521"/>
      <c r="D574" s="521"/>
      <c r="E574" s="521"/>
      <c r="F574" s="522"/>
      <c r="G574" s="668" t="s">
        <v>1630</v>
      </c>
      <c r="H574" s="1565"/>
      <c r="I574" s="1565"/>
      <c r="J574" s="1565"/>
      <c r="K574" s="1565"/>
      <c r="L574" s="1565"/>
      <c r="M574" s="1565"/>
      <c r="N574" s="1565"/>
      <c r="O574" s="1565"/>
      <c r="P574" s="1565"/>
      <c r="Q574" s="1565"/>
      <c r="R574" s="1565"/>
      <c r="S574" s="1565"/>
      <c r="T574" s="1565"/>
      <c r="U574" s="1565"/>
      <c r="V574" s="1565"/>
      <c r="W574" s="1565"/>
      <c r="X574" s="1565"/>
      <c r="Y574" s="1565"/>
      <c r="Z574" s="1565"/>
      <c r="AA574" s="1565"/>
      <c r="AB574" s="1565"/>
      <c r="AC574" s="1565"/>
      <c r="AD574" s="1565"/>
      <c r="AE574" s="1565"/>
      <c r="AF574" s="1565"/>
      <c r="AG574" s="1565"/>
      <c r="AH574" s="1565"/>
      <c r="AI574" s="1565"/>
      <c r="AJ574" s="1565"/>
      <c r="AK574" s="1565"/>
      <c r="AL574" s="1565"/>
      <c r="AM574" s="1565"/>
      <c r="AN574" s="1565"/>
      <c r="AO574" s="1565"/>
      <c r="AP574" s="1565"/>
      <c r="AQ574" s="1565"/>
      <c r="AR574" s="1565"/>
      <c r="AS574" s="1565"/>
      <c r="AT574" s="1565"/>
      <c r="AU574" s="1565"/>
      <c r="AV574" s="1565"/>
      <c r="AW574" s="1565"/>
      <c r="AX574" s="1566"/>
    </row>
    <row r="575" spans="1:50" ht="22.5" customHeight="1" x14ac:dyDescent="0.15">
      <c r="A575" s="520" t="s">
        <v>25</v>
      </c>
      <c r="B575" s="521"/>
      <c r="C575" s="521"/>
      <c r="D575" s="521"/>
      <c r="E575" s="521"/>
      <c r="F575" s="522"/>
      <c r="G575" s="526" t="s">
        <v>194</v>
      </c>
      <c r="H575" s="527"/>
      <c r="I575" s="527"/>
      <c r="J575" s="527"/>
      <c r="K575" s="527"/>
      <c r="L575" s="527"/>
      <c r="M575" s="527"/>
      <c r="N575" s="527"/>
      <c r="O575" s="527"/>
      <c r="P575" s="527"/>
      <c r="Q575" s="527"/>
      <c r="R575" s="527"/>
      <c r="S575" s="527"/>
      <c r="T575" s="527"/>
      <c r="U575" s="527"/>
      <c r="V575" s="527"/>
      <c r="W575" s="527"/>
      <c r="X575" s="527"/>
      <c r="Y575" s="527"/>
      <c r="Z575" s="527"/>
      <c r="AA575" s="527"/>
      <c r="AB575" s="527"/>
      <c r="AC575" s="527"/>
      <c r="AD575" s="527"/>
      <c r="AE575" s="527"/>
      <c r="AF575" s="527"/>
      <c r="AG575" s="527"/>
      <c r="AH575" s="527"/>
      <c r="AI575" s="527"/>
      <c r="AJ575" s="527"/>
      <c r="AK575" s="527"/>
      <c r="AL575" s="527"/>
      <c r="AM575" s="527"/>
      <c r="AN575" s="527"/>
      <c r="AO575" s="527"/>
      <c r="AP575" s="527"/>
      <c r="AQ575" s="527"/>
      <c r="AR575" s="527"/>
      <c r="AS575" s="527"/>
      <c r="AT575" s="527"/>
      <c r="AU575" s="527"/>
      <c r="AV575" s="527"/>
      <c r="AW575" s="527"/>
      <c r="AX575" s="528"/>
    </row>
    <row r="576" spans="1:50" ht="19.5" customHeight="1" x14ac:dyDescent="0.15">
      <c r="A576" s="529" t="s">
        <v>27</v>
      </c>
      <c r="B576" s="530"/>
      <c r="C576" s="530"/>
      <c r="D576" s="530"/>
      <c r="E576" s="530"/>
      <c r="F576" s="531"/>
      <c r="G576" s="538"/>
      <c r="H576" s="539"/>
      <c r="I576" s="539"/>
      <c r="J576" s="539"/>
      <c r="K576" s="539"/>
      <c r="L576" s="539"/>
      <c r="M576" s="539"/>
      <c r="N576" s="539"/>
      <c r="O576" s="540"/>
      <c r="P576" s="504" t="s">
        <v>506</v>
      </c>
      <c r="Q576" s="505"/>
      <c r="R576" s="505"/>
      <c r="S576" s="505"/>
      <c r="T576" s="505"/>
      <c r="U576" s="505"/>
      <c r="V576" s="541"/>
      <c r="W576" s="504" t="s">
        <v>507</v>
      </c>
      <c r="X576" s="505"/>
      <c r="Y576" s="505"/>
      <c r="Z576" s="505"/>
      <c r="AA576" s="505"/>
      <c r="AB576" s="505"/>
      <c r="AC576" s="541"/>
      <c r="AD576" s="504" t="s">
        <v>508</v>
      </c>
      <c r="AE576" s="505"/>
      <c r="AF576" s="505"/>
      <c r="AG576" s="505"/>
      <c r="AH576" s="505"/>
      <c r="AI576" s="505"/>
      <c r="AJ576" s="541"/>
      <c r="AK576" s="504" t="s">
        <v>509</v>
      </c>
      <c r="AL576" s="505"/>
      <c r="AM576" s="505"/>
      <c r="AN576" s="505"/>
      <c r="AO576" s="505"/>
      <c r="AP576" s="505"/>
      <c r="AQ576" s="541"/>
      <c r="AR576" s="504" t="s">
        <v>510</v>
      </c>
      <c r="AS576" s="505"/>
      <c r="AT576" s="505"/>
      <c r="AU576" s="505"/>
      <c r="AV576" s="505"/>
      <c r="AW576" s="505"/>
      <c r="AX576" s="506"/>
    </row>
    <row r="577" spans="1:50" ht="19.5" customHeight="1" x14ac:dyDescent="0.15">
      <c r="A577" s="532"/>
      <c r="B577" s="533"/>
      <c r="C577" s="533"/>
      <c r="D577" s="533"/>
      <c r="E577" s="533"/>
      <c r="F577" s="534"/>
      <c r="G577" s="507" t="s">
        <v>33</v>
      </c>
      <c r="H577" s="508"/>
      <c r="I577" s="513" t="s">
        <v>34</v>
      </c>
      <c r="J577" s="514"/>
      <c r="K577" s="514"/>
      <c r="L577" s="514"/>
      <c r="M577" s="514"/>
      <c r="N577" s="514"/>
      <c r="O577" s="515"/>
      <c r="P577" s="516">
        <v>86</v>
      </c>
      <c r="Q577" s="517"/>
      <c r="R577" s="517"/>
      <c r="S577" s="517"/>
      <c r="T577" s="517"/>
      <c r="U577" s="517"/>
      <c r="V577" s="518"/>
      <c r="W577" s="516">
        <v>82</v>
      </c>
      <c r="X577" s="517"/>
      <c r="Y577" s="517"/>
      <c r="Z577" s="517"/>
      <c r="AA577" s="517"/>
      <c r="AB577" s="517"/>
      <c r="AC577" s="518"/>
      <c r="AD577" s="516">
        <v>79</v>
      </c>
      <c r="AE577" s="517"/>
      <c r="AF577" s="517"/>
      <c r="AG577" s="517"/>
      <c r="AH577" s="517"/>
      <c r="AI577" s="517"/>
      <c r="AJ577" s="518"/>
      <c r="AK577" s="516">
        <v>86</v>
      </c>
      <c r="AL577" s="517"/>
      <c r="AM577" s="517"/>
      <c r="AN577" s="517"/>
      <c r="AO577" s="517"/>
      <c r="AP577" s="517"/>
      <c r="AQ577" s="517"/>
      <c r="AR577" s="516"/>
      <c r="AS577" s="517"/>
      <c r="AT577" s="517"/>
      <c r="AU577" s="517"/>
      <c r="AV577" s="517"/>
      <c r="AW577" s="517"/>
      <c r="AX577" s="519"/>
    </row>
    <row r="578" spans="1:50" ht="19.5" customHeight="1" x14ac:dyDescent="0.15">
      <c r="A578" s="532"/>
      <c r="B578" s="533"/>
      <c r="C578" s="533"/>
      <c r="D578" s="533"/>
      <c r="E578" s="533"/>
      <c r="F578" s="534"/>
      <c r="G578" s="509"/>
      <c r="H578" s="510"/>
      <c r="I578" s="471" t="s">
        <v>35</v>
      </c>
      <c r="J578" s="472"/>
      <c r="K578" s="472"/>
      <c r="L578" s="472"/>
      <c r="M578" s="472"/>
      <c r="N578" s="472"/>
      <c r="O578" s="473"/>
      <c r="P578" s="465"/>
      <c r="Q578" s="466"/>
      <c r="R578" s="466"/>
      <c r="S578" s="466"/>
      <c r="T578" s="466"/>
      <c r="U578" s="466"/>
      <c r="V578" s="467"/>
      <c r="W578" s="465"/>
      <c r="X578" s="466"/>
      <c r="Y578" s="466"/>
      <c r="Z578" s="466"/>
      <c r="AA578" s="466"/>
      <c r="AB578" s="466"/>
      <c r="AC578" s="467"/>
      <c r="AD578" s="465"/>
      <c r="AE578" s="466"/>
      <c r="AF578" s="466"/>
      <c r="AG578" s="466"/>
      <c r="AH578" s="466"/>
      <c r="AI578" s="466"/>
      <c r="AJ578" s="467"/>
      <c r="AK578" s="465"/>
      <c r="AL578" s="466"/>
      <c r="AM578" s="466"/>
      <c r="AN578" s="466"/>
      <c r="AO578" s="466"/>
      <c r="AP578" s="466"/>
      <c r="AQ578" s="466"/>
      <c r="AR578" s="468"/>
      <c r="AS578" s="469"/>
      <c r="AT578" s="469"/>
      <c r="AU578" s="469"/>
      <c r="AV578" s="469"/>
      <c r="AW578" s="469"/>
      <c r="AX578" s="470"/>
    </row>
    <row r="579" spans="1:50" ht="19.5" customHeight="1" x14ac:dyDescent="0.15">
      <c r="A579" s="532"/>
      <c r="B579" s="533"/>
      <c r="C579" s="533"/>
      <c r="D579" s="533"/>
      <c r="E579" s="533"/>
      <c r="F579" s="534"/>
      <c r="G579" s="509"/>
      <c r="H579" s="510"/>
      <c r="I579" s="471" t="s">
        <v>39</v>
      </c>
      <c r="J579" s="472"/>
      <c r="K579" s="472"/>
      <c r="L579" s="472"/>
      <c r="M579" s="472"/>
      <c r="N579" s="472"/>
      <c r="O579" s="473"/>
      <c r="P579" s="465"/>
      <c r="Q579" s="466"/>
      <c r="R579" s="466"/>
      <c r="S579" s="466"/>
      <c r="T579" s="466"/>
      <c r="U579" s="466"/>
      <c r="V579" s="467"/>
      <c r="W579" s="465"/>
      <c r="X579" s="466"/>
      <c r="Y579" s="466"/>
      <c r="Z579" s="466"/>
      <c r="AA579" s="466"/>
      <c r="AB579" s="466"/>
      <c r="AC579" s="467"/>
      <c r="AD579" s="465"/>
      <c r="AE579" s="466"/>
      <c r="AF579" s="466"/>
      <c r="AG579" s="466"/>
      <c r="AH579" s="466"/>
      <c r="AI579" s="466"/>
      <c r="AJ579" s="467"/>
      <c r="AK579" s="465"/>
      <c r="AL579" s="466"/>
      <c r="AM579" s="466"/>
      <c r="AN579" s="466"/>
      <c r="AO579" s="466"/>
      <c r="AP579" s="466"/>
      <c r="AQ579" s="466"/>
      <c r="AR579" s="465"/>
      <c r="AS579" s="466"/>
      <c r="AT579" s="466"/>
      <c r="AU579" s="466"/>
      <c r="AV579" s="466"/>
      <c r="AW579" s="466"/>
      <c r="AX579" s="474"/>
    </row>
    <row r="580" spans="1:50" ht="19.5" customHeight="1" x14ac:dyDescent="0.15">
      <c r="A580" s="532"/>
      <c r="B580" s="533"/>
      <c r="C580" s="533"/>
      <c r="D580" s="533"/>
      <c r="E580" s="533"/>
      <c r="F580" s="534"/>
      <c r="G580" s="509"/>
      <c r="H580" s="510"/>
      <c r="I580" s="471" t="s">
        <v>42</v>
      </c>
      <c r="J580" s="472"/>
      <c r="K580" s="472"/>
      <c r="L580" s="472"/>
      <c r="M580" s="472"/>
      <c r="N580" s="472"/>
      <c r="O580" s="473"/>
      <c r="P580" s="465"/>
      <c r="Q580" s="466"/>
      <c r="R580" s="466"/>
      <c r="S580" s="466"/>
      <c r="T580" s="466"/>
      <c r="U580" s="466"/>
      <c r="V580" s="467"/>
      <c r="W580" s="465"/>
      <c r="X580" s="466"/>
      <c r="Y580" s="466"/>
      <c r="Z580" s="466"/>
      <c r="AA580" s="466"/>
      <c r="AB580" s="466"/>
      <c r="AC580" s="467"/>
      <c r="AD580" s="465"/>
      <c r="AE580" s="466"/>
      <c r="AF580" s="466"/>
      <c r="AG580" s="466"/>
      <c r="AH580" s="466"/>
      <c r="AI580" s="466"/>
      <c r="AJ580" s="467"/>
      <c r="AK580" s="465"/>
      <c r="AL580" s="466"/>
      <c r="AM580" s="466"/>
      <c r="AN580" s="466"/>
      <c r="AO580" s="466"/>
      <c r="AP580" s="466"/>
      <c r="AQ580" s="466"/>
      <c r="AR580" s="468"/>
      <c r="AS580" s="469"/>
      <c r="AT580" s="469"/>
      <c r="AU580" s="469"/>
      <c r="AV580" s="469"/>
      <c r="AW580" s="469"/>
      <c r="AX580" s="470"/>
    </row>
    <row r="581" spans="1:50" ht="19.5" customHeight="1" x14ac:dyDescent="0.15">
      <c r="A581" s="532"/>
      <c r="B581" s="533"/>
      <c r="C581" s="533"/>
      <c r="D581" s="533"/>
      <c r="E581" s="533"/>
      <c r="F581" s="534"/>
      <c r="G581" s="509"/>
      <c r="H581" s="510"/>
      <c r="I581" s="471" t="s">
        <v>43</v>
      </c>
      <c r="J581" s="472"/>
      <c r="K581" s="472"/>
      <c r="L581" s="472"/>
      <c r="M581" s="472"/>
      <c r="N581" s="472"/>
      <c r="O581" s="473"/>
      <c r="P581" s="465"/>
      <c r="Q581" s="466"/>
      <c r="R581" s="466"/>
      <c r="S581" s="466"/>
      <c r="T581" s="466"/>
      <c r="U581" s="466"/>
      <c r="V581" s="467"/>
      <c r="W581" s="465"/>
      <c r="X581" s="466"/>
      <c r="Y581" s="466"/>
      <c r="Z581" s="466"/>
      <c r="AA581" s="466"/>
      <c r="AB581" s="466"/>
      <c r="AC581" s="467"/>
      <c r="AD581" s="465"/>
      <c r="AE581" s="466"/>
      <c r="AF581" s="466"/>
      <c r="AG581" s="466"/>
      <c r="AH581" s="466"/>
      <c r="AI581" s="466"/>
      <c r="AJ581" s="467"/>
      <c r="AK581" s="465"/>
      <c r="AL581" s="466"/>
      <c r="AM581" s="466"/>
      <c r="AN581" s="466"/>
      <c r="AO581" s="466"/>
      <c r="AP581" s="466"/>
      <c r="AQ581" s="466"/>
      <c r="AR581" s="468"/>
      <c r="AS581" s="469"/>
      <c r="AT581" s="469"/>
      <c r="AU581" s="469"/>
      <c r="AV581" s="469"/>
      <c r="AW581" s="469"/>
      <c r="AX581" s="470"/>
    </row>
    <row r="582" spans="1:50" ht="19.5" customHeight="1" x14ac:dyDescent="0.15">
      <c r="A582" s="532"/>
      <c r="B582" s="533"/>
      <c r="C582" s="533"/>
      <c r="D582" s="533"/>
      <c r="E582" s="533"/>
      <c r="F582" s="534"/>
      <c r="G582" s="511"/>
      <c r="H582" s="512"/>
      <c r="I582" s="486" t="s">
        <v>44</v>
      </c>
      <c r="J582" s="487"/>
      <c r="K582" s="487"/>
      <c r="L582" s="487"/>
      <c r="M582" s="487"/>
      <c r="N582" s="487"/>
      <c r="O582" s="488"/>
      <c r="P582" s="489">
        <v>86</v>
      </c>
      <c r="Q582" s="490"/>
      <c r="R582" s="490"/>
      <c r="S582" s="490"/>
      <c r="T582" s="490"/>
      <c r="U582" s="490"/>
      <c r="V582" s="491"/>
      <c r="W582" s="489">
        <v>82</v>
      </c>
      <c r="X582" s="490"/>
      <c r="Y582" s="490"/>
      <c r="Z582" s="490"/>
      <c r="AA582" s="490"/>
      <c r="AB582" s="490"/>
      <c r="AC582" s="491"/>
      <c r="AD582" s="489">
        <v>79</v>
      </c>
      <c r="AE582" s="490"/>
      <c r="AF582" s="490"/>
      <c r="AG582" s="490"/>
      <c r="AH582" s="490"/>
      <c r="AI582" s="490"/>
      <c r="AJ582" s="491"/>
      <c r="AK582" s="489">
        <v>86</v>
      </c>
      <c r="AL582" s="490"/>
      <c r="AM582" s="490"/>
      <c r="AN582" s="490"/>
      <c r="AO582" s="490"/>
      <c r="AP582" s="490"/>
      <c r="AQ582" s="490"/>
      <c r="AR582" s="489"/>
      <c r="AS582" s="490"/>
      <c r="AT582" s="490"/>
      <c r="AU582" s="490"/>
      <c r="AV582" s="490"/>
      <c r="AW582" s="490"/>
      <c r="AX582" s="492"/>
    </row>
    <row r="583" spans="1:50" ht="19.5" customHeight="1" x14ac:dyDescent="0.15">
      <c r="A583" s="532"/>
      <c r="B583" s="533"/>
      <c r="C583" s="533"/>
      <c r="D583" s="533"/>
      <c r="E583" s="533"/>
      <c r="F583" s="534"/>
      <c r="G583" s="475" t="s">
        <v>45</v>
      </c>
      <c r="H583" s="476"/>
      <c r="I583" s="476"/>
      <c r="J583" s="476"/>
      <c r="K583" s="476"/>
      <c r="L583" s="476"/>
      <c r="M583" s="476"/>
      <c r="N583" s="476"/>
      <c r="O583" s="477"/>
      <c r="P583" s="483">
        <v>95</v>
      </c>
      <c r="Q583" s="484"/>
      <c r="R583" s="484"/>
      <c r="S583" s="484"/>
      <c r="T583" s="484"/>
      <c r="U583" s="484"/>
      <c r="V583" s="485"/>
      <c r="W583" s="483">
        <v>82</v>
      </c>
      <c r="X583" s="484"/>
      <c r="Y583" s="484"/>
      <c r="Z583" s="484"/>
      <c r="AA583" s="484"/>
      <c r="AB583" s="484"/>
      <c r="AC583" s="485"/>
      <c r="AD583" s="483">
        <v>79</v>
      </c>
      <c r="AE583" s="484"/>
      <c r="AF583" s="484"/>
      <c r="AG583" s="484"/>
      <c r="AH583" s="484"/>
      <c r="AI583" s="484"/>
      <c r="AJ583" s="485"/>
      <c r="AK583" s="479"/>
      <c r="AL583" s="480"/>
      <c r="AM583" s="480"/>
      <c r="AN583" s="480"/>
      <c r="AO583" s="480"/>
      <c r="AP583" s="480"/>
      <c r="AQ583" s="480"/>
      <c r="AR583" s="479"/>
      <c r="AS583" s="480"/>
      <c r="AT583" s="480"/>
      <c r="AU583" s="480"/>
      <c r="AV583" s="480"/>
      <c r="AW583" s="480"/>
      <c r="AX583" s="482"/>
    </row>
    <row r="584" spans="1:50" ht="19.5" customHeight="1" x14ac:dyDescent="0.15">
      <c r="A584" s="535"/>
      <c r="B584" s="536"/>
      <c r="C584" s="536"/>
      <c r="D584" s="536"/>
      <c r="E584" s="536"/>
      <c r="F584" s="537"/>
      <c r="G584" s="475" t="s">
        <v>46</v>
      </c>
      <c r="H584" s="476"/>
      <c r="I584" s="476"/>
      <c r="J584" s="476"/>
      <c r="K584" s="476"/>
      <c r="L584" s="476"/>
      <c r="M584" s="476"/>
      <c r="N584" s="476"/>
      <c r="O584" s="477"/>
      <c r="P584" s="1931" t="s">
        <v>1631</v>
      </c>
      <c r="Q584" s="484"/>
      <c r="R584" s="484"/>
      <c r="S584" s="484"/>
      <c r="T584" s="484"/>
      <c r="U584" s="484"/>
      <c r="V584" s="485"/>
      <c r="W584" s="483">
        <v>100</v>
      </c>
      <c r="X584" s="484"/>
      <c r="Y584" s="484"/>
      <c r="Z584" s="484"/>
      <c r="AA584" s="484"/>
      <c r="AB584" s="484"/>
      <c r="AC584" s="485"/>
      <c r="AD584" s="483">
        <v>100</v>
      </c>
      <c r="AE584" s="484"/>
      <c r="AF584" s="484"/>
      <c r="AG584" s="484"/>
      <c r="AH584" s="484"/>
      <c r="AI584" s="484"/>
      <c r="AJ584" s="485"/>
      <c r="AK584" s="479"/>
      <c r="AL584" s="480"/>
      <c r="AM584" s="480"/>
      <c r="AN584" s="480"/>
      <c r="AO584" s="480"/>
      <c r="AP584" s="480"/>
      <c r="AQ584" s="480"/>
      <c r="AR584" s="479"/>
      <c r="AS584" s="480"/>
      <c r="AT584" s="480"/>
      <c r="AU584" s="480"/>
      <c r="AV584" s="480"/>
      <c r="AW584" s="480"/>
      <c r="AX584" s="482"/>
    </row>
    <row r="585" spans="1:50" ht="19.5" customHeight="1" x14ac:dyDescent="0.15">
      <c r="A585" s="1396" t="s">
        <v>82</v>
      </c>
      <c r="B585" s="1397"/>
      <c r="C585" s="453" t="s">
        <v>83</v>
      </c>
      <c r="D585" s="454"/>
      <c r="E585" s="454"/>
      <c r="F585" s="454"/>
      <c r="G585" s="454"/>
      <c r="H585" s="454"/>
      <c r="I585" s="454"/>
      <c r="J585" s="454"/>
      <c r="K585" s="455"/>
      <c r="L585" s="762" t="s">
        <v>84</v>
      </c>
      <c r="M585" s="763"/>
      <c r="N585" s="763"/>
      <c r="O585" s="763"/>
      <c r="P585" s="763"/>
      <c r="Q585" s="764"/>
      <c r="R585" s="456" t="s">
        <v>510</v>
      </c>
      <c r="S585" s="454"/>
      <c r="T585" s="454"/>
      <c r="U585" s="454"/>
      <c r="V585" s="454"/>
      <c r="W585" s="455"/>
      <c r="X585" s="456" t="s">
        <v>85</v>
      </c>
      <c r="Y585" s="454"/>
      <c r="Z585" s="454"/>
      <c r="AA585" s="454"/>
      <c r="AB585" s="454"/>
      <c r="AC585" s="454"/>
      <c r="AD585" s="454"/>
      <c r="AE585" s="454"/>
      <c r="AF585" s="454"/>
      <c r="AG585" s="454"/>
      <c r="AH585" s="454"/>
      <c r="AI585" s="454"/>
      <c r="AJ585" s="454"/>
      <c r="AK585" s="454"/>
      <c r="AL585" s="454"/>
      <c r="AM585" s="454"/>
      <c r="AN585" s="454"/>
      <c r="AO585" s="454"/>
      <c r="AP585" s="454"/>
      <c r="AQ585" s="454"/>
      <c r="AR585" s="454"/>
      <c r="AS585" s="454"/>
      <c r="AT585" s="454"/>
      <c r="AU585" s="454"/>
      <c r="AV585" s="454"/>
      <c r="AW585" s="454"/>
      <c r="AX585" s="457"/>
    </row>
    <row r="586" spans="1:50" ht="19.5" customHeight="1" x14ac:dyDescent="0.15">
      <c r="A586" s="1398"/>
      <c r="B586" s="1399"/>
      <c r="C586" s="1928" t="s">
        <v>1632</v>
      </c>
      <c r="D586" s="1929"/>
      <c r="E586" s="1929"/>
      <c r="F586" s="1929"/>
      <c r="G586" s="1929"/>
      <c r="H586" s="1929"/>
      <c r="I586" s="1929"/>
      <c r="J586" s="1929"/>
      <c r="K586" s="1930"/>
      <c r="L586" s="516">
        <v>86</v>
      </c>
      <c r="M586" s="517"/>
      <c r="N586" s="517"/>
      <c r="O586" s="517"/>
      <c r="P586" s="517"/>
      <c r="Q586" s="518"/>
      <c r="R586" s="461"/>
      <c r="S586" s="459"/>
      <c r="T586" s="459"/>
      <c r="U586" s="459"/>
      <c r="V586" s="459"/>
      <c r="W586" s="460"/>
      <c r="X586" s="462"/>
      <c r="Y586" s="463"/>
      <c r="Z586" s="463"/>
      <c r="AA586" s="463"/>
      <c r="AB586" s="463"/>
      <c r="AC586" s="463"/>
      <c r="AD586" s="463"/>
      <c r="AE586" s="463"/>
      <c r="AF586" s="463"/>
      <c r="AG586" s="463"/>
      <c r="AH586" s="463"/>
      <c r="AI586" s="463"/>
      <c r="AJ586" s="463"/>
      <c r="AK586" s="463"/>
      <c r="AL586" s="463"/>
      <c r="AM586" s="463"/>
      <c r="AN586" s="463"/>
      <c r="AO586" s="463"/>
      <c r="AP586" s="463"/>
      <c r="AQ586" s="463"/>
      <c r="AR586" s="463"/>
      <c r="AS586" s="463"/>
      <c r="AT586" s="463"/>
      <c r="AU586" s="463"/>
      <c r="AV586" s="463"/>
      <c r="AW586" s="463"/>
      <c r="AX586" s="464"/>
    </row>
    <row r="587" spans="1:50" ht="19.5" customHeight="1" x14ac:dyDescent="0.15">
      <c r="A587" s="1398"/>
      <c r="B587" s="1399"/>
      <c r="C587" s="446"/>
      <c r="D587" s="444"/>
      <c r="E587" s="444"/>
      <c r="F587" s="444"/>
      <c r="G587" s="444"/>
      <c r="H587" s="444"/>
      <c r="I587" s="444"/>
      <c r="J587" s="444"/>
      <c r="K587" s="445"/>
      <c r="L587" s="443"/>
      <c r="M587" s="444"/>
      <c r="N587" s="444"/>
      <c r="O587" s="444"/>
      <c r="P587" s="444"/>
      <c r="Q587" s="445"/>
      <c r="R587" s="443"/>
      <c r="S587" s="444"/>
      <c r="T587" s="444"/>
      <c r="U587" s="444"/>
      <c r="V587" s="444"/>
      <c r="W587" s="445"/>
      <c r="X587" s="431"/>
      <c r="Y587" s="432"/>
      <c r="Z587" s="432"/>
      <c r="AA587" s="432"/>
      <c r="AB587" s="432"/>
      <c r="AC587" s="432"/>
      <c r="AD587" s="432"/>
      <c r="AE587" s="432"/>
      <c r="AF587" s="432"/>
      <c r="AG587" s="432"/>
      <c r="AH587" s="432"/>
      <c r="AI587" s="432"/>
      <c r="AJ587" s="432"/>
      <c r="AK587" s="432"/>
      <c r="AL587" s="432"/>
      <c r="AM587" s="432"/>
      <c r="AN587" s="432"/>
      <c r="AO587" s="432"/>
      <c r="AP587" s="432"/>
      <c r="AQ587" s="432"/>
      <c r="AR587" s="432"/>
      <c r="AS587" s="432"/>
      <c r="AT587" s="432"/>
      <c r="AU587" s="432"/>
      <c r="AV587" s="432"/>
      <c r="AW587" s="432"/>
      <c r="AX587" s="433"/>
    </row>
    <row r="588" spans="1:50" ht="19.5" customHeight="1" x14ac:dyDescent="0.15">
      <c r="A588" s="1398"/>
      <c r="B588" s="1399"/>
      <c r="C588" s="446"/>
      <c r="D588" s="444"/>
      <c r="E588" s="444"/>
      <c r="F588" s="444"/>
      <c r="G588" s="444"/>
      <c r="H588" s="444"/>
      <c r="I588" s="444"/>
      <c r="J588" s="444"/>
      <c r="K588" s="445"/>
      <c r="L588" s="443"/>
      <c r="M588" s="444"/>
      <c r="N588" s="444"/>
      <c r="O588" s="444"/>
      <c r="P588" s="444"/>
      <c r="Q588" s="445"/>
      <c r="R588" s="443"/>
      <c r="S588" s="444"/>
      <c r="T588" s="444"/>
      <c r="U588" s="444"/>
      <c r="V588" s="444"/>
      <c r="W588" s="445"/>
      <c r="X588" s="431"/>
      <c r="Y588" s="432"/>
      <c r="Z588" s="432"/>
      <c r="AA588" s="432"/>
      <c r="AB588" s="432"/>
      <c r="AC588" s="432"/>
      <c r="AD588" s="432"/>
      <c r="AE588" s="432"/>
      <c r="AF588" s="432"/>
      <c r="AG588" s="432"/>
      <c r="AH588" s="432"/>
      <c r="AI588" s="432"/>
      <c r="AJ588" s="432"/>
      <c r="AK588" s="432"/>
      <c r="AL588" s="432"/>
      <c r="AM588" s="432"/>
      <c r="AN588" s="432"/>
      <c r="AO588" s="432"/>
      <c r="AP588" s="432"/>
      <c r="AQ588" s="432"/>
      <c r="AR588" s="432"/>
      <c r="AS588" s="432"/>
      <c r="AT588" s="432"/>
      <c r="AU588" s="432"/>
      <c r="AV588" s="432"/>
      <c r="AW588" s="432"/>
      <c r="AX588" s="433"/>
    </row>
    <row r="589" spans="1:50" ht="19.5" customHeight="1" x14ac:dyDescent="0.15">
      <c r="A589" s="1398"/>
      <c r="B589" s="1399"/>
      <c r="C589" s="446"/>
      <c r="D589" s="444"/>
      <c r="E589" s="444"/>
      <c r="F589" s="444"/>
      <c r="G589" s="444"/>
      <c r="H589" s="444"/>
      <c r="I589" s="444"/>
      <c r="J589" s="444"/>
      <c r="K589" s="445"/>
      <c r="L589" s="443"/>
      <c r="M589" s="444"/>
      <c r="N589" s="444"/>
      <c r="O589" s="444"/>
      <c r="P589" s="444"/>
      <c r="Q589" s="445"/>
      <c r="R589" s="443"/>
      <c r="S589" s="444"/>
      <c r="T589" s="444"/>
      <c r="U589" s="444"/>
      <c r="V589" s="444"/>
      <c r="W589" s="445"/>
      <c r="X589" s="431"/>
      <c r="Y589" s="432"/>
      <c r="Z589" s="432"/>
      <c r="AA589" s="432"/>
      <c r="AB589" s="432"/>
      <c r="AC589" s="432"/>
      <c r="AD589" s="432"/>
      <c r="AE589" s="432"/>
      <c r="AF589" s="432"/>
      <c r="AG589" s="432"/>
      <c r="AH589" s="432"/>
      <c r="AI589" s="432"/>
      <c r="AJ589" s="432"/>
      <c r="AK589" s="432"/>
      <c r="AL589" s="432"/>
      <c r="AM589" s="432"/>
      <c r="AN589" s="432"/>
      <c r="AO589" s="432"/>
      <c r="AP589" s="432"/>
      <c r="AQ589" s="432"/>
      <c r="AR589" s="432"/>
      <c r="AS589" s="432"/>
      <c r="AT589" s="432"/>
      <c r="AU589" s="432"/>
      <c r="AV589" s="432"/>
      <c r="AW589" s="432"/>
      <c r="AX589" s="433"/>
    </row>
    <row r="590" spans="1:50" ht="19.5" customHeight="1" x14ac:dyDescent="0.15">
      <c r="A590" s="1398"/>
      <c r="B590" s="1399"/>
      <c r="C590" s="446"/>
      <c r="D590" s="444"/>
      <c r="E590" s="444"/>
      <c r="F590" s="444"/>
      <c r="G590" s="444"/>
      <c r="H590" s="444"/>
      <c r="I590" s="444"/>
      <c r="J590" s="444"/>
      <c r="K590" s="445"/>
      <c r="L590" s="443"/>
      <c r="M590" s="444"/>
      <c r="N590" s="444"/>
      <c r="O590" s="444"/>
      <c r="P590" s="444"/>
      <c r="Q590" s="445"/>
      <c r="R590" s="443"/>
      <c r="S590" s="444"/>
      <c r="T590" s="444"/>
      <c r="U590" s="444"/>
      <c r="V590" s="444"/>
      <c r="W590" s="445"/>
      <c r="X590" s="431"/>
      <c r="Y590" s="432"/>
      <c r="Z590" s="432"/>
      <c r="AA590" s="432"/>
      <c r="AB590" s="432"/>
      <c r="AC590" s="432"/>
      <c r="AD590" s="432"/>
      <c r="AE590" s="432"/>
      <c r="AF590" s="432"/>
      <c r="AG590" s="432"/>
      <c r="AH590" s="432"/>
      <c r="AI590" s="432"/>
      <c r="AJ590" s="432"/>
      <c r="AK590" s="432"/>
      <c r="AL590" s="432"/>
      <c r="AM590" s="432"/>
      <c r="AN590" s="432"/>
      <c r="AO590" s="432"/>
      <c r="AP590" s="432"/>
      <c r="AQ590" s="432"/>
      <c r="AR590" s="432"/>
      <c r="AS590" s="432"/>
      <c r="AT590" s="432"/>
      <c r="AU590" s="432"/>
      <c r="AV590" s="432"/>
      <c r="AW590" s="432"/>
      <c r="AX590" s="433"/>
    </row>
    <row r="591" spans="1:50" ht="19.5" customHeight="1" x14ac:dyDescent="0.15">
      <c r="A591" s="1398"/>
      <c r="B591" s="1399"/>
      <c r="C591" s="427"/>
      <c r="D591" s="428"/>
      <c r="E591" s="428"/>
      <c r="F591" s="428"/>
      <c r="G591" s="428"/>
      <c r="H591" s="428"/>
      <c r="I591" s="428"/>
      <c r="J591" s="428"/>
      <c r="K591" s="429"/>
      <c r="L591" s="430"/>
      <c r="M591" s="428"/>
      <c r="N591" s="428"/>
      <c r="O591" s="428"/>
      <c r="P591" s="428"/>
      <c r="Q591" s="429"/>
      <c r="R591" s="430"/>
      <c r="S591" s="428"/>
      <c r="T591" s="428"/>
      <c r="U591" s="428"/>
      <c r="V591" s="428"/>
      <c r="W591" s="429"/>
      <c r="X591" s="431"/>
      <c r="Y591" s="432"/>
      <c r="Z591" s="432"/>
      <c r="AA591" s="432"/>
      <c r="AB591" s="432"/>
      <c r="AC591" s="432"/>
      <c r="AD591" s="432"/>
      <c r="AE591" s="432"/>
      <c r="AF591" s="432"/>
      <c r="AG591" s="432"/>
      <c r="AH591" s="432"/>
      <c r="AI591" s="432"/>
      <c r="AJ591" s="432"/>
      <c r="AK591" s="432"/>
      <c r="AL591" s="432"/>
      <c r="AM591" s="432"/>
      <c r="AN591" s="432"/>
      <c r="AO591" s="432"/>
      <c r="AP591" s="432"/>
      <c r="AQ591" s="432"/>
      <c r="AR591" s="432"/>
      <c r="AS591" s="432"/>
      <c r="AT591" s="432"/>
      <c r="AU591" s="432"/>
      <c r="AV591" s="432"/>
      <c r="AW591" s="432"/>
      <c r="AX591" s="433"/>
    </row>
    <row r="592" spans="1:50" ht="19.5" customHeight="1" thickBot="1" x14ac:dyDescent="0.2">
      <c r="A592" s="1400"/>
      <c r="B592" s="1401"/>
      <c r="C592" s="434" t="s">
        <v>44</v>
      </c>
      <c r="D592" s="435"/>
      <c r="E592" s="435"/>
      <c r="F592" s="435"/>
      <c r="G592" s="435"/>
      <c r="H592" s="435"/>
      <c r="I592" s="435"/>
      <c r="J592" s="435"/>
      <c r="K592" s="436"/>
      <c r="L592" s="437">
        <v>86</v>
      </c>
      <c r="M592" s="438"/>
      <c r="N592" s="438"/>
      <c r="O592" s="438"/>
      <c r="P592" s="438"/>
      <c r="Q592" s="439"/>
      <c r="R592" s="437"/>
      <c r="S592" s="438"/>
      <c r="T592" s="438"/>
      <c r="U592" s="438"/>
      <c r="V592" s="438"/>
      <c r="W592" s="439"/>
      <c r="X592" s="440"/>
      <c r="Y592" s="441"/>
      <c r="Z592" s="441"/>
      <c r="AA592" s="441"/>
      <c r="AB592" s="441"/>
      <c r="AC592" s="441"/>
      <c r="AD592" s="441"/>
      <c r="AE592" s="441"/>
      <c r="AF592" s="441"/>
      <c r="AG592" s="441"/>
      <c r="AH592" s="441"/>
      <c r="AI592" s="441"/>
      <c r="AJ592" s="441"/>
      <c r="AK592" s="441"/>
      <c r="AL592" s="441"/>
      <c r="AM592" s="441"/>
      <c r="AN592" s="441"/>
      <c r="AO592" s="441"/>
      <c r="AP592" s="441"/>
      <c r="AQ592" s="441"/>
      <c r="AR592" s="441"/>
      <c r="AS592" s="441"/>
      <c r="AT592" s="441"/>
      <c r="AU592" s="441"/>
      <c r="AV592" s="441"/>
      <c r="AW592" s="441"/>
      <c r="AX592" s="442"/>
    </row>
    <row r="593" spans="1:50" s="43" customFormat="1" ht="20.25" customHeight="1" thickBot="1" x14ac:dyDescent="0.2">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581" t="s">
        <v>499</v>
      </c>
      <c r="AR593" s="581"/>
      <c r="AS593" s="581"/>
      <c r="AT593" s="581"/>
      <c r="AU593" s="581"/>
      <c r="AV593" s="581"/>
      <c r="AW593" s="581"/>
      <c r="AX593" s="581"/>
    </row>
    <row r="594" spans="1:50" ht="25.15" customHeight="1" x14ac:dyDescent="0.15">
      <c r="A594" s="582" t="s">
        <v>500</v>
      </c>
      <c r="B594" s="583"/>
      <c r="C594" s="583"/>
      <c r="D594" s="583"/>
      <c r="E594" s="583"/>
      <c r="F594" s="584"/>
      <c r="G594" s="1539" t="s">
        <v>1633</v>
      </c>
      <c r="H594" s="1885"/>
      <c r="I594" s="1885"/>
      <c r="J594" s="1885"/>
      <c r="K594" s="1885"/>
      <c r="L594" s="1885"/>
      <c r="M594" s="1885"/>
      <c r="N594" s="1885"/>
      <c r="O594" s="1885"/>
      <c r="P594" s="1885"/>
      <c r="Q594" s="1885"/>
      <c r="R594" s="1885"/>
      <c r="S594" s="1885"/>
      <c r="T594" s="1885"/>
      <c r="U594" s="1885"/>
      <c r="V594" s="1885"/>
      <c r="W594" s="1885"/>
      <c r="X594" s="1886"/>
      <c r="Y594" s="588" t="s">
        <v>512</v>
      </c>
      <c r="Z594" s="589"/>
      <c r="AA594" s="589"/>
      <c r="AB594" s="589"/>
      <c r="AC594" s="589"/>
      <c r="AD594" s="590"/>
      <c r="AE594" s="1887" t="s">
        <v>1617</v>
      </c>
      <c r="AF594" s="1888"/>
      <c r="AG594" s="1888"/>
      <c r="AH594" s="1888"/>
      <c r="AI594" s="1888"/>
      <c r="AJ594" s="1888"/>
      <c r="AK594" s="1888"/>
      <c r="AL594" s="1888"/>
      <c r="AM594" s="1888"/>
      <c r="AN594" s="1888"/>
      <c r="AO594" s="1888"/>
      <c r="AP594" s="1889"/>
      <c r="AQ594" s="594" t="s">
        <v>7</v>
      </c>
      <c r="AR594" s="595"/>
      <c r="AS594" s="595"/>
      <c r="AT594" s="595"/>
      <c r="AU594" s="595"/>
      <c r="AV594" s="595"/>
      <c r="AW594" s="595"/>
      <c r="AX594" s="596"/>
    </row>
    <row r="595" spans="1:50" ht="30" customHeight="1" x14ac:dyDescent="0.15">
      <c r="A595" s="554" t="s">
        <v>8</v>
      </c>
      <c r="B595" s="555"/>
      <c r="C595" s="555"/>
      <c r="D595" s="555"/>
      <c r="E595" s="555"/>
      <c r="F595" s="556"/>
      <c r="G595" s="557" t="s">
        <v>1634</v>
      </c>
      <c r="H595" s="558"/>
      <c r="I595" s="558"/>
      <c r="J595" s="558"/>
      <c r="K595" s="558"/>
      <c r="L595" s="558"/>
      <c r="M595" s="558"/>
      <c r="N595" s="558"/>
      <c r="O595" s="558"/>
      <c r="P595" s="558"/>
      <c r="Q595" s="558"/>
      <c r="R595" s="558"/>
      <c r="S595" s="558"/>
      <c r="T595" s="558"/>
      <c r="U595" s="558"/>
      <c r="V595" s="1571"/>
      <c r="W595" s="1571"/>
      <c r="X595" s="1571"/>
      <c r="Y595" s="560" t="s">
        <v>10</v>
      </c>
      <c r="Z595" s="561"/>
      <c r="AA595" s="561"/>
      <c r="AB595" s="561"/>
      <c r="AC595" s="561"/>
      <c r="AD595" s="562"/>
      <c r="AE595" s="1904" t="s">
        <v>1619</v>
      </c>
      <c r="AF595" s="1904"/>
      <c r="AG595" s="1904"/>
      <c r="AH595" s="1904"/>
      <c r="AI595" s="1904"/>
      <c r="AJ595" s="1904"/>
      <c r="AK595" s="1904"/>
      <c r="AL595" s="1904"/>
      <c r="AM595" s="1904"/>
      <c r="AN595" s="1904"/>
      <c r="AO595" s="1904"/>
      <c r="AP595" s="1905"/>
      <c r="AQ595" s="566" t="s">
        <v>1270</v>
      </c>
      <c r="AR595" s="567"/>
      <c r="AS595" s="567"/>
      <c r="AT595" s="567"/>
      <c r="AU595" s="567"/>
      <c r="AV595" s="567"/>
      <c r="AW595" s="567"/>
      <c r="AX595" s="568"/>
    </row>
    <row r="596" spans="1:50" ht="30" customHeight="1" x14ac:dyDescent="0.15">
      <c r="A596" s="569" t="s">
        <v>13</v>
      </c>
      <c r="B596" s="570"/>
      <c r="C596" s="570"/>
      <c r="D596" s="570"/>
      <c r="E596" s="570"/>
      <c r="F596" s="571"/>
      <c r="G596" s="572" t="s">
        <v>1271</v>
      </c>
      <c r="H596" s="1571"/>
      <c r="I596" s="1571"/>
      <c r="J596" s="1571"/>
      <c r="K596" s="1571"/>
      <c r="L596" s="1571"/>
      <c r="M596" s="1571"/>
      <c r="N596" s="1571"/>
      <c r="O596" s="1571"/>
      <c r="P596" s="1571"/>
      <c r="Q596" s="1571"/>
      <c r="R596" s="1571"/>
      <c r="S596" s="1571"/>
      <c r="T596" s="1571"/>
      <c r="U596" s="1571"/>
      <c r="V596" s="1571"/>
      <c r="W596" s="1571"/>
      <c r="X596" s="1571"/>
      <c r="Y596" s="575" t="s">
        <v>15</v>
      </c>
      <c r="Z596" s="576"/>
      <c r="AA596" s="576"/>
      <c r="AB596" s="576"/>
      <c r="AC596" s="576"/>
      <c r="AD596" s="577"/>
      <c r="AE596" s="579" t="s">
        <v>1272</v>
      </c>
      <c r="AF596" s="1835"/>
      <c r="AG596" s="1835"/>
      <c r="AH596" s="1835"/>
      <c r="AI596" s="1835"/>
      <c r="AJ596" s="1835"/>
      <c r="AK596" s="1835"/>
      <c r="AL596" s="1835"/>
      <c r="AM596" s="1835"/>
      <c r="AN596" s="1835"/>
      <c r="AO596" s="1835"/>
      <c r="AP596" s="1835"/>
      <c r="AQ596" s="1836"/>
      <c r="AR596" s="1836"/>
      <c r="AS596" s="1836"/>
      <c r="AT596" s="1836"/>
      <c r="AU596" s="1836"/>
      <c r="AV596" s="1836"/>
      <c r="AW596" s="1836"/>
      <c r="AX596" s="1837"/>
    </row>
    <row r="597" spans="1:50" ht="39.950000000000003" customHeight="1" x14ac:dyDescent="0.15">
      <c r="A597" s="542" t="s">
        <v>17</v>
      </c>
      <c r="B597" s="543"/>
      <c r="C597" s="543"/>
      <c r="D597" s="543"/>
      <c r="E597" s="543"/>
      <c r="F597" s="544"/>
      <c r="G597" s="1567" t="s">
        <v>1635</v>
      </c>
      <c r="H597" s="1568"/>
      <c r="I597" s="1568"/>
      <c r="J597" s="1568"/>
      <c r="K597" s="1568"/>
      <c r="L597" s="1568"/>
      <c r="M597" s="1568"/>
      <c r="N597" s="1568"/>
      <c r="O597" s="1568"/>
      <c r="P597" s="1568"/>
      <c r="Q597" s="1568"/>
      <c r="R597" s="1568"/>
      <c r="S597" s="1568"/>
      <c r="T597" s="1568"/>
      <c r="U597" s="1568"/>
      <c r="V597" s="1568"/>
      <c r="W597" s="1568"/>
      <c r="X597" s="1569"/>
      <c r="Y597" s="548" t="s">
        <v>515</v>
      </c>
      <c r="Z597" s="549"/>
      <c r="AA597" s="549"/>
      <c r="AB597" s="549"/>
      <c r="AC597" s="549"/>
      <c r="AD597" s="550"/>
      <c r="AE597" s="551" t="s">
        <v>513</v>
      </c>
      <c r="AF597" s="552"/>
      <c r="AG597" s="552"/>
      <c r="AH597" s="552"/>
      <c r="AI597" s="552"/>
      <c r="AJ597" s="552"/>
      <c r="AK597" s="552"/>
      <c r="AL597" s="552"/>
      <c r="AM597" s="552"/>
      <c r="AN597" s="552"/>
      <c r="AO597" s="552"/>
      <c r="AP597" s="552"/>
      <c r="AQ597" s="552"/>
      <c r="AR597" s="552"/>
      <c r="AS597" s="552"/>
      <c r="AT597" s="552"/>
      <c r="AU597" s="552"/>
      <c r="AV597" s="552"/>
      <c r="AW597" s="552"/>
      <c r="AX597" s="553"/>
    </row>
    <row r="598" spans="1:50" ht="33.75" customHeight="1" x14ac:dyDescent="0.15">
      <c r="A598" s="520" t="s">
        <v>21</v>
      </c>
      <c r="B598" s="521"/>
      <c r="C598" s="521"/>
      <c r="D598" s="521"/>
      <c r="E598" s="521"/>
      <c r="F598" s="522"/>
      <c r="G598" s="523" t="s">
        <v>1636</v>
      </c>
      <c r="H598" s="524"/>
      <c r="I598" s="524"/>
      <c r="J598" s="524"/>
      <c r="K598" s="524"/>
      <c r="L598" s="524"/>
      <c r="M598" s="524"/>
      <c r="N598" s="524"/>
      <c r="O598" s="524"/>
      <c r="P598" s="524"/>
      <c r="Q598" s="524"/>
      <c r="R598" s="524"/>
      <c r="S598" s="524"/>
      <c r="T598" s="524"/>
      <c r="U598" s="524"/>
      <c r="V598" s="524"/>
      <c r="W598" s="524"/>
      <c r="X598" s="524"/>
      <c r="Y598" s="524"/>
      <c r="Z598" s="524"/>
      <c r="AA598" s="524"/>
      <c r="AB598" s="524"/>
      <c r="AC598" s="524"/>
      <c r="AD598" s="524"/>
      <c r="AE598" s="524"/>
      <c r="AF598" s="524"/>
      <c r="AG598" s="524"/>
      <c r="AH598" s="524"/>
      <c r="AI598" s="524"/>
      <c r="AJ598" s="524"/>
      <c r="AK598" s="524"/>
      <c r="AL598" s="524"/>
      <c r="AM598" s="524"/>
      <c r="AN598" s="524"/>
      <c r="AO598" s="524"/>
      <c r="AP598" s="524"/>
      <c r="AQ598" s="524"/>
      <c r="AR598" s="524"/>
      <c r="AS598" s="524"/>
      <c r="AT598" s="524"/>
      <c r="AU598" s="524"/>
      <c r="AV598" s="524"/>
      <c r="AW598" s="524"/>
      <c r="AX598" s="525"/>
    </row>
    <row r="599" spans="1:50" ht="49.5" customHeight="1" x14ac:dyDescent="0.15">
      <c r="A599" s="520" t="s">
        <v>23</v>
      </c>
      <c r="B599" s="521"/>
      <c r="C599" s="521"/>
      <c r="D599" s="521"/>
      <c r="E599" s="521"/>
      <c r="F599" s="522"/>
      <c r="G599" s="523" t="s">
        <v>1637</v>
      </c>
      <c r="H599" s="524"/>
      <c r="I599" s="524"/>
      <c r="J599" s="524"/>
      <c r="K599" s="524"/>
      <c r="L599" s="524"/>
      <c r="M599" s="524"/>
      <c r="N599" s="524"/>
      <c r="O599" s="524"/>
      <c r="P599" s="524"/>
      <c r="Q599" s="524"/>
      <c r="R599" s="524"/>
      <c r="S599" s="524"/>
      <c r="T599" s="524"/>
      <c r="U599" s="524"/>
      <c r="V599" s="524"/>
      <c r="W599" s="524"/>
      <c r="X599" s="524"/>
      <c r="Y599" s="524"/>
      <c r="Z599" s="524"/>
      <c r="AA599" s="524"/>
      <c r="AB599" s="524"/>
      <c r="AC599" s="524"/>
      <c r="AD599" s="524"/>
      <c r="AE599" s="524"/>
      <c r="AF599" s="524"/>
      <c r="AG599" s="524"/>
      <c r="AH599" s="524"/>
      <c r="AI599" s="524"/>
      <c r="AJ599" s="524"/>
      <c r="AK599" s="524"/>
      <c r="AL599" s="524"/>
      <c r="AM599" s="524"/>
      <c r="AN599" s="524"/>
      <c r="AO599" s="524"/>
      <c r="AP599" s="524"/>
      <c r="AQ599" s="524"/>
      <c r="AR599" s="524"/>
      <c r="AS599" s="524"/>
      <c r="AT599" s="524"/>
      <c r="AU599" s="524"/>
      <c r="AV599" s="524"/>
      <c r="AW599" s="524"/>
      <c r="AX599" s="525"/>
    </row>
    <row r="600" spans="1:50" ht="22.5" customHeight="1" x14ac:dyDescent="0.15">
      <c r="A600" s="520" t="s">
        <v>25</v>
      </c>
      <c r="B600" s="521"/>
      <c r="C600" s="521"/>
      <c r="D600" s="521"/>
      <c r="E600" s="521"/>
      <c r="F600" s="522"/>
      <c r="G600" s="526" t="s">
        <v>831</v>
      </c>
      <c r="H600" s="527"/>
      <c r="I600" s="527"/>
      <c r="J600" s="527"/>
      <c r="K600" s="527"/>
      <c r="L600" s="527"/>
      <c r="M600" s="527"/>
      <c r="N600" s="527"/>
      <c r="O600" s="527"/>
      <c r="P600" s="527"/>
      <c r="Q600" s="527"/>
      <c r="R600" s="527"/>
      <c r="S600" s="527"/>
      <c r="T600" s="527"/>
      <c r="U600" s="527"/>
      <c r="V600" s="527"/>
      <c r="W600" s="527"/>
      <c r="X600" s="527"/>
      <c r="Y600" s="527"/>
      <c r="Z600" s="527"/>
      <c r="AA600" s="527"/>
      <c r="AB600" s="527"/>
      <c r="AC600" s="527"/>
      <c r="AD600" s="527"/>
      <c r="AE600" s="527"/>
      <c r="AF600" s="527"/>
      <c r="AG600" s="527"/>
      <c r="AH600" s="527"/>
      <c r="AI600" s="527"/>
      <c r="AJ600" s="527"/>
      <c r="AK600" s="527"/>
      <c r="AL600" s="527"/>
      <c r="AM600" s="527"/>
      <c r="AN600" s="527"/>
      <c r="AO600" s="527"/>
      <c r="AP600" s="527"/>
      <c r="AQ600" s="527"/>
      <c r="AR600" s="527"/>
      <c r="AS600" s="527"/>
      <c r="AT600" s="527"/>
      <c r="AU600" s="527"/>
      <c r="AV600" s="527"/>
      <c r="AW600" s="527"/>
      <c r="AX600" s="528"/>
    </row>
    <row r="601" spans="1:50" ht="19.5" customHeight="1" x14ac:dyDescent="0.15">
      <c r="A601" s="529" t="s">
        <v>27</v>
      </c>
      <c r="B601" s="530"/>
      <c r="C601" s="530"/>
      <c r="D601" s="530"/>
      <c r="E601" s="530"/>
      <c r="F601" s="531"/>
      <c r="G601" s="538"/>
      <c r="H601" s="539"/>
      <c r="I601" s="539"/>
      <c r="J601" s="539"/>
      <c r="K601" s="539"/>
      <c r="L601" s="539"/>
      <c r="M601" s="539"/>
      <c r="N601" s="539"/>
      <c r="O601" s="540"/>
      <c r="P601" s="504" t="s">
        <v>506</v>
      </c>
      <c r="Q601" s="505"/>
      <c r="R601" s="505"/>
      <c r="S601" s="505"/>
      <c r="T601" s="505"/>
      <c r="U601" s="505"/>
      <c r="V601" s="541"/>
      <c r="W601" s="504" t="s">
        <v>507</v>
      </c>
      <c r="X601" s="505"/>
      <c r="Y601" s="505"/>
      <c r="Z601" s="505"/>
      <c r="AA601" s="505"/>
      <c r="AB601" s="505"/>
      <c r="AC601" s="541"/>
      <c r="AD601" s="504" t="s">
        <v>508</v>
      </c>
      <c r="AE601" s="505"/>
      <c r="AF601" s="505"/>
      <c r="AG601" s="505"/>
      <c r="AH601" s="505"/>
      <c r="AI601" s="505"/>
      <c r="AJ601" s="541"/>
      <c r="AK601" s="504" t="s">
        <v>509</v>
      </c>
      <c r="AL601" s="505"/>
      <c r="AM601" s="505"/>
      <c r="AN601" s="505"/>
      <c r="AO601" s="505"/>
      <c r="AP601" s="505"/>
      <c r="AQ601" s="541"/>
      <c r="AR601" s="504" t="s">
        <v>510</v>
      </c>
      <c r="AS601" s="505"/>
      <c r="AT601" s="505"/>
      <c r="AU601" s="505"/>
      <c r="AV601" s="505"/>
      <c r="AW601" s="505"/>
      <c r="AX601" s="506"/>
    </row>
    <row r="602" spans="1:50" ht="19.5" customHeight="1" x14ac:dyDescent="0.15">
      <c r="A602" s="532"/>
      <c r="B602" s="533"/>
      <c r="C602" s="533"/>
      <c r="D602" s="533"/>
      <c r="E602" s="533"/>
      <c r="F602" s="534"/>
      <c r="G602" s="507" t="s">
        <v>33</v>
      </c>
      <c r="H602" s="508"/>
      <c r="I602" s="513" t="s">
        <v>34</v>
      </c>
      <c r="J602" s="514"/>
      <c r="K602" s="514"/>
      <c r="L602" s="514"/>
      <c r="M602" s="514"/>
      <c r="N602" s="514"/>
      <c r="O602" s="515"/>
      <c r="P602" s="1705">
        <v>32</v>
      </c>
      <c r="Q602" s="1705"/>
      <c r="R602" s="1705"/>
      <c r="S602" s="1705"/>
      <c r="T602" s="1705"/>
      <c r="U602" s="1705"/>
      <c r="V602" s="1705"/>
      <c r="W602" s="1829">
        <v>25</v>
      </c>
      <c r="X602" s="1830"/>
      <c r="Y602" s="1830"/>
      <c r="Z602" s="1830"/>
      <c r="AA602" s="1830"/>
      <c r="AB602" s="1830"/>
      <c r="AC602" s="1831"/>
      <c r="AD602" s="1705">
        <v>22</v>
      </c>
      <c r="AE602" s="1705"/>
      <c r="AF602" s="1705"/>
      <c r="AG602" s="1705"/>
      <c r="AH602" s="1705"/>
      <c r="AI602" s="1705"/>
      <c r="AJ602" s="1705"/>
      <c r="AK602" s="1705">
        <v>21</v>
      </c>
      <c r="AL602" s="1705"/>
      <c r="AM602" s="1705"/>
      <c r="AN602" s="1705"/>
      <c r="AO602" s="1705"/>
      <c r="AP602" s="1705"/>
      <c r="AQ602" s="1829"/>
      <c r="AR602" s="516"/>
      <c r="AS602" s="517"/>
      <c r="AT602" s="517"/>
      <c r="AU602" s="517"/>
      <c r="AV602" s="517"/>
      <c r="AW602" s="517"/>
      <c r="AX602" s="519"/>
    </row>
    <row r="603" spans="1:50" ht="19.5" customHeight="1" x14ac:dyDescent="0.15">
      <c r="A603" s="532"/>
      <c r="B603" s="533"/>
      <c r="C603" s="533"/>
      <c r="D603" s="533"/>
      <c r="E603" s="533"/>
      <c r="F603" s="534"/>
      <c r="G603" s="509"/>
      <c r="H603" s="510"/>
      <c r="I603" s="471" t="s">
        <v>35</v>
      </c>
      <c r="J603" s="472"/>
      <c r="K603" s="472"/>
      <c r="L603" s="472"/>
      <c r="M603" s="472"/>
      <c r="N603" s="472"/>
      <c r="O603" s="473"/>
      <c r="P603" s="465"/>
      <c r="Q603" s="466"/>
      <c r="R603" s="466"/>
      <c r="S603" s="466"/>
      <c r="T603" s="466"/>
      <c r="U603" s="466"/>
      <c r="V603" s="467"/>
      <c r="W603" s="465"/>
      <c r="X603" s="466"/>
      <c r="Y603" s="466"/>
      <c r="Z603" s="466"/>
      <c r="AA603" s="466"/>
      <c r="AB603" s="466"/>
      <c r="AC603" s="467"/>
      <c r="AD603" s="465"/>
      <c r="AE603" s="466"/>
      <c r="AF603" s="466"/>
      <c r="AG603" s="466"/>
      <c r="AH603" s="466"/>
      <c r="AI603" s="466"/>
      <c r="AJ603" s="467"/>
      <c r="AK603" s="465"/>
      <c r="AL603" s="466"/>
      <c r="AM603" s="466"/>
      <c r="AN603" s="466"/>
      <c r="AO603" s="466"/>
      <c r="AP603" s="466"/>
      <c r="AQ603" s="466"/>
      <c r="AR603" s="468"/>
      <c r="AS603" s="469"/>
      <c r="AT603" s="469"/>
      <c r="AU603" s="469"/>
      <c r="AV603" s="469"/>
      <c r="AW603" s="469"/>
      <c r="AX603" s="470"/>
    </row>
    <row r="604" spans="1:50" ht="19.5" customHeight="1" x14ac:dyDescent="0.15">
      <c r="A604" s="532"/>
      <c r="B604" s="533"/>
      <c r="C604" s="533"/>
      <c r="D604" s="533"/>
      <c r="E604" s="533"/>
      <c r="F604" s="534"/>
      <c r="G604" s="509"/>
      <c r="H604" s="510"/>
      <c r="I604" s="471" t="s">
        <v>39</v>
      </c>
      <c r="J604" s="472"/>
      <c r="K604" s="472"/>
      <c r="L604" s="472"/>
      <c r="M604" s="472"/>
      <c r="N604" s="472"/>
      <c r="O604" s="473"/>
      <c r="P604" s="465"/>
      <c r="Q604" s="466"/>
      <c r="R604" s="466"/>
      <c r="S604" s="466"/>
      <c r="T604" s="466"/>
      <c r="U604" s="466"/>
      <c r="V604" s="467"/>
      <c r="W604" s="465"/>
      <c r="X604" s="466"/>
      <c r="Y604" s="466"/>
      <c r="Z604" s="466"/>
      <c r="AA604" s="466"/>
      <c r="AB604" s="466"/>
      <c r="AC604" s="467"/>
      <c r="AD604" s="465"/>
      <c r="AE604" s="466"/>
      <c r="AF604" s="466"/>
      <c r="AG604" s="466"/>
      <c r="AH604" s="466"/>
      <c r="AI604" s="466"/>
      <c r="AJ604" s="467"/>
      <c r="AK604" s="465"/>
      <c r="AL604" s="466"/>
      <c r="AM604" s="466"/>
      <c r="AN604" s="466"/>
      <c r="AO604" s="466"/>
      <c r="AP604" s="466"/>
      <c r="AQ604" s="466"/>
      <c r="AR604" s="465"/>
      <c r="AS604" s="466"/>
      <c r="AT604" s="466"/>
      <c r="AU604" s="466"/>
      <c r="AV604" s="466"/>
      <c r="AW604" s="466"/>
      <c r="AX604" s="474"/>
    </row>
    <row r="605" spans="1:50" ht="19.5" customHeight="1" x14ac:dyDescent="0.15">
      <c r="A605" s="532"/>
      <c r="B605" s="533"/>
      <c r="C605" s="533"/>
      <c r="D605" s="533"/>
      <c r="E605" s="533"/>
      <c r="F605" s="534"/>
      <c r="G605" s="509"/>
      <c r="H605" s="510"/>
      <c r="I605" s="471" t="s">
        <v>42</v>
      </c>
      <c r="J605" s="472"/>
      <c r="K605" s="472"/>
      <c r="L605" s="472"/>
      <c r="M605" s="472"/>
      <c r="N605" s="472"/>
      <c r="O605" s="473"/>
      <c r="P605" s="465"/>
      <c r="Q605" s="466"/>
      <c r="R605" s="466"/>
      <c r="S605" s="466"/>
      <c r="T605" s="466"/>
      <c r="U605" s="466"/>
      <c r="V605" s="467"/>
      <c r="W605" s="465"/>
      <c r="X605" s="466"/>
      <c r="Y605" s="466"/>
      <c r="Z605" s="466"/>
      <c r="AA605" s="466"/>
      <c r="AB605" s="466"/>
      <c r="AC605" s="467"/>
      <c r="AD605" s="465"/>
      <c r="AE605" s="466"/>
      <c r="AF605" s="466"/>
      <c r="AG605" s="466"/>
      <c r="AH605" s="466"/>
      <c r="AI605" s="466"/>
      <c r="AJ605" s="467"/>
      <c r="AK605" s="465"/>
      <c r="AL605" s="466"/>
      <c r="AM605" s="466"/>
      <c r="AN605" s="466"/>
      <c r="AO605" s="466"/>
      <c r="AP605" s="466"/>
      <c r="AQ605" s="466"/>
      <c r="AR605" s="468"/>
      <c r="AS605" s="469"/>
      <c r="AT605" s="469"/>
      <c r="AU605" s="469"/>
      <c r="AV605" s="469"/>
      <c r="AW605" s="469"/>
      <c r="AX605" s="470"/>
    </row>
    <row r="606" spans="1:50" ht="19.5" customHeight="1" x14ac:dyDescent="0.15">
      <c r="A606" s="532"/>
      <c r="B606" s="533"/>
      <c r="C606" s="533"/>
      <c r="D606" s="533"/>
      <c r="E606" s="533"/>
      <c r="F606" s="534"/>
      <c r="G606" s="509"/>
      <c r="H606" s="510"/>
      <c r="I606" s="471" t="s">
        <v>43</v>
      </c>
      <c r="J606" s="472"/>
      <c r="K606" s="472"/>
      <c r="L606" s="472"/>
      <c r="M606" s="472"/>
      <c r="N606" s="472"/>
      <c r="O606" s="473"/>
      <c r="P606" s="465"/>
      <c r="Q606" s="466"/>
      <c r="R606" s="466"/>
      <c r="S606" s="466"/>
      <c r="T606" s="466"/>
      <c r="U606" s="466"/>
      <c r="V606" s="467"/>
      <c r="W606" s="489"/>
      <c r="X606" s="490"/>
      <c r="Y606" s="490"/>
      <c r="Z606" s="490"/>
      <c r="AA606" s="490"/>
      <c r="AB606" s="490"/>
      <c r="AC606" s="491"/>
      <c r="AD606" s="465"/>
      <c r="AE606" s="466"/>
      <c r="AF606" s="466"/>
      <c r="AG606" s="466"/>
      <c r="AH606" s="466"/>
      <c r="AI606" s="466"/>
      <c r="AJ606" s="467"/>
      <c r="AK606" s="465"/>
      <c r="AL606" s="466"/>
      <c r="AM606" s="466"/>
      <c r="AN606" s="466"/>
      <c r="AO606" s="466"/>
      <c r="AP606" s="466"/>
      <c r="AQ606" s="466"/>
      <c r="AR606" s="468"/>
      <c r="AS606" s="469"/>
      <c r="AT606" s="469"/>
      <c r="AU606" s="469"/>
      <c r="AV606" s="469"/>
      <c r="AW606" s="469"/>
      <c r="AX606" s="470"/>
    </row>
    <row r="607" spans="1:50" ht="19.5" customHeight="1" x14ac:dyDescent="0.15">
      <c r="A607" s="532"/>
      <c r="B607" s="533"/>
      <c r="C607" s="533"/>
      <c r="D607" s="533"/>
      <c r="E607" s="533"/>
      <c r="F607" s="534"/>
      <c r="G607" s="511"/>
      <c r="H607" s="512"/>
      <c r="I607" s="486" t="s">
        <v>44</v>
      </c>
      <c r="J607" s="487"/>
      <c r="K607" s="487"/>
      <c r="L607" s="487"/>
      <c r="M607" s="487"/>
      <c r="N607" s="487"/>
      <c r="O607" s="488"/>
      <c r="P607" s="1823">
        <v>32</v>
      </c>
      <c r="Q607" s="1824"/>
      <c r="R607" s="1824"/>
      <c r="S607" s="1824"/>
      <c r="T607" s="1824"/>
      <c r="U607" s="1824"/>
      <c r="V607" s="1825"/>
      <c r="W607" s="1823">
        <v>25</v>
      </c>
      <c r="X607" s="1824"/>
      <c r="Y607" s="1824"/>
      <c r="Z607" s="1824"/>
      <c r="AA607" s="1824"/>
      <c r="AB607" s="1824"/>
      <c r="AC607" s="1825"/>
      <c r="AD607" s="1705">
        <v>22</v>
      </c>
      <c r="AE607" s="1705"/>
      <c r="AF607" s="1705"/>
      <c r="AG607" s="1705"/>
      <c r="AH607" s="1705"/>
      <c r="AI607" s="1705"/>
      <c r="AJ607" s="1705"/>
      <c r="AK607" s="1705">
        <v>21</v>
      </c>
      <c r="AL607" s="1705"/>
      <c r="AM607" s="1705"/>
      <c r="AN607" s="1705"/>
      <c r="AO607" s="1705"/>
      <c r="AP607" s="1705"/>
      <c r="AQ607" s="1829"/>
      <c r="AR607" s="489"/>
      <c r="AS607" s="490"/>
      <c r="AT607" s="490"/>
      <c r="AU607" s="490"/>
      <c r="AV607" s="490"/>
      <c r="AW607" s="490"/>
      <c r="AX607" s="492"/>
    </row>
    <row r="608" spans="1:50" ht="19.5" customHeight="1" x14ac:dyDescent="0.15">
      <c r="A608" s="532"/>
      <c r="B608" s="533"/>
      <c r="C608" s="533"/>
      <c r="D608" s="533"/>
      <c r="E608" s="533"/>
      <c r="F608" s="534"/>
      <c r="G608" s="475" t="s">
        <v>45</v>
      </c>
      <c r="H608" s="476"/>
      <c r="I608" s="476"/>
      <c r="J608" s="476"/>
      <c r="K608" s="476"/>
      <c r="L608" s="476"/>
      <c r="M608" s="476"/>
      <c r="N608" s="476"/>
      <c r="O608" s="477"/>
      <c r="P608" s="1694">
        <v>28</v>
      </c>
      <c r="Q608" s="1694"/>
      <c r="R608" s="1694"/>
      <c r="S608" s="1694"/>
      <c r="T608" s="1694"/>
      <c r="U608" s="1694"/>
      <c r="V608" s="1694"/>
      <c r="W608" s="1823">
        <v>22</v>
      </c>
      <c r="X608" s="1824"/>
      <c r="Y608" s="1824"/>
      <c r="Z608" s="1824"/>
      <c r="AA608" s="1824"/>
      <c r="AB608" s="1824"/>
      <c r="AC608" s="1825"/>
      <c r="AD608" s="483">
        <v>18</v>
      </c>
      <c r="AE608" s="484"/>
      <c r="AF608" s="484"/>
      <c r="AG608" s="484"/>
      <c r="AH608" s="484"/>
      <c r="AI608" s="484"/>
      <c r="AJ608" s="485"/>
      <c r="AK608" s="479"/>
      <c r="AL608" s="480"/>
      <c r="AM608" s="480"/>
      <c r="AN608" s="480"/>
      <c r="AO608" s="480"/>
      <c r="AP608" s="480"/>
      <c r="AQ608" s="480"/>
      <c r="AR608" s="479"/>
      <c r="AS608" s="480"/>
      <c r="AT608" s="480"/>
      <c r="AU608" s="480"/>
      <c r="AV608" s="480"/>
      <c r="AW608" s="480"/>
      <c r="AX608" s="482"/>
    </row>
    <row r="609" spans="1:50" ht="19.5" customHeight="1" x14ac:dyDescent="0.15">
      <c r="A609" s="535"/>
      <c r="B609" s="536"/>
      <c r="C609" s="536"/>
      <c r="D609" s="536"/>
      <c r="E609" s="536"/>
      <c r="F609" s="537"/>
      <c r="G609" s="475" t="s">
        <v>46</v>
      </c>
      <c r="H609" s="476"/>
      <c r="I609" s="476"/>
      <c r="J609" s="476"/>
      <c r="K609" s="476"/>
      <c r="L609" s="476"/>
      <c r="M609" s="476"/>
      <c r="N609" s="476"/>
      <c r="O609" s="477"/>
      <c r="P609" s="1690">
        <f>P608/P607</f>
        <v>0.875</v>
      </c>
      <c r="Q609" s="1690"/>
      <c r="R609" s="1690"/>
      <c r="S609" s="1690"/>
      <c r="T609" s="1690"/>
      <c r="U609" s="1690"/>
      <c r="V609" s="1690"/>
      <c r="W609" s="1691">
        <f>W608/W607</f>
        <v>0.88</v>
      </c>
      <c r="X609" s="1692"/>
      <c r="Y609" s="1692"/>
      <c r="Z609" s="1692"/>
      <c r="AA609" s="1692"/>
      <c r="AB609" s="1692"/>
      <c r="AC609" s="1693"/>
      <c r="AD609" s="1560">
        <f>AD608/AD607</f>
        <v>0.81818181818181823</v>
      </c>
      <c r="AE609" s="1561"/>
      <c r="AF609" s="1561"/>
      <c r="AG609" s="1561"/>
      <c r="AH609" s="1561"/>
      <c r="AI609" s="1561"/>
      <c r="AJ609" s="1562"/>
      <c r="AK609" s="479"/>
      <c r="AL609" s="480"/>
      <c r="AM609" s="480"/>
      <c r="AN609" s="480"/>
      <c r="AO609" s="480"/>
      <c r="AP609" s="480"/>
      <c r="AQ609" s="481"/>
      <c r="AR609" s="479"/>
      <c r="AS609" s="480"/>
      <c r="AT609" s="480"/>
      <c r="AU609" s="480"/>
      <c r="AV609" s="480"/>
      <c r="AW609" s="480"/>
      <c r="AX609" s="482"/>
    </row>
    <row r="610" spans="1:50" ht="19.5" customHeight="1" x14ac:dyDescent="0.15">
      <c r="A610" s="1396" t="s">
        <v>82</v>
      </c>
      <c r="B610" s="1397"/>
      <c r="C610" s="453" t="s">
        <v>83</v>
      </c>
      <c r="D610" s="454"/>
      <c r="E610" s="454"/>
      <c r="F610" s="454"/>
      <c r="G610" s="454"/>
      <c r="H610" s="454"/>
      <c r="I610" s="454"/>
      <c r="J610" s="454"/>
      <c r="K610" s="455"/>
      <c r="L610" s="762" t="s">
        <v>84</v>
      </c>
      <c r="M610" s="763"/>
      <c r="N610" s="763"/>
      <c r="O610" s="763"/>
      <c r="P610" s="763"/>
      <c r="Q610" s="764"/>
      <c r="R610" s="456" t="s">
        <v>510</v>
      </c>
      <c r="S610" s="454"/>
      <c r="T610" s="454"/>
      <c r="U610" s="454"/>
      <c r="V610" s="454"/>
      <c r="W610" s="455"/>
      <c r="X610" s="456" t="s">
        <v>85</v>
      </c>
      <c r="Y610" s="454"/>
      <c r="Z610" s="454"/>
      <c r="AA610" s="454"/>
      <c r="AB610" s="454"/>
      <c r="AC610" s="454"/>
      <c r="AD610" s="454"/>
      <c r="AE610" s="454"/>
      <c r="AF610" s="454"/>
      <c r="AG610" s="454"/>
      <c r="AH610" s="454"/>
      <c r="AI610" s="454"/>
      <c r="AJ610" s="454"/>
      <c r="AK610" s="454"/>
      <c r="AL610" s="454"/>
      <c r="AM610" s="454"/>
      <c r="AN610" s="454"/>
      <c r="AO610" s="454"/>
      <c r="AP610" s="454"/>
      <c r="AQ610" s="454"/>
      <c r="AR610" s="454"/>
      <c r="AS610" s="454"/>
      <c r="AT610" s="454"/>
      <c r="AU610" s="454"/>
      <c r="AV610" s="454"/>
      <c r="AW610" s="454"/>
      <c r="AX610" s="457"/>
    </row>
    <row r="611" spans="1:50" ht="19.5" customHeight="1" x14ac:dyDescent="0.15">
      <c r="A611" s="1398"/>
      <c r="B611" s="1399"/>
      <c r="C611" s="1812" t="s">
        <v>1638</v>
      </c>
      <c r="D611" s="639"/>
      <c r="E611" s="639"/>
      <c r="F611" s="639"/>
      <c r="G611" s="639"/>
      <c r="H611" s="639"/>
      <c r="I611" s="639"/>
      <c r="J611" s="639"/>
      <c r="K611" s="640"/>
      <c r="L611" s="631">
        <v>12</v>
      </c>
      <c r="M611" s="631"/>
      <c r="N611" s="631"/>
      <c r="O611" s="631"/>
      <c r="P611" s="631"/>
      <c r="Q611" s="631"/>
      <c r="R611" s="461"/>
      <c r="S611" s="459"/>
      <c r="T611" s="459"/>
      <c r="U611" s="459"/>
      <c r="V611" s="459"/>
      <c r="W611" s="460"/>
      <c r="X611" s="462"/>
      <c r="Y611" s="463"/>
      <c r="Z611" s="463"/>
      <c r="AA611" s="463"/>
      <c r="AB611" s="463"/>
      <c r="AC611" s="463"/>
      <c r="AD611" s="463"/>
      <c r="AE611" s="463"/>
      <c r="AF611" s="463"/>
      <c r="AG611" s="463"/>
      <c r="AH611" s="463"/>
      <c r="AI611" s="463"/>
      <c r="AJ611" s="463"/>
      <c r="AK611" s="463"/>
      <c r="AL611" s="463"/>
      <c r="AM611" s="463"/>
      <c r="AN611" s="463"/>
      <c r="AO611" s="463"/>
      <c r="AP611" s="463"/>
      <c r="AQ611" s="463"/>
      <c r="AR611" s="463"/>
      <c r="AS611" s="463"/>
      <c r="AT611" s="463"/>
      <c r="AU611" s="463"/>
      <c r="AV611" s="463"/>
      <c r="AW611" s="463"/>
      <c r="AX611" s="464"/>
    </row>
    <row r="612" spans="1:50" ht="19.5" customHeight="1" x14ac:dyDescent="0.15">
      <c r="A612" s="1398"/>
      <c r="B612" s="1399"/>
      <c r="C612" s="628" t="s">
        <v>582</v>
      </c>
      <c r="D612" s="629"/>
      <c r="E612" s="629"/>
      <c r="F612" s="629"/>
      <c r="G612" s="629"/>
      <c r="H612" s="629"/>
      <c r="I612" s="629"/>
      <c r="J612" s="629"/>
      <c r="K612" s="630"/>
      <c r="L612" s="698">
        <v>4</v>
      </c>
      <c r="M612" s="698"/>
      <c r="N612" s="698"/>
      <c r="O612" s="698"/>
      <c r="P612" s="698"/>
      <c r="Q612" s="698"/>
      <c r="R612" s="443"/>
      <c r="S612" s="444"/>
      <c r="T612" s="444"/>
      <c r="U612" s="444"/>
      <c r="V612" s="444"/>
      <c r="W612" s="445"/>
      <c r="X612" s="431"/>
      <c r="Y612" s="432"/>
      <c r="Z612" s="432"/>
      <c r="AA612" s="432"/>
      <c r="AB612" s="432"/>
      <c r="AC612" s="432"/>
      <c r="AD612" s="432"/>
      <c r="AE612" s="432"/>
      <c r="AF612" s="432"/>
      <c r="AG612" s="432"/>
      <c r="AH612" s="432"/>
      <c r="AI612" s="432"/>
      <c r="AJ612" s="432"/>
      <c r="AK612" s="432"/>
      <c r="AL612" s="432"/>
      <c r="AM612" s="432"/>
      <c r="AN612" s="432"/>
      <c r="AO612" s="432"/>
      <c r="AP612" s="432"/>
      <c r="AQ612" s="432"/>
      <c r="AR612" s="432"/>
      <c r="AS612" s="432"/>
      <c r="AT612" s="432"/>
      <c r="AU612" s="432"/>
      <c r="AV612" s="432"/>
      <c r="AW612" s="432"/>
      <c r="AX612" s="433"/>
    </row>
    <row r="613" spans="1:50" ht="19.5" customHeight="1" x14ac:dyDescent="0.15">
      <c r="A613" s="1398"/>
      <c r="B613" s="1399"/>
      <c r="C613" s="628" t="s">
        <v>1639</v>
      </c>
      <c r="D613" s="629"/>
      <c r="E613" s="629"/>
      <c r="F613" s="629"/>
      <c r="G613" s="629"/>
      <c r="H613" s="629"/>
      <c r="I613" s="629"/>
      <c r="J613" s="629"/>
      <c r="K613" s="630"/>
      <c r="L613" s="698">
        <v>1</v>
      </c>
      <c r="M613" s="698"/>
      <c r="N613" s="698"/>
      <c r="O613" s="698"/>
      <c r="P613" s="698"/>
      <c r="Q613" s="698"/>
      <c r="R613" s="443"/>
      <c r="S613" s="444"/>
      <c r="T613" s="444"/>
      <c r="U613" s="444"/>
      <c r="V613" s="444"/>
      <c r="W613" s="445"/>
      <c r="X613" s="431"/>
      <c r="Y613" s="432"/>
      <c r="Z613" s="432"/>
      <c r="AA613" s="432"/>
      <c r="AB613" s="432"/>
      <c r="AC613" s="432"/>
      <c r="AD613" s="432"/>
      <c r="AE613" s="432"/>
      <c r="AF613" s="432"/>
      <c r="AG613" s="432"/>
      <c r="AH613" s="432"/>
      <c r="AI613" s="432"/>
      <c r="AJ613" s="432"/>
      <c r="AK613" s="432"/>
      <c r="AL613" s="432"/>
      <c r="AM613" s="432"/>
      <c r="AN613" s="432"/>
      <c r="AO613" s="432"/>
      <c r="AP613" s="432"/>
      <c r="AQ613" s="432"/>
      <c r="AR613" s="432"/>
      <c r="AS613" s="432"/>
      <c r="AT613" s="432"/>
      <c r="AU613" s="432"/>
      <c r="AV613" s="432"/>
      <c r="AW613" s="432"/>
      <c r="AX613" s="433"/>
    </row>
    <row r="614" spans="1:50" ht="19.5" customHeight="1" x14ac:dyDescent="0.15">
      <c r="A614" s="1398"/>
      <c r="B614" s="1399"/>
      <c r="C614" s="628" t="s">
        <v>1640</v>
      </c>
      <c r="D614" s="629"/>
      <c r="E614" s="629"/>
      <c r="F614" s="629"/>
      <c r="G614" s="629"/>
      <c r="H614" s="629"/>
      <c r="I614" s="629"/>
      <c r="J614" s="629"/>
      <c r="K614" s="630"/>
      <c r="L614" s="698">
        <v>2</v>
      </c>
      <c r="M614" s="698"/>
      <c r="N614" s="698"/>
      <c r="O614" s="698"/>
      <c r="P614" s="698"/>
      <c r="Q614" s="698"/>
      <c r="R614" s="443"/>
      <c r="S614" s="444"/>
      <c r="T614" s="444"/>
      <c r="U614" s="444"/>
      <c r="V614" s="444"/>
      <c r="W614" s="445"/>
      <c r="X614" s="431"/>
      <c r="Y614" s="432"/>
      <c r="Z614" s="432"/>
      <c r="AA614" s="432"/>
      <c r="AB614" s="432"/>
      <c r="AC614" s="432"/>
      <c r="AD614" s="432"/>
      <c r="AE614" s="432"/>
      <c r="AF614" s="432"/>
      <c r="AG614" s="432"/>
      <c r="AH614" s="432"/>
      <c r="AI614" s="432"/>
      <c r="AJ614" s="432"/>
      <c r="AK614" s="432"/>
      <c r="AL614" s="432"/>
      <c r="AM614" s="432"/>
      <c r="AN614" s="432"/>
      <c r="AO614" s="432"/>
      <c r="AP614" s="432"/>
      <c r="AQ614" s="432"/>
      <c r="AR614" s="432"/>
      <c r="AS614" s="432"/>
      <c r="AT614" s="432"/>
      <c r="AU614" s="432"/>
      <c r="AV614" s="432"/>
      <c r="AW614" s="432"/>
      <c r="AX614" s="433"/>
    </row>
    <row r="615" spans="1:50" ht="19.5" customHeight="1" x14ac:dyDescent="0.15">
      <c r="A615" s="1398"/>
      <c r="B615" s="1399"/>
      <c r="C615" s="628" t="s">
        <v>1641</v>
      </c>
      <c r="D615" s="629"/>
      <c r="E615" s="629"/>
      <c r="F615" s="629"/>
      <c r="G615" s="629"/>
      <c r="H615" s="629"/>
      <c r="I615" s="629"/>
      <c r="J615" s="629"/>
      <c r="K615" s="630"/>
      <c r="L615" s="1862">
        <v>0.7</v>
      </c>
      <c r="M615" s="1862"/>
      <c r="N615" s="1862"/>
      <c r="O615" s="1862"/>
      <c r="P615" s="1862"/>
      <c r="Q615" s="1862"/>
      <c r="R615" s="443"/>
      <c r="S615" s="444"/>
      <c r="T615" s="444"/>
      <c r="U615" s="444"/>
      <c r="V615" s="444"/>
      <c r="W615" s="445"/>
      <c r="X615" s="431"/>
      <c r="Y615" s="432"/>
      <c r="Z615" s="432"/>
      <c r="AA615" s="432"/>
      <c r="AB615" s="432"/>
      <c r="AC615" s="432"/>
      <c r="AD615" s="432"/>
      <c r="AE615" s="432"/>
      <c r="AF615" s="432"/>
      <c r="AG615" s="432"/>
      <c r="AH615" s="432"/>
      <c r="AI615" s="432"/>
      <c r="AJ615" s="432"/>
      <c r="AK615" s="432"/>
      <c r="AL615" s="432"/>
      <c r="AM615" s="432"/>
      <c r="AN615" s="432"/>
      <c r="AO615" s="432"/>
      <c r="AP615" s="432"/>
      <c r="AQ615" s="432"/>
      <c r="AR615" s="432"/>
      <c r="AS615" s="432"/>
      <c r="AT615" s="432"/>
      <c r="AU615" s="432"/>
      <c r="AV615" s="432"/>
      <c r="AW615" s="432"/>
      <c r="AX615" s="433"/>
    </row>
    <row r="616" spans="1:50" ht="19.5" customHeight="1" x14ac:dyDescent="0.15">
      <c r="A616" s="1398"/>
      <c r="B616" s="1399"/>
      <c r="C616" s="628" t="s">
        <v>1642</v>
      </c>
      <c r="D616" s="629"/>
      <c r="E616" s="629"/>
      <c r="F616" s="629"/>
      <c r="G616" s="629"/>
      <c r="H616" s="629"/>
      <c r="I616" s="629"/>
      <c r="J616" s="629"/>
      <c r="K616" s="630"/>
      <c r="L616" s="1862">
        <v>0.4</v>
      </c>
      <c r="M616" s="1862"/>
      <c r="N616" s="1862"/>
      <c r="O616" s="1862"/>
      <c r="P616" s="1862"/>
      <c r="Q616" s="1862"/>
      <c r="R616" s="443"/>
      <c r="S616" s="444"/>
      <c r="T616" s="444"/>
      <c r="U616" s="444"/>
      <c r="V616" s="444"/>
      <c r="W616" s="445"/>
      <c r="X616" s="431"/>
      <c r="Y616" s="432"/>
      <c r="Z616" s="432"/>
      <c r="AA616" s="432"/>
      <c r="AB616" s="432"/>
      <c r="AC616" s="432"/>
      <c r="AD616" s="432"/>
      <c r="AE616" s="432"/>
      <c r="AF616" s="432"/>
      <c r="AG616" s="432"/>
      <c r="AH616" s="432"/>
      <c r="AI616" s="432"/>
      <c r="AJ616" s="432"/>
      <c r="AK616" s="432"/>
      <c r="AL616" s="432"/>
      <c r="AM616" s="432"/>
      <c r="AN616" s="432"/>
      <c r="AO616" s="432"/>
      <c r="AP616" s="432"/>
      <c r="AQ616" s="432"/>
      <c r="AR616" s="432"/>
      <c r="AS616" s="432"/>
      <c r="AT616" s="432"/>
      <c r="AU616" s="432"/>
      <c r="AV616" s="432"/>
      <c r="AW616" s="432"/>
      <c r="AX616" s="433"/>
    </row>
    <row r="617" spans="1:50" ht="19.5" customHeight="1" x14ac:dyDescent="0.15">
      <c r="A617" s="1398"/>
      <c r="B617" s="1399"/>
      <c r="C617" s="1927" t="s">
        <v>1643</v>
      </c>
      <c r="D617" s="1921"/>
      <c r="E617" s="1921"/>
      <c r="F617" s="1921"/>
      <c r="G617" s="1921"/>
      <c r="H617" s="1921"/>
      <c r="I617" s="1921"/>
      <c r="J617" s="1921"/>
      <c r="K617" s="1922"/>
      <c r="L617" s="1850">
        <v>0.2</v>
      </c>
      <c r="M617" s="1850"/>
      <c r="N617" s="1850"/>
      <c r="O617" s="1850"/>
      <c r="P617" s="1850"/>
      <c r="Q617" s="1850"/>
      <c r="R617" s="1851"/>
      <c r="S617" s="1852"/>
      <c r="T617" s="1852"/>
      <c r="U617" s="1852"/>
      <c r="V617" s="1852"/>
      <c r="W617" s="1853"/>
      <c r="X617" s="431"/>
      <c r="Y617" s="432"/>
      <c r="Z617" s="432"/>
      <c r="AA617" s="432"/>
      <c r="AB617" s="432"/>
      <c r="AC617" s="432"/>
      <c r="AD617" s="432"/>
      <c r="AE617" s="432"/>
      <c r="AF617" s="432"/>
      <c r="AG617" s="432"/>
      <c r="AH617" s="432"/>
      <c r="AI617" s="432"/>
      <c r="AJ617" s="432"/>
      <c r="AK617" s="432"/>
      <c r="AL617" s="432"/>
      <c r="AM617" s="432"/>
      <c r="AN617" s="432"/>
      <c r="AO617" s="432"/>
      <c r="AP617" s="432"/>
      <c r="AQ617" s="432"/>
      <c r="AR617" s="432"/>
      <c r="AS617" s="432"/>
      <c r="AT617" s="432"/>
      <c r="AU617" s="432"/>
      <c r="AV617" s="432"/>
      <c r="AW617" s="432"/>
      <c r="AX617" s="433"/>
    </row>
    <row r="618" spans="1:50" ht="20.25" customHeight="1" thickBot="1" x14ac:dyDescent="0.2">
      <c r="A618" s="1400"/>
      <c r="B618" s="1401"/>
      <c r="C618" s="1854" t="s">
        <v>44</v>
      </c>
      <c r="D618" s="1855"/>
      <c r="E618" s="1855"/>
      <c r="F618" s="1855"/>
      <c r="G618" s="1855"/>
      <c r="H618" s="1855"/>
      <c r="I618" s="1855"/>
      <c r="J618" s="1855"/>
      <c r="K618" s="1856"/>
      <c r="L618" s="1926">
        <f>SUM(L611:L617)</f>
        <v>20.299999999999997</v>
      </c>
      <c r="M618" s="1926"/>
      <c r="N618" s="1926"/>
      <c r="O618" s="1926"/>
      <c r="P618" s="1926"/>
      <c r="Q618" s="1926"/>
      <c r="R618" s="440"/>
      <c r="S618" s="441"/>
      <c r="T618" s="441"/>
      <c r="U618" s="441"/>
      <c r="V618" s="441"/>
      <c r="W618" s="1858"/>
      <c r="X618" s="440"/>
      <c r="Y618" s="441"/>
      <c r="Z618" s="441"/>
      <c r="AA618" s="441"/>
      <c r="AB618" s="441"/>
      <c r="AC618" s="441"/>
      <c r="AD618" s="441"/>
      <c r="AE618" s="441"/>
      <c r="AF618" s="441"/>
      <c r="AG618" s="441"/>
      <c r="AH618" s="441"/>
      <c r="AI618" s="441"/>
      <c r="AJ618" s="441"/>
      <c r="AK618" s="441"/>
      <c r="AL618" s="441"/>
      <c r="AM618" s="441"/>
      <c r="AN618" s="441"/>
      <c r="AO618" s="441"/>
      <c r="AP618" s="441"/>
      <c r="AQ618" s="441"/>
      <c r="AR618" s="441"/>
      <c r="AS618" s="441"/>
      <c r="AT618" s="441"/>
      <c r="AU618" s="441"/>
      <c r="AV618" s="441"/>
      <c r="AW618" s="441"/>
      <c r="AX618" s="442"/>
    </row>
    <row r="619" spans="1:50" ht="20.25" customHeight="1" thickBo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c r="AF619" s="67"/>
      <c r="AG619" s="67"/>
      <c r="AH619" s="67"/>
      <c r="AI619" s="67"/>
      <c r="AJ619" s="67"/>
      <c r="AK619" s="67"/>
      <c r="AL619" s="67"/>
      <c r="AM619" s="67"/>
      <c r="AN619" s="67"/>
      <c r="AO619" s="67"/>
      <c r="AP619" s="67"/>
      <c r="AQ619" s="410" t="s">
        <v>499</v>
      </c>
      <c r="AR619" s="410"/>
      <c r="AS619" s="410"/>
      <c r="AT619" s="410"/>
      <c r="AU619" s="410"/>
      <c r="AV619" s="410"/>
      <c r="AW619" s="410"/>
      <c r="AX619" s="410"/>
    </row>
    <row r="620" spans="1:50" ht="25.15" customHeight="1" x14ac:dyDescent="0.15">
      <c r="A620" s="582" t="s">
        <v>500</v>
      </c>
      <c r="B620" s="583"/>
      <c r="C620" s="583"/>
      <c r="D620" s="583"/>
      <c r="E620" s="583"/>
      <c r="F620" s="584"/>
      <c r="G620" s="1845" t="s">
        <v>1644</v>
      </c>
      <c r="H620" s="1846"/>
      <c r="I620" s="1846"/>
      <c r="J620" s="1846"/>
      <c r="K620" s="1846"/>
      <c r="L620" s="1846"/>
      <c r="M620" s="1846"/>
      <c r="N620" s="1846"/>
      <c r="O620" s="1846"/>
      <c r="P620" s="1846"/>
      <c r="Q620" s="1846"/>
      <c r="R620" s="1846"/>
      <c r="S620" s="1846"/>
      <c r="T620" s="1846"/>
      <c r="U620" s="1846"/>
      <c r="V620" s="1846"/>
      <c r="W620" s="1846"/>
      <c r="X620" s="1846"/>
      <c r="Y620" s="588" t="s">
        <v>512</v>
      </c>
      <c r="Z620" s="589"/>
      <c r="AA620" s="589"/>
      <c r="AB620" s="589"/>
      <c r="AC620" s="589"/>
      <c r="AD620" s="590"/>
      <c r="AE620" s="592" t="s">
        <v>6</v>
      </c>
      <c r="AF620" s="1541"/>
      <c r="AG620" s="1541"/>
      <c r="AH620" s="1541"/>
      <c r="AI620" s="1541"/>
      <c r="AJ620" s="1541"/>
      <c r="AK620" s="1541"/>
      <c r="AL620" s="1541"/>
      <c r="AM620" s="1541"/>
      <c r="AN620" s="1541"/>
      <c r="AO620" s="1541"/>
      <c r="AP620" s="1542"/>
      <c r="AQ620" s="594" t="s">
        <v>7</v>
      </c>
      <c r="AR620" s="595"/>
      <c r="AS620" s="595"/>
      <c r="AT620" s="595"/>
      <c r="AU620" s="595"/>
      <c r="AV620" s="595"/>
      <c r="AW620" s="595"/>
      <c r="AX620" s="596"/>
    </row>
    <row r="621" spans="1:50" ht="30" customHeight="1" x14ac:dyDescent="0.15">
      <c r="A621" s="554" t="s">
        <v>8</v>
      </c>
      <c r="B621" s="555"/>
      <c r="C621" s="555"/>
      <c r="D621" s="555"/>
      <c r="E621" s="555"/>
      <c r="F621" s="556"/>
      <c r="G621" s="557" t="s">
        <v>1645</v>
      </c>
      <c r="H621" s="558"/>
      <c r="I621" s="558"/>
      <c r="J621" s="558"/>
      <c r="K621" s="558"/>
      <c r="L621" s="558"/>
      <c r="M621" s="558"/>
      <c r="N621" s="558"/>
      <c r="O621" s="558"/>
      <c r="P621" s="558"/>
      <c r="Q621" s="558"/>
      <c r="R621" s="558"/>
      <c r="S621" s="558"/>
      <c r="T621" s="558"/>
      <c r="U621" s="558"/>
      <c r="V621" s="846"/>
      <c r="W621" s="846"/>
      <c r="X621" s="846"/>
      <c r="Y621" s="560" t="s">
        <v>10</v>
      </c>
      <c r="Z621" s="561"/>
      <c r="AA621" s="561"/>
      <c r="AB621" s="561"/>
      <c r="AC621" s="561"/>
      <c r="AD621" s="562"/>
      <c r="AE621" s="564" t="s">
        <v>1021</v>
      </c>
      <c r="AF621" s="564"/>
      <c r="AG621" s="564"/>
      <c r="AH621" s="564"/>
      <c r="AI621" s="564"/>
      <c r="AJ621" s="564"/>
      <c r="AK621" s="564"/>
      <c r="AL621" s="564"/>
      <c r="AM621" s="564"/>
      <c r="AN621" s="564"/>
      <c r="AO621" s="564"/>
      <c r="AP621" s="565"/>
      <c r="AQ621" s="566" t="s">
        <v>1626</v>
      </c>
      <c r="AR621" s="567"/>
      <c r="AS621" s="567"/>
      <c r="AT621" s="567"/>
      <c r="AU621" s="567"/>
      <c r="AV621" s="567"/>
      <c r="AW621" s="567"/>
      <c r="AX621" s="568"/>
    </row>
    <row r="622" spans="1:50" ht="30" customHeight="1" x14ac:dyDescent="0.15">
      <c r="A622" s="569" t="s">
        <v>13</v>
      </c>
      <c r="B622" s="570"/>
      <c r="C622" s="570"/>
      <c r="D622" s="570"/>
      <c r="E622" s="570"/>
      <c r="F622" s="571"/>
      <c r="G622" s="572" t="s">
        <v>187</v>
      </c>
      <c r="H622" s="846"/>
      <c r="I622" s="846"/>
      <c r="J622" s="846"/>
      <c r="K622" s="846"/>
      <c r="L622" s="846"/>
      <c r="M622" s="846"/>
      <c r="N622" s="846"/>
      <c r="O622" s="846"/>
      <c r="P622" s="846"/>
      <c r="Q622" s="846"/>
      <c r="R622" s="846"/>
      <c r="S622" s="846"/>
      <c r="T622" s="846"/>
      <c r="U622" s="846"/>
      <c r="V622" s="846"/>
      <c r="W622" s="846"/>
      <c r="X622" s="846"/>
      <c r="Y622" s="575" t="s">
        <v>15</v>
      </c>
      <c r="Z622" s="576"/>
      <c r="AA622" s="576"/>
      <c r="AB622" s="576"/>
      <c r="AC622" s="576"/>
      <c r="AD622" s="577"/>
      <c r="AE622" s="579" t="s">
        <v>1272</v>
      </c>
      <c r="AF622" s="1835"/>
      <c r="AG622" s="1835"/>
      <c r="AH622" s="1835"/>
      <c r="AI622" s="1835"/>
      <c r="AJ622" s="1835"/>
      <c r="AK622" s="1835"/>
      <c r="AL622" s="1835"/>
      <c r="AM622" s="1835"/>
      <c r="AN622" s="1835"/>
      <c r="AO622" s="1835"/>
      <c r="AP622" s="1835"/>
      <c r="AQ622" s="1836"/>
      <c r="AR622" s="1836"/>
      <c r="AS622" s="1836"/>
      <c r="AT622" s="1836"/>
      <c r="AU622" s="1836"/>
      <c r="AV622" s="1836"/>
      <c r="AW622" s="1836"/>
      <c r="AX622" s="1837"/>
    </row>
    <row r="623" spans="1:50" ht="39.950000000000003" customHeight="1" x14ac:dyDescent="0.15">
      <c r="A623" s="542" t="s">
        <v>17</v>
      </c>
      <c r="B623" s="543"/>
      <c r="C623" s="543"/>
      <c r="D623" s="543"/>
      <c r="E623" s="543"/>
      <c r="F623" s="544"/>
      <c r="G623" s="662" t="s">
        <v>1646</v>
      </c>
      <c r="H623" s="663"/>
      <c r="I623" s="663"/>
      <c r="J623" s="663"/>
      <c r="K623" s="663"/>
      <c r="L623" s="663"/>
      <c r="M623" s="663"/>
      <c r="N623" s="663"/>
      <c r="O623" s="663"/>
      <c r="P623" s="663"/>
      <c r="Q623" s="663"/>
      <c r="R623" s="663"/>
      <c r="S623" s="663"/>
      <c r="T623" s="663"/>
      <c r="U623" s="663"/>
      <c r="V623" s="759"/>
      <c r="W623" s="759"/>
      <c r="X623" s="759"/>
      <c r="Y623" s="548" t="s">
        <v>515</v>
      </c>
      <c r="Z623" s="549"/>
      <c r="AA623" s="549"/>
      <c r="AB623" s="549"/>
      <c r="AC623" s="549"/>
      <c r="AD623" s="550"/>
      <c r="AE623" s="1546" t="s">
        <v>513</v>
      </c>
      <c r="AF623" s="1547"/>
      <c r="AG623" s="1547"/>
      <c r="AH623" s="1547"/>
      <c r="AI623" s="1547"/>
      <c r="AJ623" s="1547"/>
      <c r="AK623" s="1547"/>
      <c r="AL623" s="1547"/>
      <c r="AM623" s="1547"/>
      <c r="AN623" s="1547"/>
      <c r="AO623" s="1547"/>
      <c r="AP623" s="1547"/>
      <c r="AQ623" s="1547"/>
      <c r="AR623" s="1547"/>
      <c r="AS623" s="1547"/>
      <c r="AT623" s="1547"/>
      <c r="AU623" s="1547"/>
      <c r="AV623" s="1547"/>
      <c r="AW623" s="1547"/>
      <c r="AX623" s="1548"/>
    </row>
    <row r="624" spans="1:50" ht="33.75" customHeight="1" x14ac:dyDescent="0.15">
      <c r="A624" s="520" t="s">
        <v>21</v>
      </c>
      <c r="B624" s="521"/>
      <c r="C624" s="521"/>
      <c r="D624" s="521"/>
      <c r="E624" s="521"/>
      <c r="F624" s="522"/>
      <c r="G624" s="523" t="s">
        <v>1647</v>
      </c>
      <c r="H624" s="524"/>
      <c r="I624" s="524"/>
      <c r="J624" s="524"/>
      <c r="K624" s="524"/>
      <c r="L624" s="524"/>
      <c r="M624" s="524"/>
      <c r="N624" s="524"/>
      <c r="O624" s="524"/>
      <c r="P624" s="524"/>
      <c r="Q624" s="524"/>
      <c r="R624" s="524"/>
      <c r="S624" s="524"/>
      <c r="T624" s="524"/>
      <c r="U624" s="524"/>
      <c r="V624" s="524"/>
      <c r="W624" s="524"/>
      <c r="X624" s="524"/>
      <c r="Y624" s="524"/>
      <c r="Z624" s="524"/>
      <c r="AA624" s="524"/>
      <c r="AB624" s="524"/>
      <c r="AC624" s="524"/>
      <c r="AD624" s="524"/>
      <c r="AE624" s="524"/>
      <c r="AF624" s="524"/>
      <c r="AG624" s="524"/>
      <c r="AH624" s="524"/>
      <c r="AI624" s="524"/>
      <c r="AJ624" s="524"/>
      <c r="AK624" s="524"/>
      <c r="AL624" s="524"/>
      <c r="AM624" s="524"/>
      <c r="AN624" s="524"/>
      <c r="AO624" s="524"/>
      <c r="AP624" s="524"/>
      <c r="AQ624" s="524"/>
      <c r="AR624" s="524"/>
      <c r="AS624" s="524"/>
      <c r="AT624" s="524"/>
      <c r="AU624" s="524"/>
      <c r="AV624" s="524"/>
      <c r="AW624" s="524"/>
      <c r="AX624" s="525"/>
    </row>
    <row r="625" spans="1:50" ht="46.5" customHeight="1" x14ac:dyDescent="0.15">
      <c r="A625" s="520" t="s">
        <v>23</v>
      </c>
      <c r="B625" s="521"/>
      <c r="C625" s="521"/>
      <c r="D625" s="521"/>
      <c r="E625" s="521"/>
      <c r="F625" s="522"/>
      <c r="G625" s="523" t="s">
        <v>1648</v>
      </c>
      <c r="H625" s="524"/>
      <c r="I625" s="524"/>
      <c r="J625" s="524"/>
      <c r="K625" s="524"/>
      <c r="L625" s="524"/>
      <c r="M625" s="524"/>
      <c r="N625" s="524"/>
      <c r="O625" s="524"/>
      <c r="P625" s="524"/>
      <c r="Q625" s="524"/>
      <c r="R625" s="524"/>
      <c r="S625" s="524"/>
      <c r="T625" s="524"/>
      <c r="U625" s="524"/>
      <c r="V625" s="524"/>
      <c r="W625" s="524"/>
      <c r="X625" s="524"/>
      <c r="Y625" s="524"/>
      <c r="Z625" s="524"/>
      <c r="AA625" s="524"/>
      <c r="AB625" s="524"/>
      <c r="AC625" s="524"/>
      <c r="AD625" s="524"/>
      <c r="AE625" s="524"/>
      <c r="AF625" s="524"/>
      <c r="AG625" s="524"/>
      <c r="AH625" s="524"/>
      <c r="AI625" s="524"/>
      <c r="AJ625" s="524"/>
      <c r="AK625" s="524"/>
      <c r="AL625" s="524"/>
      <c r="AM625" s="524"/>
      <c r="AN625" s="524"/>
      <c r="AO625" s="524"/>
      <c r="AP625" s="524"/>
      <c r="AQ625" s="524"/>
      <c r="AR625" s="524"/>
      <c r="AS625" s="524"/>
      <c r="AT625" s="524"/>
      <c r="AU625" s="524"/>
      <c r="AV625" s="524"/>
      <c r="AW625" s="524"/>
      <c r="AX625" s="525"/>
    </row>
    <row r="626" spans="1:50" ht="22.5" customHeight="1" x14ac:dyDescent="0.15">
      <c r="A626" s="520" t="s">
        <v>25</v>
      </c>
      <c r="B626" s="521"/>
      <c r="C626" s="521"/>
      <c r="D626" s="521"/>
      <c r="E626" s="521"/>
      <c r="F626" s="522"/>
      <c r="G626" s="526" t="s">
        <v>831</v>
      </c>
      <c r="H626" s="527"/>
      <c r="I626" s="527"/>
      <c r="J626" s="527"/>
      <c r="K626" s="527"/>
      <c r="L626" s="527"/>
      <c r="M626" s="527"/>
      <c r="N626" s="527"/>
      <c r="O626" s="527"/>
      <c r="P626" s="527"/>
      <c r="Q626" s="527"/>
      <c r="R626" s="527"/>
      <c r="S626" s="527"/>
      <c r="T626" s="527"/>
      <c r="U626" s="527"/>
      <c r="V626" s="527"/>
      <c r="W626" s="527"/>
      <c r="X626" s="527"/>
      <c r="Y626" s="527"/>
      <c r="Z626" s="527"/>
      <c r="AA626" s="527"/>
      <c r="AB626" s="527"/>
      <c r="AC626" s="527"/>
      <c r="AD626" s="527"/>
      <c r="AE626" s="527"/>
      <c r="AF626" s="527"/>
      <c r="AG626" s="527"/>
      <c r="AH626" s="527"/>
      <c r="AI626" s="527"/>
      <c r="AJ626" s="527"/>
      <c r="AK626" s="527"/>
      <c r="AL626" s="527"/>
      <c r="AM626" s="527"/>
      <c r="AN626" s="527"/>
      <c r="AO626" s="527"/>
      <c r="AP626" s="527"/>
      <c r="AQ626" s="527"/>
      <c r="AR626" s="527"/>
      <c r="AS626" s="527"/>
      <c r="AT626" s="527"/>
      <c r="AU626" s="527"/>
      <c r="AV626" s="527"/>
      <c r="AW626" s="527"/>
      <c r="AX626" s="528"/>
    </row>
    <row r="627" spans="1:50" ht="19.5" customHeight="1" x14ac:dyDescent="0.15">
      <c r="A627" s="529" t="s">
        <v>27</v>
      </c>
      <c r="B627" s="530"/>
      <c r="C627" s="530"/>
      <c r="D627" s="530"/>
      <c r="E627" s="530"/>
      <c r="F627" s="531"/>
      <c r="G627" s="538"/>
      <c r="H627" s="539"/>
      <c r="I627" s="539"/>
      <c r="J627" s="539"/>
      <c r="K627" s="539"/>
      <c r="L627" s="539"/>
      <c r="M627" s="539"/>
      <c r="N627" s="539"/>
      <c r="O627" s="540"/>
      <c r="P627" s="504" t="s">
        <v>506</v>
      </c>
      <c r="Q627" s="505"/>
      <c r="R627" s="505"/>
      <c r="S627" s="505"/>
      <c r="T627" s="505"/>
      <c r="U627" s="505"/>
      <c r="V627" s="541"/>
      <c r="W627" s="504" t="s">
        <v>507</v>
      </c>
      <c r="X627" s="505"/>
      <c r="Y627" s="505"/>
      <c r="Z627" s="505"/>
      <c r="AA627" s="505"/>
      <c r="AB627" s="505"/>
      <c r="AC627" s="541"/>
      <c r="AD627" s="504" t="s">
        <v>508</v>
      </c>
      <c r="AE627" s="505"/>
      <c r="AF627" s="505"/>
      <c r="AG627" s="505"/>
      <c r="AH627" s="505"/>
      <c r="AI627" s="505"/>
      <c r="AJ627" s="541"/>
      <c r="AK627" s="504" t="s">
        <v>509</v>
      </c>
      <c r="AL627" s="505"/>
      <c r="AM627" s="505"/>
      <c r="AN627" s="505"/>
      <c r="AO627" s="505"/>
      <c r="AP627" s="505"/>
      <c r="AQ627" s="541"/>
      <c r="AR627" s="504" t="s">
        <v>510</v>
      </c>
      <c r="AS627" s="505"/>
      <c r="AT627" s="505"/>
      <c r="AU627" s="505"/>
      <c r="AV627" s="505"/>
      <c r="AW627" s="505"/>
      <c r="AX627" s="506"/>
    </row>
    <row r="628" spans="1:50" ht="19.5" customHeight="1" x14ac:dyDescent="0.15">
      <c r="A628" s="532"/>
      <c r="B628" s="533"/>
      <c r="C628" s="533"/>
      <c r="D628" s="533"/>
      <c r="E628" s="533"/>
      <c r="F628" s="534"/>
      <c r="G628" s="507" t="s">
        <v>33</v>
      </c>
      <c r="H628" s="508"/>
      <c r="I628" s="513" t="s">
        <v>34</v>
      </c>
      <c r="J628" s="514"/>
      <c r="K628" s="514"/>
      <c r="L628" s="514"/>
      <c r="M628" s="514"/>
      <c r="N628" s="514"/>
      <c r="O628" s="515"/>
      <c r="P628" s="1924">
        <v>13</v>
      </c>
      <c r="Q628" s="1924"/>
      <c r="R628" s="1924"/>
      <c r="S628" s="1924"/>
      <c r="T628" s="1924"/>
      <c r="U628" s="1924"/>
      <c r="V628" s="1924"/>
      <c r="W628" s="1925">
        <v>13</v>
      </c>
      <c r="X628" s="639"/>
      <c r="Y628" s="639"/>
      <c r="Z628" s="639"/>
      <c r="AA628" s="639"/>
      <c r="AB628" s="639"/>
      <c r="AC628" s="640"/>
      <c r="AD628" s="1705">
        <v>12</v>
      </c>
      <c r="AE628" s="1705"/>
      <c r="AF628" s="1705"/>
      <c r="AG628" s="1705"/>
      <c r="AH628" s="1705"/>
      <c r="AI628" s="1705"/>
      <c r="AJ628" s="1705"/>
      <c r="AK628" s="1705">
        <v>12</v>
      </c>
      <c r="AL628" s="1705"/>
      <c r="AM628" s="1705"/>
      <c r="AN628" s="1705"/>
      <c r="AO628" s="1705"/>
      <c r="AP628" s="1705"/>
      <c r="AQ628" s="1829"/>
      <c r="AR628" s="516"/>
      <c r="AS628" s="517"/>
      <c r="AT628" s="517"/>
      <c r="AU628" s="517"/>
      <c r="AV628" s="517"/>
      <c r="AW628" s="517"/>
      <c r="AX628" s="519"/>
    </row>
    <row r="629" spans="1:50" ht="19.5" customHeight="1" x14ac:dyDescent="0.15">
      <c r="A629" s="532"/>
      <c r="B629" s="533"/>
      <c r="C629" s="533"/>
      <c r="D629" s="533"/>
      <c r="E629" s="533"/>
      <c r="F629" s="534"/>
      <c r="G629" s="509"/>
      <c r="H629" s="510"/>
      <c r="I629" s="471" t="s">
        <v>35</v>
      </c>
      <c r="J629" s="472"/>
      <c r="K629" s="472"/>
      <c r="L629" s="472"/>
      <c r="M629" s="472"/>
      <c r="N629" s="472"/>
      <c r="O629" s="473"/>
      <c r="P629" s="465"/>
      <c r="Q629" s="466"/>
      <c r="R629" s="466"/>
      <c r="S629" s="466"/>
      <c r="T629" s="466"/>
      <c r="U629" s="466"/>
      <c r="V629" s="467"/>
      <c r="W629" s="465"/>
      <c r="X629" s="466"/>
      <c r="Y629" s="466"/>
      <c r="Z629" s="466"/>
      <c r="AA629" s="466"/>
      <c r="AB629" s="466"/>
      <c r="AC629" s="467"/>
      <c r="AD629" s="465"/>
      <c r="AE629" s="466"/>
      <c r="AF629" s="466"/>
      <c r="AG629" s="466"/>
      <c r="AH629" s="466"/>
      <c r="AI629" s="466"/>
      <c r="AJ629" s="467"/>
      <c r="AK629" s="465"/>
      <c r="AL629" s="466"/>
      <c r="AM629" s="466"/>
      <c r="AN629" s="466"/>
      <c r="AO629" s="466"/>
      <c r="AP629" s="466"/>
      <c r="AQ629" s="466"/>
      <c r="AR629" s="468"/>
      <c r="AS629" s="469"/>
      <c r="AT629" s="469"/>
      <c r="AU629" s="469"/>
      <c r="AV629" s="469"/>
      <c r="AW629" s="469"/>
      <c r="AX629" s="470"/>
    </row>
    <row r="630" spans="1:50" ht="19.5" customHeight="1" x14ac:dyDescent="0.15">
      <c r="A630" s="532"/>
      <c r="B630" s="533"/>
      <c r="C630" s="533"/>
      <c r="D630" s="533"/>
      <c r="E630" s="533"/>
      <c r="F630" s="534"/>
      <c r="G630" s="509"/>
      <c r="H630" s="510"/>
      <c r="I630" s="471" t="s">
        <v>39</v>
      </c>
      <c r="J630" s="472"/>
      <c r="K630" s="472"/>
      <c r="L630" s="472"/>
      <c r="M630" s="472"/>
      <c r="N630" s="472"/>
      <c r="O630" s="473"/>
      <c r="P630" s="465">
        <v>6</v>
      </c>
      <c r="Q630" s="466"/>
      <c r="R630" s="466"/>
      <c r="S630" s="466"/>
      <c r="T630" s="466"/>
      <c r="U630" s="466"/>
      <c r="V630" s="467"/>
      <c r="W630" s="465"/>
      <c r="X630" s="466"/>
      <c r="Y630" s="466"/>
      <c r="Z630" s="466"/>
      <c r="AA630" s="466"/>
      <c r="AB630" s="466"/>
      <c r="AC630" s="467"/>
      <c r="AD630" s="465"/>
      <c r="AE630" s="466"/>
      <c r="AF630" s="466"/>
      <c r="AG630" s="466"/>
      <c r="AH630" s="466"/>
      <c r="AI630" s="466"/>
      <c r="AJ630" s="467"/>
      <c r="AK630" s="465"/>
      <c r="AL630" s="466"/>
      <c r="AM630" s="466"/>
      <c r="AN630" s="466"/>
      <c r="AO630" s="466"/>
      <c r="AP630" s="466"/>
      <c r="AQ630" s="466"/>
      <c r="AR630" s="465"/>
      <c r="AS630" s="466"/>
      <c r="AT630" s="466"/>
      <c r="AU630" s="466"/>
      <c r="AV630" s="466"/>
      <c r="AW630" s="466"/>
      <c r="AX630" s="474"/>
    </row>
    <row r="631" spans="1:50" ht="19.5" customHeight="1" x14ac:dyDescent="0.15">
      <c r="A631" s="532"/>
      <c r="B631" s="533"/>
      <c r="C631" s="533"/>
      <c r="D631" s="533"/>
      <c r="E631" s="533"/>
      <c r="F631" s="534"/>
      <c r="G631" s="509"/>
      <c r="H631" s="510"/>
      <c r="I631" s="471" t="s">
        <v>42</v>
      </c>
      <c r="J631" s="472"/>
      <c r="K631" s="472"/>
      <c r="L631" s="472"/>
      <c r="M631" s="472"/>
      <c r="N631" s="472"/>
      <c r="O631" s="473"/>
      <c r="P631" s="465"/>
      <c r="Q631" s="466"/>
      <c r="R631" s="466"/>
      <c r="S631" s="466"/>
      <c r="T631" s="466"/>
      <c r="U631" s="466"/>
      <c r="V631" s="467"/>
      <c r="W631" s="465"/>
      <c r="X631" s="466"/>
      <c r="Y631" s="466"/>
      <c r="Z631" s="466"/>
      <c r="AA631" s="466"/>
      <c r="AB631" s="466"/>
      <c r="AC631" s="467"/>
      <c r="AD631" s="465"/>
      <c r="AE631" s="466"/>
      <c r="AF631" s="466"/>
      <c r="AG631" s="466"/>
      <c r="AH631" s="466"/>
      <c r="AI631" s="466"/>
      <c r="AJ631" s="467"/>
      <c r="AK631" s="465"/>
      <c r="AL631" s="466"/>
      <c r="AM631" s="466"/>
      <c r="AN631" s="466"/>
      <c r="AO631" s="466"/>
      <c r="AP631" s="466"/>
      <c r="AQ631" s="466"/>
      <c r="AR631" s="468"/>
      <c r="AS631" s="469"/>
      <c r="AT631" s="469"/>
      <c r="AU631" s="469"/>
      <c r="AV631" s="469"/>
      <c r="AW631" s="469"/>
      <c r="AX631" s="470"/>
    </row>
    <row r="632" spans="1:50" ht="19.5" customHeight="1" x14ac:dyDescent="0.15">
      <c r="A632" s="532"/>
      <c r="B632" s="533"/>
      <c r="C632" s="533"/>
      <c r="D632" s="533"/>
      <c r="E632" s="533"/>
      <c r="F632" s="534"/>
      <c r="G632" s="509"/>
      <c r="H632" s="510"/>
      <c r="I632" s="471" t="s">
        <v>43</v>
      </c>
      <c r="J632" s="472"/>
      <c r="K632" s="472"/>
      <c r="L632" s="472"/>
      <c r="M632" s="472"/>
      <c r="N632" s="472"/>
      <c r="O632" s="473"/>
      <c r="P632" s="465"/>
      <c r="Q632" s="466"/>
      <c r="R632" s="466"/>
      <c r="S632" s="466"/>
      <c r="T632" s="466"/>
      <c r="U632" s="466"/>
      <c r="V632" s="467"/>
      <c r="W632" s="465"/>
      <c r="X632" s="466"/>
      <c r="Y632" s="466"/>
      <c r="Z632" s="466"/>
      <c r="AA632" s="466"/>
      <c r="AB632" s="466"/>
      <c r="AC632" s="467"/>
      <c r="AD632" s="465"/>
      <c r="AE632" s="466"/>
      <c r="AF632" s="466"/>
      <c r="AG632" s="466"/>
      <c r="AH632" s="466"/>
      <c r="AI632" s="466"/>
      <c r="AJ632" s="467"/>
      <c r="AK632" s="465"/>
      <c r="AL632" s="466"/>
      <c r="AM632" s="466"/>
      <c r="AN632" s="466"/>
      <c r="AO632" s="466"/>
      <c r="AP632" s="466"/>
      <c r="AQ632" s="466"/>
      <c r="AR632" s="468"/>
      <c r="AS632" s="469"/>
      <c r="AT632" s="469"/>
      <c r="AU632" s="469"/>
      <c r="AV632" s="469"/>
      <c r="AW632" s="469"/>
      <c r="AX632" s="470"/>
    </row>
    <row r="633" spans="1:50" ht="19.5" customHeight="1" x14ac:dyDescent="0.15">
      <c r="A633" s="532"/>
      <c r="B633" s="533"/>
      <c r="C633" s="533"/>
      <c r="D633" s="533"/>
      <c r="E633" s="533"/>
      <c r="F633" s="534"/>
      <c r="G633" s="511"/>
      <c r="H633" s="512"/>
      <c r="I633" s="486" t="s">
        <v>44</v>
      </c>
      <c r="J633" s="487"/>
      <c r="K633" s="487"/>
      <c r="L633" s="487"/>
      <c r="M633" s="487"/>
      <c r="N633" s="487"/>
      <c r="O633" s="488"/>
      <c r="P633" s="1920">
        <v>19</v>
      </c>
      <c r="Q633" s="1921"/>
      <c r="R633" s="1921"/>
      <c r="S633" s="1921"/>
      <c r="T633" s="1921"/>
      <c r="U633" s="1921"/>
      <c r="V633" s="1922"/>
      <c r="W633" s="1920">
        <v>13</v>
      </c>
      <c r="X633" s="1921"/>
      <c r="Y633" s="1921"/>
      <c r="Z633" s="1921"/>
      <c r="AA633" s="1921"/>
      <c r="AB633" s="1921"/>
      <c r="AC633" s="1922"/>
      <c r="AD633" s="1707">
        <v>12</v>
      </c>
      <c r="AE633" s="1707"/>
      <c r="AF633" s="1707"/>
      <c r="AG633" s="1707"/>
      <c r="AH633" s="1707"/>
      <c r="AI633" s="1707"/>
      <c r="AJ633" s="1707"/>
      <c r="AK633" s="1707">
        <v>12</v>
      </c>
      <c r="AL633" s="1707"/>
      <c r="AM633" s="1707"/>
      <c r="AN633" s="1707"/>
      <c r="AO633" s="1707"/>
      <c r="AP633" s="1707"/>
      <c r="AQ633" s="1923"/>
      <c r="AR633" s="489"/>
      <c r="AS633" s="490"/>
      <c r="AT633" s="490"/>
      <c r="AU633" s="490"/>
      <c r="AV633" s="490"/>
      <c r="AW633" s="490"/>
      <c r="AX633" s="492"/>
    </row>
    <row r="634" spans="1:50" ht="19.5" customHeight="1" x14ac:dyDescent="0.15">
      <c r="A634" s="532"/>
      <c r="B634" s="533"/>
      <c r="C634" s="533"/>
      <c r="D634" s="533"/>
      <c r="E634" s="533"/>
      <c r="F634" s="534"/>
      <c r="G634" s="475" t="s">
        <v>45</v>
      </c>
      <c r="H634" s="476"/>
      <c r="I634" s="476"/>
      <c r="J634" s="476"/>
      <c r="K634" s="476"/>
      <c r="L634" s="476"/>
      <c r="M634" s="476"/>
      <c r="N634" s="476"/>
      <c r="O634" s="477"/>
      <c r="P634" s="1694">
        <v>16</v>
      </c>
      <c r="Q634" s="1694"/>
      <c r="R634" s="1694"/>
      <c r="S634" s="1694"/>
      <c r="T634" s="1694"/>
      <c r="U634" s="1694"/>
      <c r="V634" s="1694"/>
      <c r="W634" s="1823">
        <v>9</v>
      </c>
      <c r="X634" s="1824"/>
      <c r="Y634" s="1824"/>
      <c r="Z634" s="1824"/>
      <c r="AA634" s="1824"/>
      <c r="AB634" s="1824"/>
      <c r="AC634" s="1825"/>
      <c r="AD634" s="483">
        <v>8</v>
      </c>
      <c r="AE634" s="484"/>
      <c r="AF634" s="484"/>
      <c r="AG634" s="484"/>
      <c r="AH634" s="484"/>
      <c r="AI634" s="484"/>
      <c r="AJ634" s="485"/>
      <c r="AK634" s="479"/>
      <c r="AL634" s="480"/>
      <c r="AM634" s="480"/>
      <c r="AN634" s="480"/>
      <c r="AO634" s="480"/>
      <c r="AP634" s="480"/>
      <c r="AQ634" s="480"/>
      <c r="AR634" s="479"/>
      <c r="AS634" s="480"/>
      <c r="AT634" s="480"/>
      <c r="AU634" s="480"/>
      <c r="AV634" s="480"/>
      <c r="AW634" s="480"/>
      <c r="AX634" s="482"/>
    </row>
    <row r="635" spans="1:50" ht="19.5" customHeight="1" x14ac:dyDescent="0.15">
      <c r="A635" s="535"/>
      <c r="B635" s="536"/>
      <c r="C635" s="536"/>
      <c r="D635" s="536"/>
      <c r="E635" s="536"/>
      <c r="F635" s="537"/>
      <c r="G635" s="475" t="s">
        <v>46</v>
      </c>
      <c r="H635" s="476"/>
      <c r="I635" s="476"/>
      <c r="J635" s="476"/>
      <c r="K635" s="476"/>
      <c r="L635" s="476"/>
      <c r="M635" s="476"/>
      <c r="N635" s="476"/>
      <c r="O635" s="477"/>
      <c r="P635" s="1916">
        <f>P634/P633*100</f>
        <v>84.210526315789465</v>
      </c>
      <c r="Q635" s="1916"/>
      <c r="R635" s="1916"/>
      <c r="S635" s="1916"/>
      <c r="T635" s="1916"/>
      <c r="U635" s="1916"/>
      <c r="V635" s="1916"/>
      <c r="W635" s="1917">
        <f>0.679*100</f>
        <v>67.900000000000006</v>
      </c>
      <c r="X635" s="1918"/>
      <c r="Y635" s="1918"/>
      <c r="Z635" s="1918"/>
      <c r="AA635" s="1918"/>
      <c r="AB635" s="1918"/>
      <c r="AC635" s="1919"/>
      <c r="AD635" s="1820">
        <v>66.7</v>
      </c>
      <c r="AE635" s="1821"/>
      <c r="AF635" s="1821"/>
      <c r="AG635" s="1821"/>
      <c r="AH635" s="1821"/>
      <c r="AI635" s="1821"/>
      <c r="AJ635" s="1822"/>
      <c r="AK635" s="479"/>
      <c r="AL635" s="480"/>
      <c r="AM635" s="480"/>
      <c r="AN635" s="480"/>
      <c r="AO635" s="480"/>
      <c r="AP635" s="480"/>
      <c r="AQ635" s="481"/>
      <c r="AR635" s="479"/>
      <c r="AS635" s="480"/>
      <c r="AT635" s="480"/>
      <c r="AU635" s="480"/>
      <c r="AV635" s="480"/>
      <c r="AW635" s="480"/>
      <c r="AX635" s="482"/>
    </row>
    <row r="636" spans="1:50" ht="19.5" customHeight="1" x14ac:dyDescent="0.15">
      <c r="A636" s="1396" t="s">
        <v>82</v>
      </c>
      <c r="B636" s="1397"/>
      <c r="C636" s="453" t="s">
        <v>83</v>
      </c>
      <c r="D636" s="454"/>
      <c r="E636" s="454"/>
      <c r="F636" s="454"/>
      <c r="G636" s="454"/>
      <c r="H636" s="454"/>
      <c r="I636" s="454"/>
      <c r="J636" s="454"/>
      <c r="K636" s="455"/>
      <c r="L636" s="762" t="s">
        <v>84</v>
      </c>
      <c r="M636" s="763"/>
      <c r="N636" s="763"/>
      <c r="O636" s="763"/>
      <c r="P636" s="763"/>
      <c r="Q636" s="764"/>
      <c r="R636" s="456" t="s">
        <v>510</v>
      </c>
      <c r="S636" s="454"/>
      <c r="T636" s="454"/>
      <c r="U636" s="454"/>
      <c r="V636" s="454"/>
      <c r="W636" s="455"/>
      <c r="X636" s="456" t="s">
        <v>85</v>
      </c>
      <c r="Y636" s="454"/>
      <c r="Z636" s="454"/>
      <c r="AA636" s="454"/>
      <c r="AB636" s="454"/>
      <c r="AC636" s="454"/>
      <c r="AD636" s="454"/>
      <c r="AE636" s="454"/>
      <c r="AF636" s="454"/>
      <c r="AG636" s="454"/>
      <c r="AH636" s="454"/>
      <c r="AI636" s="454"/>
      <c r="AJ636" s="454"/>
      <c r="AK636" s="454"/>
      <c r="AL636" s="454"/>
      <c r="AM636" s="454"/>
      <c r="AN636" s="454"/>
      <c r="AO636" s="454"/>
      <c r="AP636" s="454"/>
      <c r="AQ636" s="454"/>
      <c r="AR636" s="454"/>
      <c r="AS636" s="454"/>
      <c r="AT636" s="454"/>
      <c r="AU636" s="454"/>
      <c r="AV636" s="454"/>
      <c r="AW636" s="454"/>
      <c r="AX636" s="457"/>
    </row>
    <row r="637" spans="1:50" ht="19.5" customHeight="1" x14ac:dyDescent="0.15">
      <c r="A637" s="1398"/>
      <c r="B637" s="1399"/>
      <c r="C637" s="638" t="s">
        <v>1649</v>
      </c>
      <c r="D637" s="639"/>
      <c r="E637" s="639"/>
      <c r="F637" s="639"/>
      <c r="G637" s="639"/>
      <c r="H637" s="639"/>
      <c r="I637" s="639"/>
      <c r="J637" s="639"/>
      <c r="K637" s="640"/>
      <c r="L637" s="516">
        <v>14</v>
      </c>
      <c r="M637" s="517"/>
      <c r="N637" s="517"/>
      <c r="O637" s="517"/>
      <c r="P637" s="517"/>
      <c r="Q637" s="518"/>
      <c r="R637" s="461"/>
      <c r="S637" s="459"/>
      <c r="T637" s="459"/>
      <c r="U637" s="459"/>
      <c r="V637" s="459"/>
      <c r="W637" s="460"/>
      <c r="X637" s="462"/>
      <c r="Y637" s="463"/>
      <c r="Z637" s="463"/>
      <c r="AA637" s="463"/>
      <c r="AB637" s="463"/>
      <c r="AC637" s="463"/>
      <c r="AD637" s="463"/>
      <c r="AE637" s="463"/>
      <c r="AF637" s="463"/>
      <c r="AG637" s="463"/>
      <c r="AH637" s="463"/>
      <c r="AI637" s="463"/>
      <c r="AJ637" s="463"/>
      <c r="AK637" s="463"/>
      <c r="AL637" s="463"/>
      <c r="AM637" s="463"/>
      <c r="AN637" s="463"/>
      <c r="AO637" s="463"/>
      <c r="AP637" s="463"/>
      <c r="AQ637" s="463"/>
      <c r="AR637" s="463"/>
      <c r="AS637" s="463"/>
      <c r="AT637" s="463"/>
      <c r="AU637" s="463"/>
      <c r="AV637" s="463"/>
      <c r="AW637" s="463"/>
      <c r="AX637" s="464"/>
    </row>
    <row r="638" spans="1:50" ht="19.5" customHeight="1" x14ac:dyDescent="0.15">
      <c r="A638" s="1398"/>
      <c r="B638" s="1399"/>
      <c r="C638" s="1907"/>
      <c r="D638" s="466"/>
      <c r="E638" s="466"/>
      <c r="F638" s="466"/>
      <c r="G638" s="466"/>
      <c r="H638" s="466"/>
      <c r="I638" s="466"/>
      <c r="J638" s="466"/>
      <c r="K638" s="467"/>
      <c r="L638" s="465"/>
      <c r="M638" s="466"/>
      <c r="N638" s="466"/>
      <c r="O638" s="466"/>
      <c r="P638" s="466"/>
      <c r="Q638" s="467"/>
      <c r="R638" s="443"/>
      <c r="S638" s="444"/>
      <c r="T638" s="444"/>
      <c r="U638" s="444"/>
      <c r="V638" s="444"/>
      <c r="W638" s="445"/>
      <c r="X638" s="431"/>
      <c r="Y638" s="432"/>
      <c r="Z638" s="432"/>
      <c r="AA638" s="432"/>
      <c r="AB638" s="432"/>
      <c r="AC638" s="432"/>
      <c r="AD638" s="432"/>
      <c r="AE638" s="432"/>
      <c r="AF638" s="432"/>
      <c r="AG638" s="432"/>
      <c r="AH638" s="432"/>
      <c r="AI638" s="432"/>
      <c r="AJ638" s="432"/>
      <c r="AK638" s="432"/>
      <c r="AL638" s="432"/>
      <c r="AM638" s="432"/>
      <c r="AN638" s="432"/>
      <c r="AO638" s="432"/>
      <c r="AP638" s="432"/>
      <c r="AQ638" s="432"/>
      <c r="AR638" s="432"/>
      <c r="AS638" s="432"/>
      <c r="AT638" s="432"/>
      <c r="AU638" s="432"/>
      <c r="AV638" s="432"/>
      <c r="AW638" s="432"/>
      <c r="AX638" s="433"/>
    </row>
    <row r="639" spans="1:50" ht="19.5" customHeight="1" x14ac:dyDescent="0.15">
      <c r="A639" s="1398"/>
      <c r="B639" s="1399"/>
      <c r="C639" s="1907"/>
      <c r="D639" s="466"/>
      <c r="E639" s="466"/>
      <c r="F639" s="466"/>
      <c r="G639" s="466"/>
      <c r="H639" s="466"/>
      <c r="I639" s="466"/>
      <c r="J639" s="466"/>
      <c r="K639" s="467"/>
      <c r="L639" s="465"/>
      <c r="M639" s="466"/>
      <c r="N639" s="466"/>
      <c r="O639" s="466"/>
      <c r="P639" s="466"/>
      <c r="Q639" s="467"/>
      <c r="R639" s="443"/>
      <c r="S639" s="444"/>
      <c r="T639" s="444"/>
      <c r="U639" s="444"/>
      <c r="V639" s="444"/>
      <c r="W639" s="445"/>
      <c r="X639" s="431"/>
      <c r="Y639" s="432"/>
      <c r="Z639" s="432"/>
      <c r="AA639" s="432"/>
      <c r="AB639" s="432"/>
      <c r="AC639" s="432"/>
      <c r="AD639" s="432"/>
      <c r="AE639" s="432"/>
      <c r="AF639" s="432"/>
      <c r="AG639" s="432"/>
      <c r="AH639" s="432"/>
      <c r="AI639" s="432"/>
      <c r="AJ639" s="432"/>
      <c r="AK639" s="432"/>
      <c r="AL639" s="432"/>
      <c r="AM639" s="432"/>
      <c r="AN639" s="432"/>
      <c r="AO639" s="432"/>
      <c r="AP639" s="432"/>
      <c r="AQ639" s="432"/>
      <c r="AR639" s="432"/>
      <c r="AS639" s="432"/>
      <c r="AT639" s="432"/>
      <c r="AU639" s="432"/>
      <c r="AV639" s="432"/>
      <c r="AW639" s="432"/>
      <c r="AX639" s="433"/>
    </row>
    <row r="640" spans="1:50" ht="19.5" customHeight="1" x14ac:dyDescent="0.15">
      <c r="A640" s="1398"/>
      <c r="B640" s="1399"/>
      <c r="C640" s="1907"/>
      <c r="D640" s="466"/>
      <c r="E640" s="466"/>
      <c r="F640" s="466"/>
      <c r="G640" s="466"/>
      <c r="H640" s="466"/>
      <c r="I640" s="466"/>
      <c r="J640" s="466"/>
      <c r="K640" s="467"/>
      <c r="L640" s="465"/>
      <c r="M640" s="466"/>
      <c r="N640" s="466"/>
      <c r="O640" s="466"/>
      <c r="P640" s="466"/>
      <c r="Q640" s="467"/>
      <c r="R640" s="443"/>
      <c r="S640" s="444"/>
      <c r="T640" s="444"/>
      <c r="U640" s="444"/>
      <c r="V640" s="444"/>
      <c r="W640" s="445"/>
      <c r="X640" s="431"/>
      <c r="Y640" s="432"/>
      <c r="Z640" s="432"/>
      <c r="AA640" s="432"/>
      <c r="AB640" s="432"/>
      <c r="AC640" s="432"/>
      <c r="AD640" s="432"/>
      <c r="AE640" s="432"/>
      <c r="AF640" s="432"/>
      <c r="AG640" s="432"/>
      <c r="AH640" s="432"/>
      <c r="AI640" s="432"/>
      <c r="AJ640" s="432"/>
      <c r="AK640" s="432"/>
      <c r="AL640" s="432"/>
      <c r="AM640" s="432"/>
      <c r="AN640" s="432"/>
      <c r="AO640" s="432"/>
      <c r="AP640" s="432"/>
      <c r="AQ640" s="432"/>
      <c r="AR640" s="432"/>
      <c r="AS640" s="432"/>
      <c r="AT640" s="432"/>
      <c r="AU640" s="432"/>
      <c r="AV640" s="432"/>
      <c r="AW640" s="432"/>
      <c r="AX640" s="433"/>
    </row>
    <row r="641" spans="1:50" ht="19.5" customHeight="1" x14ac:dyDescent="0.15">
      <c r="A641" s="1398"/>
      <c r="B641" s="1399"/>
      <c r="C641" s="1907"/>
      <c r="D641" s="466"/>
      <c r="E641" s="466"/>
      <c r="F641" s="466"/>
      <c r="G641" s="466"/>
      <c r="H641" s="466"/>
      <c r="I641" s="466"/>
      <c r="J641" s="466"/>
      <c r="K641" s="467"/>
      <c r="L641" s="465"/>
      <c r="M641" s="466"/>
      <c r="N641" s="466"/>
      <c r="O641" s="466"/>
      <c r="P641" s="466"/>
      <c r="Q641" s="467"/>
      <c r="R641" s="443"/>
      <c r="S641" s="444"/>
      <c r="T641" s="444"/>
      <c r="U641" s="444"/>
      <c r="V641" s="444"/>
      <c r="W641" s="445"/>
      <c r="X641" s="431"/>
      <c r="Y641" s="432"/>
      <c r="Z641" s="432"/>
      <c r="AA641" s="432"/>
      <c r="AB641" s="432"/>
      <c r="AC641" s="432"/>
      <c r="AD641" s="432"/>
      <c r="AE641" s="432"/>
      <c r="AF641" s="432"/>
      <c r="AG641" s="432"/>
      <c r="AH641" s="432"/>
      <c r="AI641" s="432"/>
      <c r="AJ641" s="432"/>
      <c r="AK641" s="432"/>
      <c r="AL641" s="432"/>
      <c r="AM641" s="432"/>
      <c r="AN641" s="432"/>
      <c r="AO641" s="432"/>
      <c r="AP641" s="432"/>
      <c r="AQ641" s="432"/>
      <c r="AR641" s="432"/>
      <c r="AS641" s="432"/>
      <c r="AT641" s="432"/>
      <c r="AU641" s="432"/>
      <c r="AV641" s="432"/>
      <c r="AW641" s="432"/>
      <c r="AX641" s="433"/>
    </row>
    <row r="642" spans="1:50" ht="19.5" customHeight="1" x14ac:dyDescent="0.15">
      <c r="A642" s="1398"/>
      <c r="B642" s="1399"/>
      <c r="C642" s="1906"/>
      <c r="D642" s="490"/>
      <c r="E642" s="490"/>
      <c r="F642" s="490"/>
      <c r="G642" s="490"/>
      <c r="H642" s="490"/>
      <c r="I642" s="490"/>
      <c r="J642" s="490"/>
      <c r="K642" s="491"/>
      <c r="L642" s="489"/>
      <c r="M642" s="490"/>
      <c r="N642" s="490"/>
      <c r="O642" s="490"/>
      <c r="P642" s="490"/>
      <c r="Q642" s="491"/>
      <c r="R642" s="430"/>
      <c r="S642" s="428"/>
      <c r="T642" s="428"/>
      <c r="U642" s="428"/>
      <c r="V642" s="428"/>
      <c r="W642" s="429"/>
      <c r="X642" s="431"/>
      <c r="Y642" s="432"/>
      <c r="Z642" s="432"/>
      <c r="AA642" s="432"/>
      <c r="AB642" s="432"/>
      <c r="AC642" s="432"/>
      <c r="AD642" s="432"/>
      <c r="AE642" s="432"/>
      <c r="AF642" s="432"/>
      <c r="AG642" s="432"/>
      <c r="AH642" s="432"/>
      <c r="AI642" s="432"/>
      <c r="AJ642" s="432"/>
      <c r="AK642" s="432"/>
      <c r="AL642" s="432"/>
      <c r="AM642" s="432"/>
      <c r="AN642" s="432"/>
      <c r="AO642" s="432"/>
      <c r="AP642" s="432"/>
      <c r="AQ642" s="432"/>
      <c r="AR642" s="432"/>
      <c r="AS642" s="432"/>
      <c r="AT642" s="432"/>
      <c r="AU642" s="432"/>
      <c r="AV642" s="432"/>
      <c r="AW642" s="432"/>
      <c r="AX642" s="433"/>
    </row>
    <row r="643" spans="1:50" ht="19.5" customHeight="1" thickBot="1" x14ac:dyDescent="0.2">
      <c r="A643" s="1400"/>
      <c r="B643" s="1401"/>
      <c r="C643" s="434" t="s">
        <v>44</v>
      </c>
      <c r="D643" s="435"/>
      <c r="E643" s="435"/>
      <c r="F643" s="435"/>
      <c r="G643" s="435"/>
      <c r="H643" s="435"/>
      <c r="I643" s="435"/>
      <c r="J643" s="435"/>
      <c r="K643" s="436"/>
      <c r="L643" s="1828">
        <v>14</v>
      </c>
      <c r="M643" s="435"/>
      <c r="N643" s="435"/>
      <c r="O643" s="435"/>
      <c r="P643" s="435"/>
      <c r="Q643" s="436"/>
      <c r="R643" s="437"/>
      <c r="S643" s="438"/>
      <c r="T643" s="438"/>
      <c r="U643" s="438"/>
      <c r="V643" s="438"/>
      <c r="W643" s="439"/>
      <c r="X643" s="440"/>
      <c r="Y643" s="441"/>
      <c r="Z643" s="441"/>
      <c r="AA643" s="441"/>
      <c r="AB643" s="441"/>
      <c r="AC643" s="441"/>
      <c r="AD643" s="441"/>
      <c r="AE643" s="441"/>
      <c r="AF643" s="441"/>
      <c r="AG643" s="441"/>
      <c r="AH643" s="441"/>
      <c r="AI643" s="441"/>
      <c r="AJ643" s="441"/>
      <c r="AK643" s="441"/>
      <c r="AL643" s="441"/>
      <c r="AM643" s="441"/>
      <c r="AN643" s="441"/>
      <c r="AO643" s="441"/>
      <c r="AP643" s="441"/>
      <c r="AQ643" s="441"/>
      <c r="AR643" s="441"/>
      <c r="AS643" s="441"/>
      <c r="AT643" s="441"/>
      <c r="AU643" s="441"/>
      <c r="AV643" s="441"/>
      <c r="AW643" s="441"/>
      <c r="AX643" s="442"/>
    </row>
    <row r="644" spans="1:50" s="43" customFormat="1" ht="20.25" customHeight="1" thickBot="1" x14ac:dyDescent="0.2">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581" t="s">
        <v>499</v>
      </c>
      <c r="AR644" s="581"/>
      <c r="AS644" s="581"/>
      <c r="AT644" s="581"/>
      <c r="AU644" s="581"/>
      <c r="AV644" s="581"/>
      <c r="AW644" s="581"/>
      <c r="AX644" s="581"/>
    </row>
    <row r="645" spans="1:50" ht="25.15" customHeight="1" x14ac:dyDescent="0.15">
      <c r="A645" s="582" t="s">
        <v>500</v>
      </c>
      <c r="B645" s="583"/>
      <c r="C645" s="583"/>
      <c r="D645" s="583"/>
      <c r="E645" s="583"/>
      <c r="F645" s="584"/>
      <c r="G645" s="585" t="s">
        <v>1650</v>
      </c>
      <c r="H645" s="586"/>
      <c r="I645" s="586"/>
      <c r="J645" s="586"/>
      <c r="K645" s="586"/>
      <c r="L645" s="586"/>
      <c r="M645" s="586"/>
      <c r="N645" s="586"/>
      <c r="O645" s="586"/>
      <c r="P645" s="586"/>
      <c r="Q645" s="586"/>
      <c r="R645" s="586"/>
      <c r="S645" s="586"/>
      <c r="T645" s="586"/>
      <c r="U645" s="586"/>
      <c r="V645" s="586"/>
      <c r="W645" s="586"/>
      <c r="X645" s="587"/>
      <c r="Y645" s="588" t="s">
        <v>512</v>
      </c>
      <c r="Z645" s="589"/>
      <c r="AA645" s="589"/>
      <c r="AB645" s="589"/>
      <c r="AC645" s="589"/>
      <c r="AD645" s="590"/>
      <c r="AE645" s="1887" t="s">
        <v>1617</v>
      </c>
      <c r="AF645" s="1888"/>
      <c r="AG645" s="1888"/>
      <c r="AH645" s="1888"/>
      <c r="AI645" s="1888"/>
      <c r="AJ645" s="1888"/>
      <c r="AK645" s="1888"/>
      <c r="AL645" s="1888"/>
      <c r="AM645" s="1888"/>
      <c r="AN645" s="1888"/>
      <c r="AO645" s="1888"/>
      <c r="AP645" s="1889"/>
      <c r="AQ645" s="594" t="s">
        <v>7</v>
      </c>
      <c r="AR645" s="595"/>
      <c r="AS645" s="595"/>
      <c r="AT645" s="595"/>
      <c r="AU645" s="595"/>
      <c r="AV645" s="595"/>
      <c r="AW645" s="595"/>
      <c r="AX645" s="596"/>
    </row>
    <row r="646" spans="1:50" ht="30" customHeight="1" x14ac:dyDescent="0.15">
      <c r="A646" s="554" t="s">
        <v>8</v>
      </c>
      <c r="B646" s="555"/>
      <c r="C646" s="555"/>
      <c r="D646" s="555"/>
      <c r="E646" s="555"/>
      <c r="F646" s="556"/>
      <c r="G646" s="557" t="s">
        <v>1634</v>
      </c>
      <c r="H646" s="558"/>
      <c r="I646" s="558"/>
      <c r="J646" s="558"/>
      <c r="K646" s="558"/>
      <c r="L646" s="558"/>
      <c r="M646" s="558"/>
      <c r="N646" s="558"/>
      <c r="O646" s="558"/>
      <c r="P646" s="558"/>
      <c r="Q646" s="558"/>
      <c r="R646" s="558"/>
      <c r="S646" s="558"/>
      <c r="T646" s="558"/>
      <c r="U646" s="558"/>
      <c r="V646" s="1571"/>
      <c r="W646" s="1571"/>
      <c r="X646" s="1571"/>
      <c r="Y646" s="560" t="s">
        <v>10</v>
      </c>
      <c r="Z646" s="561"/>
      <c r="AA646" s="561"/>
      <c r="AB646" s="561"/>
      <c r="AC646" s="561"/>
      <c r="AD646" s="562"/>
      <c r="AE646" s="1904" t="s">
        <v>1619</v>
      </c>
      <c r="AF646" s="1904"/>
      <c r="AG646" s="1904"/>
      <c r="AH646" s="1904"/>
      <c r="AI646" s="1904"/>
      <c r="AJ646" s="1904"/>
      <c r="AK646" s="1904"/>
      <c r="AL646" s="1904"/>
      <c r="AM646" s="1904"/>
      <c r="AN646" s="1904"/>
      <c r="AO646" s="1904"/>
      <c r="AP646" s="1905"/>
      <c r="AQ646" s="566" t="s">
        <v>1270</v>
      </c>
      <c r="AR646" s="567"/>
      <c r="AS646" s="567"/>
      <c r="AT646" s="567"/>
      <c r="AU646" s="567"/>
      <c r="AV646" s="567"/>
      <c r="AW646" s="567"/>
      <c r="AX646" s="568"/>
    </row>
    <row r="647" spans="1:50" ht="30" customHeight="1" x14ac:dyDescent="0.15">
      <c r="A647" s="569" t="s">
        <v>13</v>
      </c>
      <c r="B647" s="570"/>
      <c r="C647" s="570"/>
      <c r="D647" s="570"/>
      <c r="E647" s="570"/>
      <c r="F647" s="571"/>
      <c r="G647" s="572" t="s">
        <v>1271</v>
      </c>
      <c r="H647" s="1571"/>
      <c r="I647" s="1571"/>
      <c r="J647" s="1571"/>
      <c r="K647" s="1571"/>
      <c r="L647" s="1571"/>
      <c r="M647" s="1571"/>
      <c r="N647" s="1571"/>
      <c r="O647" s="1571"/>
      <c r="P647" s="1571"/>
      <c r="Q647" s="1571"/>
      <c r="R647" s="1571"/>
      <c r="S647" s="1571"/>
      <c r="T647" s="1571"/>
      <c r="U647" s="1571"/>
      <c r="V647" s="1571"/>
      <c r="W647" s="1571"/>
      <c r="X647" s="1571"/>
      <c r="Y647" s="575" t="s">
        <v>15</v>
      </c>
      <c r="Z647" s="576"/>
      <c r="AA647" s="576"/>
      <c r="AB647" s="576"/>
      <c r="AC647" s="576"/>
      <c r="AD647" s="577"/>
      <c r="AE647" s="579" t="s">
        <v>1272</v>
      </c>
      <c r="AF647" s="1835"/>
      <c r="AG647" s="1835"/>
      <c r="AH647" s="1835"/>
      <c r="AI647" s="1835"/>
      <c r="AJ647" s="1835"/>
      <c r="AK647" s="1835"/>
      <c r="AL647" s="1835"/>
      <c r="AM647" s="1835"/>
      <c r="AN647" s="1835"/>
      <c r="AO647" s="1835"/>
      <c r="AP647" s="1835"/>
      <c r="AQ647" s="1836"/>
      <c r="AR647" s="1836"/>
      <c r="AS647" s="1836"/>
      <c r="AT647" s="1836"/>
      <c r="AU647" s="1836"/>
      <c r="AV647" s="1836"/>
      <c r="AW647" s="1836"/>
      <c r="AX647" s="1837"/>
    </row>
    <row r="648" spans="1:50" ht="39.950000000000003" customHeight="1" x14ac:dyDescent="0.15">
      <c r="A648" s="542" t="s">
        <v>17</v>
      </c>
      <c r="B648" s="543"/>
      <c r="C648" s="543"/>
      <c r="D648" s="543"/>
      <c r="E648" s="543"/>
      <c r="F648" s="544"/>
      <c r="G648" s="1567" t="s">
        <v>1651</v>
      </c>
      <c r="H648" s="1568"/>
      <c r="I648" s="1568"/>
      <c r="J648" s="1568"/>
      <c r="K648" s="1568"/>
      <c r="L648" s="1568"/>
      <c r="M648" s="1568"/>
      <c r="N648" s="1568"/>
      <c r="O648" s="1568"/>
      <c r="P648" s="1568"/>
      <c r="Q648" s="1568"/>
      <c r="R648" s="1568"/>
      <c r="S648" s="1568"/>
      <c r="T648" s="1568"/>
      <c r="U648" s="1568"/>
      <c r="V648" s="1568"/>
      <c r="W648" s="1568"/>
      <c r="X648" s="1569"/>
      <c r="Y648" s="548" t="s">
        <v>515</v>
      </c>
      <c r="Z648" s="549"/>
      <c r="AA648" s="549"/>
      <c r="AB648" s="549"/>
      <c r="AC648" s="549"/>
      <c r="AD648" s="550"/>
      <c r="AE648" s="551" t="s">
        <v>1652</v>
      </c>
      <c r="AF648" s="552"/>
      <c r="AG648" s="552"/>
      <c r="AH648" s="552"/>
      <c r="AI648" s="552"/>
      <c r="AJ648" s="552"/>
      <c r="AK648" s="552"/>
      <c r="AL648" s="552"/>
      <c r="AM648" s="552"/>
      <c r="AN648" s="552"/>
      <c r="AO648" s="552"/>
      <c r="AP648" s="552"/>
      <c r="AQ648" s="552"/>
      <c r="AR648" s="552"/>
      <c r="AS648" s="552"/>
      <c r="AT648" s="552"/>
      <c r="AU648" s="552"/>
      <c r="AV648" s="552"/>
      <c r="AW648" s="552"/>
      <c r="AX648" s="553"/>
    </row>
    <row r="649" spans="1:50" ht="33.75" customHeight="1" x14ac:dyDescent="0.15">
      <c r="A649" s="520" t="s">
        <v>21</v>
      </c>
      <c r="B649" s="521"/>
      <c r="C649" s="521"/>
      <c r="D649" s="521"/>
      <c r="E649" s="521"/>
      <c r="F649" s="522"/>
      <c r="G649" s="523" t="s">
        <v>1653</v>
      </c>
      <c r="H649" s="524"/>
      <c r="I649" s="524"/>
      <c r="J649" s="524"/>
      <c r="K649" s="524"/>
      <c r="L649" s="524"/>
      <c r="M649" s="524"/>
      <c r="N649" s="524"/>
      <c r="O649" s="524"/>
      <c r="P649" s="524"/>
      <c r="Q649" s="524"/>
      <c r="R649" s="524"/>
      <c r="S649" s="524"/>
      <c r="T649" s="524"/>
      <c r="U649" s="524"/>
      <c r="V649" s="524"/>
      <c r="W649" s="524"/>
      <c r="X649" s="524"/>
      <c r="Y649" s="524"/>
      <c r="Z649" s="524"/>
      <c r="AA649" s="524"/>
      <c r="AB649" s="524"/>
      <c r="AC649" s="524"/>
      <c r="AD649" s="524"/>
      <c r="AE649" s="524"/>
      <c r="AF649" s="524"/>
      <c r="AG649" s="524"/>
      <c r="AH649" s="524"/>
      <c r="AI649" s="524"/>
      <c r="AJ649" s="524"/>
      <c r="AK649" s="524"/>
      <c r="AL649" s="524"/>
      <c r="AM649" s="524"/>
      <c r="AN649" s="524"/>
      <c r="AO649" s="524"/>
      <c r="AP649" s="524"/>
      <c r="AQ649" s="524"/>
      <c r="AR649" s="524"/>
      <c r="AS649" s="524"/>
      <c r="AT649" s="524"/>
      <c r="AU649" s="524"/>
      <c r="AV649" s="524"/>
      <c r="AW649" s="524"/>
      <c r="AX649" s="525"/>
    </row>
    <row r="650" spans="1:50" ht="33.75" customHeight="1" x14ac:dyDescent="0.15">
      <c r="A650" s="520" t="s">
        <v>23</v>
      </c>
      <c r="B650" s="521"/>
      <c r="C650" s="521"/>
      <c r="D650" s="521"/>
      <c r="E650" s="521"/>
      <c r="F650" s="522"/>
      <c r="G650" s="523" t="s">
        <v>1654</v>
      </c>
      <c r="H650" s="524"/>
      <c r="I650" s="524"/>
      <c r="J650" s="524"/>
      <c r="K650" s="524"/>
      <c r="L650" s="524"/>
      <c r="M650" s="524"/>
      <c r="N650" s="524"/>
      <c r="O650" s="524"/>
      <c r="P650" s="524"/>
      <c r="Q650" s="524"/>
      <c r="R650" s="524"/>
      <c r="S650" s="524"/>
      <c r="T650" s="524"/>
      <c r="U650" s="524"/>
      <c r="V650" s="524"/>
      <c r="W650" s="524"/>
      <c r="X650" s="524"/>
      <c r="Y650" s="524"/>
      <c r="Z650" s="524"/>
      <c r="AA650" s="524"/>
      <c r="AB650" s="524"/>
      <c r="AC650" s="524"/>
      <c r="AD650" s="524"/>
      <c r="AE650" s="524"/>
      <c r="AF650" s="524"/>
      <c r="AG650" s="524"/>
      <c r="AH650" s="524"/>
      <c r="AI650" s="524"/>
      <c r="AJ650" s="524"/>
      <c r="AK650" s="524"/>
      <c r="AL650" s="524"/>
      <c r="AM650" s="524"/>
      <c r="AN650" s="524"/>
      <c r="AO650" s="524"/>
      <c r="AP650" s="524"/>
      <c r="AQ650" s="524"/>
      <c r="AR650" s="524"/>
      <c r="AS650" s="524"/>
      <c r="AT650" s="524"/>
      <c r="AU650" s="524"/>
      <c r="AV650" s="524"/>
      <c r="AW650" s="524"/>
      <c r="AX650" s="525"/>
    </row>
    <row r="651" spans="1:50" ht="22.5" customHeight="1" x14ac:dyDescent="0.15">
      <c r="A651" s="520" t="s">
        <v>25</v>
      </c>
      <c r="B651" s="521"/>
      <c r="C651" s="521"/>
      <c r="D651" s="521"/>
      <c r="E651" s="521"/>
      <c r="F651" s="522"/>
      <c r="G651" s="526" t="s">
        <v>26</v>
      </c>
      <c r="H651" s="527"/>
      <c r="I651" s="527"/>
      <c r="J651" s="527"/>
      <c r="K651" s="527"/>
      <c r="L651" s="527"/>
      <c r="M651" s="527"/>
      <c r="N651" s="527"/>
      <c r="O651" s="527"/>
      <c r="P651" s="527"/>
      <c r="Q651" s="527"/>
      <c r="R651" s="527"/>
      <c r="S651" s="527"/>
      <c r="T651" s="527"/>
      <c r="U651" s="527"/>
      <c r="V651" s="527"/>
      <c r="W651" s="527"/>
      <c r="X651" s="527"/>
      <c r="Y651" s="527"/>
      <c r="Z651" s="527"/>
      <c r="AA651" s="527"/>
      <c r="AB651" s="527"/>
      <c r="AC651" s="527"/>
      <c r="AD651" s="527"/>
      <c r="AE651" s="527"/>
      <c r="AF651" s="527"/>
      <c r="AG651" s="527"/>
      <c r="AH651" s="527"/>
      <c r="AI651" s="527"/>
      <c r="AJ651" s="527"/>
      <c r="AK651" s="527"/>
      <c r="AL651" s="527"/>
      <c r="AM651" s="527"/>
      <c r="AN651" s="527"/>
      <c r="AO651" s="527"/>
      <c r="AP651" s="527"/>
      <c r="AQ651" s="527"/>
      <c r="AR651" s="527"/>
      <c r="AS651" s="527"/>
      <c r="AT651" s="527"/>
      <c r="AU651" s="527"/>
      <c r="AV651" s="527"/>
      <c r="AW651" s="527"/>
      <c r="AX651" s="528"/>
    </row>
    <row r="652" spans="1:50" ht="19.5" customHeight="1" x14ac:dyDescent="0.15">
      <c r="A652" s="529" t="s">
        <v>27</v>
      </c>
      <c r="B652" s="530"/>
      <c r="C652" s="530"/>
      <c r="D652" s="530"/>
      <c r="E652" s="530"/>
      <c r="F652" s="531"/>
      <c r="G652" s="538"/>
      <c r="H652" s="539"/>
      <c r="I652" s="539"/>
      <c r="J652" s="539"/>
      <c r="K652" s="539"/>
      <c r="L652" s="539"/>
      <c r="M652" s="539"/>
      <c r="N652" s="539"/>
      <c r="O652" s="540"/>
      <c r="P652" s="504" t="s">
        <v>506</v>
      </c>
      <c r="Q652" s="505"/>
      <c r="R652" s="505"/>
      <c r="S652" s="505"/>
      <c r="T652" s="505"/>
      <c r="U652" s="505"/>
      <c r="V652" s="541"/>
      <c r="W652" s="504" t="s">
        <v>507</v>
      </c>
      <c r="X652" s="505"/>
      <c r="Y652" s="505"/>
      <c r="Z652" s="505"/>
      <c r="AA652" s="505"/>
      <c r="AB652" s="505"/>
      <c r="AC652" s="541"/>
      <c r="AD652" s="504" t="s">
        <v>508</v>
      </c>
      <c r="AE652" s="505"/>
      <c r="AF652" s="505"/>
      <c r="AG652" s="505"/>
      <c r="AH652" s="505"/>
      <c r="AI652" s="505"/>
      <c r="AJ652" s="541"/>
      <c r="AK652" s="504" t="s">
        <v>509</v>
      </c>
      <c r="AL652" s="505"/>
      <c r="AM652" s="505"/>
      <c r="AN652" s="505"/>
      <c r="AO652" s="505"/>
      <c r="AP652" s="505"/>
      <c r="AQ652" s="541"/>
      <c r="AR652" s="504" t="s">
        <v>510</v>
      </c>
      <c r="AS652" s="505"/>
      <c r="AT652" s="505"/>
      <c r="AU652" s="505"/>
      <c r="AV652" s="505"/>
      <c r="AW652" s="505"/>
      <c r="AX652" s="506"/>
    </row>
    <row r="653" spans="1:50" ht="19.5" customHeight="1" x14ac:dyDescent="0.15">
      <c r="A653" s="532"/>
      <c r="B653" s="533"/>
      <c r="C653" s="533"/>
      <c r="D653" s="533"/>
      <c r="E653" s="533"/>
      <c r="F653" s="534"/>
      <c r="G653" s="507" t="s">
        <v>33</v>
      </c>
      <c r="H653" s="508"/>
      <c r="I653" s="513" t="s">
        <v>34</v>
      </c>
      <c r="J653" s="514"/>
      <c r="K653" s="514"/>
      <c r="L653" s="514"/>
      <c r="M653" s="514"/>
      <c r="N653" s="514"/>
      <c r="O653" s="515"/>
      <c r="P653" s="1705">
        <v>9</v>
      </c>
      <c r="Q653" s="1705"/>
      <c r="R653" s="1705"/>
      <c r="S653" s="1705"/>
      <c r="T653" s="1705"/>
      <c r="U653" s="1705"/>
      <c r="V653" s="1705"/>
      <c r="W653" s="1829">
        <v>8</v>
      </c>
      <c r="X653" s="1830"/>
      <c r="Y653" s="1830"/>
      <c r="Z653" s="1830"/>
      <c r="AA653" s="1830"/>
      <c r="AB653" s="1830"/>
      <c r="AC653" s="1831"/>
      <c r="AD653" s="1705">
        <v>8</v>
      </c>
      <c r="AE653" s="1705"/>
      <c r="AF653" s="1705"/>
      <c r="AG653" s="1705"/>
      <c r="AH653" s="1705"/>
      <c r="AI653" s="1705"/>
      <c r="AJ653" s="1705"/>
      <c r="AK653" s="1705">
        <v>15</v>
      </c>
      <c r="AL653" s="1705"/>
      <c r="AM653" s="1705"/>
      <c r="AN653" s="1705"/>
      <c r="AO653" s="1705"/>
      <c r="AP653" s="1705"/>
      <c r="AQ653" s="1829"/>
      <c r="AR653" s="516"/>
      <c r="AS653" s="517"/>
      <c r="AT653" s="517"/>
      <c r="AU653" s="517"/>
      <c r="AV653" s="517"/>
      <c r="AW653" s="517"/>
      <c r="AX653" s="519"/>
    </row>
    <row r="654" spans="1:50" ht="19.5" customHeight="1" x14ac:dyDescent="0.15">
      <c r="A654" s="532"/>
      <c r="B654" s="533"/>
      <c r="C654" s="533"/>
      <c r="D654" s="533"/>
      <c r="E654" s="533"/>
      <c r="F654" s="534"/>
      <c r="G654" s="509"/>
      <c r="H654" s="510"/>
      <c r="I654" s="471" t="s">
        <v>35</v>
      </c>
      <c r="J654" s="472"/>
      <c r="K654" s="472"/>
      <c r="L654" s="472"/>
      <c r="M654" s="472"/>
      <c r="N654" s="472"/>
      <c r="O654" s="473"/>
      <c r="P654" s="465"/>
      <c r="Q654" s="466"/>
      <c r="R654" s="466"/>
      <c r="S654" s="466"/>
      <c r="T654" s="466"/>
      <c r="U654" s="466"/>
      <c r="V654" s="467"/>
      <c r="W654" s="465"/>
      <c r="X654" s="466"/>
      <c r="Y654" s="466"/>
      <c r="Z654" s="466"/>
      <c r="AA654" s="466"/>
      <c r="AB654" s="466"/>
      <c r="AC654" s="467"/>
      <c r="AD654" s="465"/>
      <c r="AE654" s="466"/>
      <c r="AF654" s="466"/>
      <c r="AG654" s="466"/>
      <c r="AH654" s="466"/>
      <c r="AI654" s="466"/>
      <c r="AJ654" s="467"/>
      <c r="AK654" s="465"/>
      <c r="AL654" s="466"/>
      <c r="AM654" s="466"/>
      <c r="AN654" s="466"/>
      <c r="AO654" s="466"/>
      <c r="AP654" s="466"/>
      <c r="AQ654" s="466"/>
      <c r="AR654" s="468"/>
      <c r="AS654" s="469"/>
      <c r="AT654" s="469"/>
      <c r="AU654" s="469"/>
      <c r="AV654" s="469"/>
      <c r="AW654" s="469"/>
      <c r="AX654" s="470"/>
    </row>
    <row r="655" spans="1:50" ht="19.5" customHeight="1" x14ac:dyDescent="0.15">
      <c r="A655" s="532"/>
      <c r="B655" s="533"/>
      <c r="C655" s="533"/>
      <c r="D655" s="533"/>
      <c r="E655" s="533"/>
      <c r="F655" s="534"/>
      <c r="G655" s="509"/>
      <c r="H655" s="510"/>
      <c r="I655" s="471" t="s">
        <v>39</v>
      </c>
      <c r="J655" s="472"/>
      <c r="K655" s="472"/>
      <c r="L655" s="472"/>
      <c r="M655" s="472"/>
      <c r="N655" s="472"/>
      <c r="O655" s="473"/>
      <c r="P655" s="465"/>
      <c r="Q655" s="466"/>
      <c r="R655" s="466"/>
      <c r="S655" s="466"/>
      <c r="T655" s="466"/>
      <c r="U655" s="466"/>
      <c r="V655" s="467"/>
      <c r="W655" s="465"/>
      <c r="X655" s="466"/>
      <c r="Y655" s="466"/>
      <c r="Z655" s="466"/>
      <c r="AA655" s="466"/>
      <c r="AB655" s="466"/>
      <c r="AC655" s="467"/>
      <c r="AD655" s="465"/>
      <c r="AE655" s="466"/>
      <c r="AF655" s="466"/>
      <c r="AG655" s="466"/>
      <c r="AH655" s="466"/>
      <c r="AI655" s="466"/>
      <c r="AJ655" s="467"/>
      <c r="AK655" s="465"/>
      <c r="AL655" s="466"/>
      <c r="AM655" s="466"/>
      <c r="AN655" s="466"/>
      <c r="AO655" s="466"/>
      <c r="AP655" s="466"/>
      <c r="AQ655" s="466"/>
      <c r="AR655" s="465"/>
      <c r="AS655" s="466"/>
      <c r="AT655" s="466"/>
      <c r="AU655" s="466"/>
      <c r="AV655" s="466"/>
      <c r="AW655" s="466"/>
      <c r="AX655" s="474"/>
    </row>
    <row r="656" spans="1:50" ht="19.5" customHeight="1" x14ac:dyDescent="0.15">
      <c r="A656" s="532"/>
      <c r="B656" s="533"/>
      <c r="C656" s="533"/>
      <c r="D656" s="533"/>
      <c r="E656" s="533"/>
      <c r="F656" s="534"/>
      <c r="G656" s="509"/>
      <c r="H656" s="510"/>
      <c r="I656" s="471" t="s">
        <v>42</v>
      </c>
      <c r="J656" s="472"/>
      <c r="K656" s="472"/>
      <c r="L656" s="472"/>
      <c r="M656" s="472"/>
      <c r="N656" s="472"/>
      <c r="O656" s="473"/>
      <c r="P656" s="465"/>
      <c r="Q656" s="466"/>
      <c r="R656" s="466"/>
      <c r="S656" s="466"/>
      <c r="T656" s="466"/>
      <c r="U656" s="466"/>
      <c r="V656" s="467"/>
      <c r="W656" s="465"/>
      <c r="X656" s="466"/>
      <c r="Y656" s="466"/>
      <c r="Z656" s="466"/>
      <c r="AA656" s="466"/>
      <c r="AB656" s="466"/>
      <c r="AC656" s="467"/>
      <c r="AD656" s="465"/>
      <c r="AE656" s="466"/>
      <c r="AF656" s="466"/>
      <c r="AG656" s="466"/>
      <c r="AH656" s="466"/>
      <c r="AI656" s="466"/>
      <c r="AJ656" s="467"/>
      <c r="AK656" s="465"/>
      <c r="AL656" s="466"/>
      <c r="AM656" s="466"/>
      <c r="AN656" s="466"/>
      <c r="AO656" s="466"/>
      <c r="AP656" s="466"/>
      <c r="AQ656" s="466"/>
      <c r="AR656" s="468"/>
      <c r="AS656" s="469"/>
      <c r="AT656" s="469"/>
      <c r="AU656" s="469"/>
      <c r="AV656" s="469"/>
      <c r="AW656" s="469"/>
      <c r="AX656" s="470"/>
    </row>
    <row r="657" spans="1:50" ht="19.5" customHeight="1" x14ac:dyDescent="0.15">
      <c r="A657" s="532"/>
      <c r="B657" s="533"/>
      <c r="C657" s="533"/>
      <c r="D657" s="533"/>
      <c r="E657" s="533"/>
      <c r="F657" s="534"/>
      <c r="G657" s="509"/>
      <c r="H657" s="510"/>
      <c r="I657" s="471" t="s">
        <v>43</v>
      </c>
      <c r="J657" s="472"/>
      <c r="K657" s="472"/>
      <c r="L657" s="472"/>
      <c r="M657" s="472"/>
      <c r="N657" s="472"/>
      <c r="O657" s="473"/>
      <c r="P657" s="465"/>
      <c r="Q657" s="466"/>
      <c r="R657" s="466"/>
      <c r="S657" s="466"/>
      <c r="T657" s="466"/>
      <c r="U657" s="466"/>
      <c r="V657" s="467"/>
      <c r="W657" s="489"/>
      <c r="X657" s="490"/>
      <c r="Y657" s="490"/>
      <c r="Z657" s="490"/>
      <c r="AA657" s="490"/>
      <c r="AB657" s="490"/>
      <c r="AC657" s="491"/>
      <c r="AD657" s="465"/>
      <c r="AE657" s="466"/>
      <c r="AF657" s="466"/>
      <c r="AG657" s="466"/>
      <c r="AH657" s="466"/>
      <c r="AI657" s="466"/>
      <c r="AJ657" s="467"/>
      <c r="AK657" s="465"/>
      <c r="AL657" s="466"/>
      <c r="AM657" s="466"/>
      <c r="AN657" s="466"/>
      <c r="AO657" s="466"/>
      <c r="AP657" s="466"/>
      <c r="AQ657" s="466"/>
      <c r="AR657" s="468"/>
      <c r="AS657" s="469"/>
      <c r="AT657" s="469"/>
      <c r="AU657" s="469"/>
      <c r="AV657" s="469"/>
      <c r="AW657" s="469"/>
      <c r="AX657" s="470"/>
    </row>
    <row r="658" spans="1:50" ht="19.5" customHeight="1" x14ac:dyDescent="0.15">
      <c r="A658" s="532"/>
      <c r="B658" s="533"/>
      <c r="C658" s="533"/>
      <c r="D658" s="533"/>
      <c r="E658" s="533"/>
      <c r="F658" s="534"/>
      <c r="G658" s="511"/>
      <c r="H658" s="512"/>
      <c r="I658" s="486" t="s">
        <v>44</v>
      </c>
      <c r="J658" s="487"/>
      <c r="K658" s="487"/>
      <c r="L658" s="487"/>
      <c r="M658" s="487"/>
      <c r="N658" s="487"/>
      <c r="O658" s="488"/>
      <c r="P658" s="1705">
        <v>9</v>
      </c>
      <c r="Q658" s="1705"/>
      <c r="R658" s="1705"/>
      <c r="S658" s="1705"/>
      <c r="T658" s="1705"/>
      <c r="U658" s="1705"/>
      <c r="V658" s="1705"/>
      <c r="W658" s="1823">
        <v>8</v>
      </c>
      <c r="X658" s="1824"/>
      <c r="Y658" s="1824"/>
      <c r="Z658" s="1824"/>
      <c r="AA658" s="1824"/>
      <c r="AB658" s="1824"/>
      <c r="AC658" s="1825"/>
      <c r="AD658" s="1705">
        <v>8</v>
      </c>
      <c r="AE658" s="1705"/>
      <c r="AF658" s="1705"/>
      <c r="AG658" s="1705"/>
      <c r="AH658" s="1705"/>
      <c r="AI658" s="1705"/>
      <c r="AJ658" s="1705"/>
      <c r="AK658" s="1705">
        <v>15</v>
      </c>
      <c r="AL658" s="1705"/>
      <c r="AM658" s="1705"/>
      <c r="AN658" s="1705"/>
      <c r="AO658" s="1705"/>
      <c r="AP658" s="1705"/>
      <c r="AQ658" s="1829"/>
      <c r="AR658" s="489"/>
      <c r="AS658" s="490"/>
      <c r="AT658" s="490"/>
      <c r="AU658" s="490"/>
      <c r="AV658" s="490"/>
      <c r="AW658" s="490"/>
      <c r="AX658" s="492"/>
    </row>
    <row r="659" spans="1:50" ht="19.5" customHeight="1" x14ac:dyDescent="0.15">
      <c r="A659" s="532"/>
      <c r="B659" s="533"/>
      <c r="C659" s="533"/>
      <c r="D659" s="533"/>
      <c r="E659" s="533"/>
      <c r="F659" s="534"/>
      <c r="G659" s="475" t="s">
        <v>45</v>
      </c>
      <c r="H659" s="476"/>
      <c r="I659" s="476"/>
      <c r="J659" s="476"/>
      <c r="K659" s="476"/>
      <c r="L659" s="476"/>
      <c r="M659" s="476"/>
      <c r="N659" s="476"/>
      <c r="O659" s="477"/>
      <c r="P659" s="1694">
        <v>8</v>
      </c>
      <c r="Q659" s="1694"/>
      <c r="R659" s="1694"/>
      <c r="S659" s="1694"/>
      <c r="T659" s="1694"/>
      <c r="U659" s="1694"/>
      <c r="V659" s="1694"/>
      <c r="W659" s="1823">
        <v>9</v>
      </c>
      <c r="X659" s="1824"/>
      <c r="Y659" s="1824"/>
      <c r="Z659" s="1824"/>
      <c r="AA659" s="1824"/>
      <c r="AB659" s="1824"/>
      <c r="AC659" s="1825"/>
      <c r="AD659" s="483">
        <v>8</v>
      </c>
      <c r="AE659" s="484"/>
      <c r="AF659" s="484"/>
      <c r="AG659" s="484"/>
      <c r="AH659" s="484"/>
      <c r="AI659" s="484"/>
      <c r="AJ659" s="485"/>
      <c r="AK659" s="479"/>
      <c r="AL659" s="480"/>
      <c r="AM659" s="480"/>
      <c r="AN659" s="480"/>
      <c r="AO659" s="480"/>
      <c r="AP659" s="480"/>
      <c r="AQ659" s="480"/>
      <c r="AR659" s="479"/>
      <c r="AS659" s="480"/>
      <c r="AT659" s="480"/>
      <c r="AU659" s="480"/>
      <c r="AV659" s="480"/>
      <c r="AW659" s="480"/>
      <c r="AX659" s="482"/>
    </row>
    <row r="660" spans="1:50" ht="19.5" customHeight="1" x14ac:dyDescent="0.15">
      <c r="A660" s="535"/>
      <c r="B660" s="536"/>
      <c r="C660" s="536"/>
      <c r="D660" s="536"/>
      <c r="E660" s="536"/>
      <c r="F660" s="537"/>
      <c r="G660" s="475" t="s">
        <v>46</v>
      </c>
      <c r="H660" s="476"/>
      <c r="I660" s="476"/>
      <c r="J660" s="476"/>
      <c r="K660" s="476"/>
      <c r="L660" s="476"/>
      <c r="M660" s="476"/>
      <c r="N660" s="476"/>
      <c r="O660" s="477"/>
      <c r="P660" s="1912">
        <f>P659/P658*100</f>
        <v>88.888888888888886</v>
      </c>
      <c r="Q660" s="1912"/>
      <c r="R660" s="1912"/>
      <c r="S660" s="1912"/>
      <c r="T660" s="1912"/>
      <c r="U660" s="1912"/>
      <c r="V660" s="1912"/>
      <c r="W660" s="1913">
        <f>1.01*100</f>
        <v>101</v>
      </c>
      <c r="X660" s="1914"/>
      <c r="Y660" s="1914"/>
      <c r="Z660" s="1914"/>
      <c r="AA660" s="1914"/>
      <c r="AB660" s="1914"/>
      <c r="AC660" s="1915"/>
      <c r="AD660" s="1820">
        <v>97.4</v>
      </c>
      <c r="AE660" s="1821"/>
      <c r="AF660" s="1821"/>
      <c r="AG660" s="1821"/>
      <c r="AH660" s="1821"/>
      <c r="AI660" s="1821"/>
      <c r="AJ660" s="1822"/>
      <c r="AK660" s="479"/>
      <c r="AL660" s="480"/>
      <c r="AM660" s="480"/>
      <c r="AN660" s="480"/>
      <c r="AO660" s="480"/>
      <c r="AP660" s="480"/>
      <c r="AQ660" s="481"/>
      <c r="AR660" s="479"/>
      <c r="AS660" s="480"/>
      <c r="AT660" s="480"/>
      <c r="AU660" s="480"/>
      <c r="AV660" s="480"/>
      <c r="AW660" s="480"/>
      <c r="AX660" s="482"/>
    </row>
    <row r="661" spans="1:50" ht="19.5" customHeight="1" x14ac:dyDescent="0.15">
      <c r="A661" s="1396" t="s">
        <v>82</v>
      </c>
      <c r="B661" s="1397"/>
      <c r="C661" s="453" t="s">
        <v>83</v>
      </c>
      <c r="D661" s="454"/>
      <c r="E661" s="454"/>
      <c r="F661" s="454"/>
      <c r="G661" s="454"/>
      <c r="H661" s="454"/>
      <c r="I661" s="454"/>
      <c r="J661" s="454"/>
      <c r="K661" s="455"/>
      <c r="L661" s="762" t="s">
        <v>84</v>
      </c>
      <c r="M661" s="763"/>
      <c r="N661" s="763"/>
      <c r="O661" s="763"/>
      <c r="P661" s="763"/>
      <c r="Q661" s="764"/>
      <c r="R661" s="456" t="s">
        <v>510</v>
      </c>
      <c r="S661" s="454"/>
      <c r="T661" s="454"/>
      <c r="U661" s="454"/>
      <c r="V661" s="454"/>
      <c r="W661" s="455"/>
      <c r="X661" s="456" t="s">
        <v>85</v>
      </c>
      <c r="Y661" s="454"/>
      <c r="Z661" s="454"/>
      <c r="AA661" s="454"/>
      <c r="AB661" s="454"/>
      <c r="AC661" s="454"/>
      <c r="AD661" s="454"/>
      <c r="AE661" s="454"/>
      <c r="AF661" s="454"/>
      <c r="AG661" s="454"/>
      <c r="AH661" s="454"/>
      <c r="AI661" s="454"/>
      <c r="AJ661" s="454"/>
      <c r="AK661" s="454"/>
      <c r="AL661" s="454"/>
      <c r="AM661" s="454"/>
      <c r="AN661" s="454"/>
      <c r="AO661" s="454"/>
      <c r="AP661" s="454"/>
      <c r="AQ661" s="454"/>
      <c r="AR661" s="454"/>
      <c r="AS661" s="454"/>
      <c r="AT661" s="454"/>
      <c r="AU661" s="454"/>
      <c r="AV661" s="454"/>
      <c r="AW661" s="454"/>
      <c r="AX661" s="457"/>
    </row>
    <row r="662" spans="1:50" ht="19.5" customHeight="1" x14ac:dyDescent="0.15">
      <c r="A662" s="1398"/>
      <c r="B662" s="1399"/>
      <c r="C662" s="1909" t="s">
        <v>1655</v>
      </c>
      <c r="D662" s="1910"/>
      <c r="E662" s="1910"/>
      <c r="F662" s="1910"/>
      <c r="G662" s="1910"/>
      <c r="H662" s="1910"/>
      <c r="I662" s="1910"/>
      <c r="J662" s="1910"/>
      <c r="K662" s="1911"/>
      <c r="L662" s="1555">
        <v>13</v>
      </c>
      <c r="M662" s="1555"/>
      <c r="N662" s="1555"/>
      <c r="O662" s="1555"/>
      <c r="P662" s="1555"/>
      <c r="Q662" s="1555"/>
      <c r="R662" s="461"/>
      <c r="S662" s="459"/>
      <c r="T662" s="459"/>
      <c r="U662" s="459"/>
      <c r="V662" s="459"/>
      <c r="W662" s="460"/>
      <c r="X662" s="462"/>
      <c r="Y662" s="463"/>
      <c r="Z662" s="463"/>
      <c r="AA662" s="463"/>
      <c r="AB662" s="463"/>
      <c r="AC662" s="463"/>
      <c r="AD662" s="463"/>
      <c r="AE662" s="463"/>
      <c r="AF662" s="463"/>
      <c r="AG662" s="463"/>
      <c r="AH662" s="463"/>
      <c r="AI662" s="463"/>
      <c r="AJ662" s="463"/>
      <c r="AK662" s="463"/>
      <c r="AL662" s="463"/>
      <c r="AM662" s="463"/>
      <c r="AN662" s="463"/>
      <c r="AO662" s="463"/>
      <c r="AP662" s="463"/>
      <c r="AQ662" s="463"/>
      <c r="AR662" s="463"/>
      <c r="AS662" s="463"/>
      <c r="AT662" s="463"/>
      <c r="AU662" s="463"/>
      <c r="AV662" s="463"/>
      <c r="AW662" s="463"/>
      <c r="AX662" s="464"/>
    </row>
    <row r="663" spans="1:50" ht="19.5" customHeight="1" x14ac:dyDescent="0.15">
      <c r="A663" s="1398"/>
      <c r="B663" s="1399"/>
      <c r="C663" s="1901" t="s">
        <v>1656</v>
      </c>
      <c r="D663" s="1902"/>
      <c r="E663" s="1902"/>
      <c r="F663" s="1902"/>
      <c r="G663" s="1902"/>
      <c r="H663" s="1902"/>
      <c r="I663" s="1902"/>
      <c r="J663" s="1902"/>
      <c r="K663" s="1903"/>
      <c r="L663" s="1559">
        <v>2</v>
      </c>
      <c r="M663" s="1559"/>
      <c r="N663" s="1559"/>
      <c r="O663" s="1559"/>
      <c r="P663" s="1559"/>
      <c r="Q663" s="1559"/>
      <c r="R663" s="443"/>
      <c r="S663" s="444"/>
      <c r="T663" s="444"/>
      <c r="U663" s="444"/>
      <c r="V663" s="444"/>
      <c r="W663" s="445"/>
      <c r="X663" s="431"/>
      <c r="Y663" s="432"/>
      <c r="Z663" s="432"/>
      <c r="AA663" s="432"/>
      <c r="AB663" s="432"/>
      <c r="AC663" s="432"/>
      <c r="AD663" s="432"/>
      <c r="AE663" s="432"/>
      <c r="AF663" s="432"/>
      <c r="AG663" s="432"/>
      <c r="AH663" s="432"/>
      <c r="AI663" s="432"/>
      <c r="AJ663" s="432"/>
      <c r="AK663" s="432"/>
      <c r="AL663" s="432"/>
      <c r="AM663" s="432"/>
      <c r="AN663" s="432"/>
      <c r="AO663" s="432"/>
      <c r="AP663" s="432"/>
      <c r="AQ663" s="432"/>
      <c r="AR663" s="432"/>
      <c r="AS663" s="432"/>
      <c r="AT663" s="432"/>
      <c r="AU663" s="432"/>
      <c r="AV663" s="432"/>
      <c r="AW663" s="432"/>
      <c r="AX663" s="433"/>
    </row>
    <row r="664" spans="1:50" ht="19.5" customHeight="1" x14ac:dyDescent="0.15">
      <c r="A664" s="1398"/>
      <c r="B664" s="1399"/>
      <c r="C664" s="1901" t="s">
        <v>1657</v>
      </c>
      <c r="D664" s="1902"/>
      <c r="E664" s="1902"/>
      <c r="F664" s="1902"/>
      <c r="G664" s="1902"/>
      <c r="H664" s="1902"/>
      <c r="I664" s="1902"/>
      <c r="J664" s="1902"/>
      <c r="K664" s="1903"/>
      <c r="L664" s="1559">
        <v>0.04</v>
      </c>
      <c r="M664" s="1559"/>
      <c r="N664" s="1559"/>
      <c r="O664" s="1559"/>
      <c r="P664" s="1559"/>
      <c r="Q664" s="1559"/>
      <c r="R664" s="443"/>
      <c r="S664" s="444"/>
      <c r="T664" s="444"/>
      <c r="U664" s="444"/>
      <c r="V664" s="444"/>
      <c r="W664" s="445"/>
      <c r="X664" s="431"/>
      <c r="Y664" s="432"/>
      <c r="Z664" s="432"/>
      <c r="AA664" s="432"/>
      <c r="AB664" s="432"/>
      <c r="AC664" s="432"/>
      <c r="AD664" s="432"/>
      <c r="AE664" s="432"/>
      <c r="AF664" s="432"/>
      <c r="AG664" s="432"/>
      <c r="AH664" s="432"/>
      <c r="AI664" s="432"/>
      <c r="AJ664" s="432"/>
      <c r="AK664" s="432"/>
      <c r="AL664" s="432"/>
      <c r="AM664" s="432"/>
      <c r="AN664" s="432"/>
      <c r="AO664" s="432"/>
      <c r="AP664" s="432"/>
      <c r="AQ664" s="432"/>
      <c r="AR664" s="432"/>
      <c r="AS664" s="432"/>
      <c r="AT664" s="432"/>
      <c r="AU664" s="432"/>
      <c r="AV664" s="432"/>
      <c r="AW664" s="432"/>
      <c r="AX664" s="433"/>
    </row>
    <row r="665" spans="1:50" ht="19.5" customHeight="1" x14ac:dyDescent="0.15">
      <c r="A665" s="1398"/>
      <c r="B665" s="1399"/>
      <c r="C665" s="1901" t="s">
        <v>335</v>
      </c>
      <c r="D665" s="1902"/>
      <c r="E665" s="1902"/>
      <c r="F665" s="1902"/>
      <c r="G665" s="1902"/>
      <c r="H665" s="1902"/>
      <c r="I665" s="1902"/>
      <c r="J665" s="1902"/>
      <c r="K665" s="1903"/>
      <c r="L665" s="1559">
        <v>0.02</v>
      </c>
      <c r="M665" s="1559"/>
      <c r="N665" s="1559"/>
      <c r="O665" s="1559"/>
      <c r="P665" s="1559"/>
      <c r="Q665" s="1559"/>
      <c r="R665" s="443"/>
      <c r="S665" s="444"/>
      <c r="T665" s="444"/>
      <c r="U665" s="444"/>
      <c r="V665" s="444"/>
      <c r="W665" s="445"/>
      <c r="X665" s="431"/>
      <c r="Y665" s="432"/>
      <c r="Z665" s="432"/>
      <c r="AA665" s="432"/>
      <c r="AB665" s="432"/>
      <c r="AC665" s="432"/>
      <c r="AD665" s="432"/>
      <c r="AE665" s="432"/>
      <c r="AF665" s="432"/>
      <c r="AG665" s="432"/>
      <c r="AH665" s="432"/>
      <c r="AI665" s="432"/>
      <c r="AJ665" s="432"/>
      <c r="AK665" s="432"/>
      <c r="AL665" s="432"/>
      <c r="AM665" s="432"/>
      <c r="AN665" s="432"/>
      <c r="AO665" s="432"/>
      <c r="AP665" s="432"/>
      <c r="AQ665" s="432"/>
      <c r="AR665" s="432"/>
      <c r="AS665" s="432"/>
      <c r="AT665" s="432"/>
      <c r="AU665" s="432"/>
      <c r="AV665" s="432"/>
      <c r="AW665" s="432"/>
      <c r="AX665" s="433"/>
    </row>
    <row r="666" spans="1:50" ht="19.5" customHeight="1" x14ac:dyDescent="0.15">
      <c r="A666" s="1398"/>
      <c r="B666" s="1399"/>
      <c r="C666" s="1901" t="s">
        <v>1649</v>
      </c>
      <c r="D666" s="1902"/>
      <c r="E666" s="1902"/>
      <c r="F666" s="1902"/>
      <c r="G666" s="1902"/>
      <c r="H666" s="1902"/>
      <c r="I666" s="1902"/>
      <c r="J666" s="1902"/>
      <c r="K666" s="1903"/>
      <c r="L666" s="1559">
        <v>0.4</v>
      </c>
      <c r="M666" s="1559"/>
      <c r="N666" s="1559"/>
      <c r="O666" s="1559"/>
      <c r="P666" s="1559"/>
      <c r="Q666" s="1559"/>
      <c r="R666" s="443"/>
      <c r="S666" s="444"/>
      <c r="T666" s="444"/>
      <c r="U666" s="444"/>
      <c r="V666" s="444"/>
      <c r="W666" s="445"/>
      <c r="X666" s="431"/>
      <c r="Y666" s="432"/>
      <c r="Z666" s="432"/>
      <c r="AA666" s="432"/>
      <c r="AB666" s="432"/>
      <c r="AC666" s="432"/>
      <c r="AD666" s="432"/>
      <c r="AE666" s="432"/>
      <c r="AF666" s="432"/>
      <c r="AG666" s="432"/>
      <c r="AH666" s="432"/>
      <c r="AI666" s="432"/>
      <c r="AJ666" s="432"/>
      <c r="AK666" s="432"/>
      <c r="AL666" s="432"/>
      <c r="AM666" s="432"/>
      <c r="AN666" s="432"/>
      <c r="AO666" s="432"/>
      <c r="AP666" s="432"/>
      <c r="AQ666" s="432"/>
      <c r="AR666" s="432"/>
      <c r="AS666" s="432"/>
      <c r="AT666" s="432"/>
      <c r="AU666" s="432"/>
      <c r="AV666" s="432"/>
      <c r="AW666" s="432"/>
      <c r="AX666" s="433"/>
    </row>
    <row r="667" spans="1:50" ht="19.5" customHeight="1" x14ac:dyDescent="0.15">
      <c r="A667" s="1398"/>
      <c r="B667" s="1399"/>
      <c r="C667" s="1847"/>
      <c r="D667" s="1848"/>
      <c r="E667" s="1848"/>
      <c r="F667" s="1848"/>
      <c r="G667" s="1848"/>
      <c r="H667" s="1848"/>
      <c r="I667" s="1848"/>
      <c r="J667" s="1848"/>
      <c r="K667" s="1849"/>
      <c r="L667" s="1850"/>
      <c r="M667" s="1850"/>
      <c r="N667" s="1850"/>
      <c r="O667" s="1850"/>
      <c r="P667" s="1850"/>
      <c r="Q667" s="1850"/>
      <c r="R667" s="1851"/>
      <c r="S667" s="1852"/>
      <c r="T667" s="1852"/>
      <c r="U667" s="1852"/>
      <c r="V667" s="1852"/>
      <c r="W667" s="1853"/>
      <c r="X667" s="431"/>
      <c r="Y667" s="432"/>
      <c r="Z667" s="432"/>
      <c r="AA667" s="432"/>
      <c r="AB667" s="432"/>
      <c r="AC667" s="432"/>
      <c r="AD667" s="432"/>
      <c r="AE667" s="432"/>
      <c r="AF667" s="432"/>
      <c r="AG667" s="432"/>
      <c r="AH667" s="432"/>
      <c r="AI667" s="432"/>
      <c r="AJ667" s="432"/>
      <c r="AK667" s="432"/>
      <c r="AL667" s="432"/>
      <c r="AM667" s="432"/>
      <c r="AN667" s="432"/>
      <c r="AO667" s="432"/>
      <c r="AP667" s="432"/>
      <c r="AQ667" s="432"/>
      <c r="AR667" s="432"/>
      <c r="AS667" s="432"/>
      <c r="AT667" s="432"/>
      <c r="AU667" s="432"/>
      <c r="AV667" s="432"/>
      <c r="AW667" s="432"/>
      <c r="AX667" s="433"/>
    </row>
    <row r="668" spans="1:50" ht="20.25" customHeight="1" thickBot="1" x14ac:dyDescent="0.2">
      <c r="A668" s="1400"/>
      <c r="B668" s="1401"/>
      <c r="C668" s="1854" t="s">
        <v>44</v>
      </c>
      <c r="D668" s="1855"/>
      <c r="E668" s="1855"/>
      <c r="F668" s="1855"/>
      <c r="G668" s="1855"/>
      <c r="H668" s="1855"/>
      <c r="I668" s="1855"/>
      <c r="J668" s="1855"/>
      <c r="K668" s="1856"/>
      <c r="L668" s="1857">
        <f>SUM(L662:L667)</f>
        <v>15.459999999999999</v>
      </c>
      <c r="M668" s="1857"/>
      <c r="N668" s="1857"/>
      <c r="O668" s="1857"/>
      <c r="P668" s="1857"/>
      <c r="Q668" s="1857"/>
      <c r="R668" s="440"/>
      <c r="S668" s="441"/>
      <c r="T668" s="441"/>
      <c r="U668" s="441"/>
      <c r="V668" s="441"/>
      <c r="W668" s="1858"/>
      <c r="X668" s="440"/>
      <c r="Y668" s="441"/>
      <c r="Z668" s="441"/>
      <c r="AA668" s="441"/>
      <c r="AB668" s="441"/>
      <c r="AC668" s="441"/>
      <c r="AD668" s="441"/>
      <c r="AE668" s="441"/>
      <c r="AF668" s="441"/>
      <c r="AG668" s="441"/>
      <c r="AH668" s="441"/>
      <c r="AI668" s="441"/>
      <c r="AJ668" s="441"/>
      <c r="AK668" s="441"/>
      <c r="AL668" s="441"/>
      <c r="AM668" s="441"/>
      <c r="AN668" s="441"/>
      <c r="AO668" s="441"/>
      <c r="AP668" s="441"/>
      <c r="AQ668" s="441"/>
      <c r="AR668" s="441"/>
      <c r="AS668" s="441"/>
      <c r="AT668" s="441"/>
      <c r="AU668" s="441"/>
      <c r="AV668" s="441"/>
      <c r="AW668" s="441"/>
      <c r="AX668" s="442"/>
    </row>
    <row r="669" spans="1:50" s="43" customFormat="1" ht="20.25" customHeight="1" thickBot="1" x14ac:dyDescent="0.2">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c r="AP669" s="47"/>
      <c r="AQ669" s="581" t="s">
        <v>499</v>
      </c>
      <c r="AR669" s="581"/>
      <c r="AS669" s="581"/>
      <c r="AT669" s="581"/>
      <c r="AU669" s="581"/>
      <c r="AV669" s="581"/>
      <c r="AW669" s="581"/>
      <c r="AX669" s="581"/>
    </row>
    <row r="670" spans="1:50" ht="25.15" customHeight="1" x14ac:dyDescent="0.15">
      <c r="A670" s="582" t="s">
        <v>500</v>
      </c>
      <c r="B670" s="583"/>
      <c r="C670" s="583"/>
      <c r="D670" s="583"/>
      <c r="E670" s="583"/>
      <c r="F670" s="584"/>
      <c r="G670" s="585" t="s">
        <v>1658</v>
      </c>
      <c r="H670" s="1540"/>
      <c r="I670" s="1540"/>
      <c r="J670" s="1540"/>
      <c r="K670" s="1540"/>
      <c r="L670" s="1540"/>
      <c r="M670" s="1540"/>
      <c r="N670" s="1540"/>
      <c r="O670" s="1540"/>
      <c r="P670" s="1540"/>
      <c r="Q670" s="1540"/>
      <c r="R670" s="1540"/>
      <c r="S670" s="1540"/>
      <c r="T670" s="1540"/>
      <c r="U670" s="1540"/>
      <c r="V670" s="1540"/>
      <c r="W670" s="1540"/>
      <c r="X670" s="1540"/>
      <c r="Y670" s="588" t="s">
        <v>512</v>
      </c>
      <c r="Z670" s="589"/>
      <c r="AA670" s="589"/>
      <c r="AB670" s="589"/>
      <c r="AC670" s="589"/>
      <c r="AD670" s="590"/>
      <c r="AE670" s="592" t="s">
        <v>6</v>
      </c>
      <c r="AF670" s="1541"/>
      <c r="AG670" s="1541"/>
      <c r="AH670" s="1541"/>
      <c r="AI670" s="1541"/>
      <c r="AJ670" s="1541"/>
      <c r="AK670" s="1541"/>
      <c r="AL670" s="1541"/>
      <c r="AM670" s="1541"/>
      <c r="AN670" s="1541"/>
      <c r="AO670" s="1541"/>
      <c r="AP670" s="1542"/>
      <c r="AQ670" s="594" t="s">
        <v>7</v>
      </c>
      <c r="AR670" s="595"/>
      <c r="AS670" s="595"/>
      <c r="AT670" s="595"/>
      <c r="AU670" s="595"/>
      <c r="AV670" s="595"/>
      <c r="AW670" s="595"/>
      <c r="AX670" s="596"/>
    </row>
    <row r="671" spans="1:50" ht="30" customHeight="1" x14ac:dyDescent="0.15">
      <c r="A671" s="554" t="s">
        <v>8</v>
      </c>
      <c r="B671" s="555"/>
      <c r="C671" s="555"/>
      <c r="D671" s="555"/>
      <c r="E671" s="555"/>
      <c r="F671" s="556"/>
      <c r="G671" s="557" t="s">
        <v>1645</v>
      </c>
      <c r="H671" s="558"/>
      <c r="I671" s="558"/>
      <c r="J671" s="558"/>
      <c r="K671" s="558"/>
      <c r="L671" s="558"/>
      <c r="M671" s="558"/>
      <c r="N671" s="558"/>
      <c r="O671" s="558"/>
      <c r="P671" s="558"/>
      <c r="Q671" s="558"/>
      <c r="R671" s="558"/>
      <c r="S671" s="558"/>
      <c r="T671" s="558"/>
      <c r="U671" s="558"/>
      <c r="V671" s="846"/>
      <c r="W671" s="846"/>
      <c r="X671" s="846"/>
      <c r="Y671" s="560" t="s">
        <v>10</v>
      </c>
      <c r="Z671" s="561"/>
      <c r="AA671" s="561"/>
      <c r="AB671" s="561"/>
      <c r="AC671" s="561"/>
      <c r="AD671" s="562"/>
      <c r="AE671" s="564" t="s">
        <v>1021</v>
      </c>
      <c r="AF671" s="564"/>
      <c r="AG671" s="564"/>
      <c r="AH671" s="564"/>
      <c r="AI671" s="564"/>
      <c r="AJ671" s="564"/>
      <c r="AK671" s="564"/>
      <c r="AL671" s="564"/>
      <c r="AM671" s="564"/>
      <c r="AN671" s="564"/>
      <c r="AO671" s="564"/>
      <c r="AP671" s="565"/>
      <c r="AQ671" s="566" t="s">
        <v>1626</v>
      </c>
      <c r="AR671" s="567"/>
      <c r="AS671" s="567"/>
      <c r="AT671" s="567"/>
      <c r="AU671" s="567"/>
      <c r="AV671" s="567"/>
      <c r="AW671" s="567"/>
      <c r="AX671" s="568"/>
    </row>
    <row r="672" spans="1:50" ht="30" customHeight="1" x14ac:dyDescent="0.15">
      <c r="A672" s="569" t="s">
        <v>13</v>
      </c>
      <c r="B672" s="570"/>
      <c r="C672" s="570"/>
      <c r="D672" s="570"/>
      <c r="E672" s="570"/>
      <c r="F672" s="571"/>
      <c r="G672" s="572" t="s">
        <v>187</v>
      </c>
      <c r="H672" s="846"/>
      <c r="I672" s="846"/>
      <c r="J672" s="846"/>
      <c r="K672" s="846"/>
      <c r="L672" s="846"/>
      <c r="M672" s="846"/>
      <c r="N672" s="846"/>
      <c r="O672" s="846"/>
      <c r="P672" s="846"/>
      <c r="Q672" s="846"/>
      <c r="R672" s="846"/>
      <c r="S672" s="846"/>
      <c r="T672" s="846"/>
      <c r="U672" s="846"/>
      <c r="V672" s="846"/>
      <c r="W672" s="846"/>
      <c r="X672" s="846"/>
      <c r="Y672" s="575" t="s">
        <v>15</v>
      </c>
      <c r="Z672" s="576"/>
      <c r="AA672" s="576"/>
      <c r="AB672" s="576"/>
      <c r="AC672" s="576"/>
      <c r="AD672" s="577"/>
      <c r="AE672" s="579" t="s">
        <v>1272</v>
      </c>
      <c r="AF672" s="1835"/>
      <c r="AG672" s="1835"/>
      <c r="AH672" s="1835"/>
      <c r="AI672" s="1835"/>
      <c r="AJ672" s="1835"/>
      <c r="AK672" s="1835"/>
      <c r="AL672" s="1835"/>
      <c r="AM672" s="1835"/>
      <c r="AN672" s="1835"/>
      <c r="AO672" s="1835"/>
      <c r="AP672" s="1835"/>
      <c r="AQ672" s="1836"/>
      <c r="AR672" s="1836"/>
      <c r="AS672" s="1836"/>
      <c r="AT672" s="1836"/>
      <c r="AU672" s="1836"/>
      <c r="AV672" s="1836"/>
      <c r="AW672" s="1836"/>
      <c r="AX672" s="1837"/>
    </row>
    <row r="673" spans="1:50" ht="39.950000000000003" customHeight="1" x14ac:dyDescent="0.15">
      <c r="A673" s="542" t="s">
        <v>17</v>
      </c>
      <c r="B673" s="543"/>
      <c r="C673" s="543"/>
      <c r="D673" s="543"/>
      <c r="E673" s="543"/>
      <c r="F673" s="544"/>
      <c r="G673" s="662" t="s">
        <v>1620</v>
      </c>
      <c r="H673" s="663"/>
      <c r="I673" s="663"/>
      <c r="J673" s="663"/>
      <c r="K673" s="663"/>
      <c r="L673" s="663"/>
      <c r="M673" s="663"/>
      <c r="N673" s="663"/>
      <c r="O673" s="663"/>
      <c r="P673" s="663"/>
      <c r="Q673" s="663"/>
      <c r="R673" s="663"/>
      <c r="S673" s="663"/>
      <c r="T673" s="663"/>
      <c r="U673" s="663"/>
      <c r="V673" s="759"/>
      <c r="W673" s="759"/>
      <c r="X673" s="759"/>
      <c r="Y673" s="548" t="s">
        <v>515</v>
      </c>
      <c r="Z673" s="549"/>
      <c r="AA673" s="549"/>
      <c r="AB673" s="549"/>
      <c r="AC673" s="549"/>
      <c r="AD673" s="550"/>
      <c r="AE673" s="1546" t="s">
        <v>513</v>
      </c>
      <c r="AF673" s="1547"/>
      <c r="AG673" s="1547"/>
      <c r="AH673" s="1547"/>
      <c r="AI673" s="1547"/>
      <c r="AJ673" s="1547"/>
      <c r="AK673" s="1547"/>
      <c r="AL673" s="1547"/>
      <c r="AM673" s="1547"/>
      <c r="AN673" s="1547"/>
      <c r="AO673" s="1547"/>
      <c r="AP673" s="1547"/>
      <c r="AQ673" s="1547"/>
      <c r="AR673" s="1547"/>
      <c r="AS673" s="1547"/>
      <c r="AT673" s="1547"/>
      <c r="AU673" s="1547"/>
      <c r="AV673" s="1547"/>
      <c r="AW673" s="1547"/>
      <c r="AX673" s="1548"/>
    </row>
    <row r="674" spans="1:50" ht="33.75" customHeight="1" x14ac:dyDescent="0.15">
      <c r="A674" s="520" t="s">
        <v>21</v>
      </c>
      <c r="B674" s="521"/>
      <c r="C674" s="521"/>
      <c r="D674" s="521"/>
      <c r="E674" s="521"/>
      <c r="F674" s="522"/>
      <c r="G674" s="523" t="s">
        <v>1659</v>
      </c>
      <c r="H674" s="524"/>
      <c r="I674" s="524"/>
      <c r="J674" s="524"/>
      <c r="K674" s="524"/>
      <c r="L674" s="524"/>
      <c r="M674" s="524"/>
      <c r="N674" s="524"/>
      <c r="O674" s="524"/>
      <c r="P674" s="524"/>
      <c r="Q674" s="524"/>
      <c r="R674" s="524"/>
      <c r="S674" s="524"/>
      <c r="T674" s="524"/>
      <c r="U674" s="524"/>
      <c r="V674" s="524"/>
      <c r="W674" s="524"/>
      <c r="X674" s="524"/>
      <c r="Y674" s="524"/>
      <c r="Z674" s="524"/>
      <c r="AA674" s="524"/>
      <c r="AB674" s="524"/>
      <c r="AC674" s="524"/>
      <c r="AD674" s="524"/>
      <c r="AE674" s="524"/>
      <c r="AF674" s="524"/>
      <c r="AG674" s="524"/>
      <c r="AH674" s="524"/>
      <c r="AI674" s="524"/>
      <c r="AJ674" s="524"/>
      <c r="AK674" s="524"/>
      <c r="AL674" s="524"/>
      <c r="AM674" s="524"/>
      <c r="AN674" s="524"/>
      <c r="AO674" s="524"/>
      <c r="AP674" s="524"/>
      <c r="AQ674" s="524"/>
      <c r="AR674" s="524"/>
      <c r="AS674" s="524"/>
      <c r="AT674" s="524"/>
      <c r="AU674" s="524"/>
      <c r="AV674" s="524"/>
      <c r="AW674" s="524"/>
      <c r="AX674" s="525"/>
    </row>
    <row r="675" spans="1:50" ht="46.5" customHeight="1" x14ac:dyDescent="0.15">
      <c r="A675" s="520" t="s">
        <v>23</v>
      </c>
      <c r="B675" s="521"/>
      <c r="C675" s="521"/>
      <c r="D675" s="521"/>
      <c r="E675" s="521"/>
      <c r="F675" s="522"/>
      <c r="G675" s="523" t="s">
        <v>1660</v>
      </c>
      <c r="H675" s="524"/>
      <c r="I675" s="524"/>
      <c r="J675" s="524"/>
      <c r="K675" s="524"/>
      <c r="L675" s="524"/>
      <c r="M675" s="524"/>
      <c r="N675" s="524"/>
      <c r="O675" s="524"/>
      <c r="P675" s="524"/>
      <c r="Q675" s="524"/>
      <c r="R675" s="524"/>
      <c r="S675" s="524"/>
      <c r="T675" s="524"/>
      <c r="U675" s="524"/>
      <c r="V675" s="524"/>
      <c r="W675" s="524"/>
      <c r="X675" s="524"/>
      <c r="Y675" s="524"/>
      <c r="Z675" s="524"/>
      <c r="AA675" s="524"/>
      <c r="AB675" s="524"/>
      <c r="AC675" s="524"/>
      <c r="AD675" s="524"/>
      <c r="AE675" s="524"/>
      <c r="AF675" s="524"/>
      <c r="AG675" s="524"/>
      <c r="AH675" s="524"/>
      <c r="AI675" s="524"/>
      <c r="AJ675" s="524"/>
      <c r="AK675" s="524"/>
      <c r="AL675" s="524"/>
      <c r="AM675" s="524"/>
      <c r="AN675" s="524"/>
      <c r="AO675" s="524"/>
      <c r="AP675" s="524"/>
      <c r="AQ675" s="524"/>
      <c r="AR675" s="524"/>
      <c r="AS675" s="524"/>
      <c r="AT675" s="524"/>
      <c r="AU675" s="524"/>
      <c r="AV675" s="524"/>
      <c r="AW675" s="524"/>
      <c r="AX675" s="525"/>
    </row>
    <row r="676" spans="1:50" ht="22.5" customHeight="1" x14ac:dyDescent="0.15">
      <c r="A676" s="520" t="s">
        <v>25</v>
      </c>
      <c r="B676" s="521"/>
      <c r="C676" s="521"/>
      <c r="D676" s="521"/>
      <c r="E676" s="521"/>
      <c r="F676" s="522"/>
      <c r="G676" s="526" t="s">
        <v>194</v>
      </c>
      <c r="H676" s="527"/>
      <c r="I676" s="527"/>
      <c r="J676" s="527"/>
      <c r="K676" s="527"/>
      <c r="L676" s="527"/>
      <c r="M676" s="527"/>
      <c r="N676" s="527"/>
      <c r="O676" s="527"/>
      <c r="P676" s="527"/>
      <c r="Q676" s="527"/>
      <c r="R676" s="527"/>
      <c r="S676" s="527"/>
      <c r="T676" s="527"/>
      <c r="U676" s="527"/>
      <c r="V676" s="527"/>
      <c r="W676" s="527"/>
      <c r="X676" s="527"/>
      <c r="Y676" s="527"/>
      <c r="Z676" s="527"/>
      <c r="AA676" s="527"/>
      <c r="AB676" s="527"/>
      <c r="AC676" s="527"/>
      <c r="AD676" s="527"/>
      <c r="AE676" s="527"/>
      <c r="AF676" s="527"/>
      <c r="AG676" s="527"/>
      <c r="AH676" s="527"/>
      <c r="AI676" s="527"/>
      <c r="AJ676" s="527"/>
      <c r="AK676" s="527"/>
      <c r="AL676" s="527"/>
      <c r="AM676" s="527"/>
      <c r="AN676" s="527"/>
      <c r="AO676" s="527"/>
      <c r="AP676" s="527"/>
      <c r="AQ676" s="527"/>
      <c r="AR676" s="527"/>
      <c r="AS676" s="527"/>
      <c r="AT676" s="527"/>
      <c r="AU676" s="527"/>
      <c r="AV676" s="527"/>
      <c r="AW676" s="527"/>
      <c r="AX676" s="528"/>
    </row>
    <row r="677" spans="1:50" ht="19.5" customHeight="1" x14ac:dyDescent="0.15">
      <c r="A677" s="529" t="s">
        <v>27</v>
      </c>
      <c r="B677" s="530"/>
      <c r="C677" s="530"/>
      <c r="D677" s="530"/>
      <c r="E677" s="530"/>
      <c r="F677" s="531"/>
      <c r="G677" s="538"/>
      <c r="H677" s="539"/>
      <c r="I677" s="539"/>
      <c r="J677" s="539"/>
      <c r="K677" s="539"/>
      <c r="L677" s="539"/>
      <c r="M677" s="539"/>
      <c r="N677" s="539"/>
      <c r="O677" s="540"/>
      <c r="P677" s="504" t="s">
        <v>506</v>
      </c>
      <c r="Q677" s="505"/>
      <c r="R677" s="505"/>
      <c r="S677" s="505"/>
      <c r="T677" s="505"/>
      <c r="U677" s="505"/>
      <c r="V677" s="541"/>
      <c r="W677" s="504" t="s">
        <v>507</v>
      </c>
      <c r="X677" s="505"/>
      <c r="Y677" s="505"/>
      <c r="Z677" s="505"/>
      <c r="AA677" s="505"/>
      <c r="AB677" s="505"/>
      <c r="AC677" s="541"/>
      <c r="AD677" s="504" t="s">
        <v>508</v>
      </c>
      <c r="AE677" s="505"/>
      <c r="AF677" s="505"/>
      <c r="AG677" s="505"/>
      <c r="AH677" s="505"/>
      <c r="AI677" s="505"/>
      <c r="AJ677" s="541"/>
      <c r="AK677" s="504" t="s">
        <v>509</v>
      </c>
      <c r="AL677" s="505"/>
      <c r="AM677" s="505"/>
      <c r="AN677" s="505"/>
      <c r="AO677" s="505"/>
      <c r="AP677" s="505"/>
      <c r="AQ677" s="541"/>
      <c r="AR677" s="504" t="s">
        <v>510</v>
      </c>
      <c r="AS677" s="505"/>
      <c r="AT677" s="505"/>
      <c r="AU677" s="505"/>
      <c r="AV677" s="505"/>
      <c r="AW677" s="505"/>
      <c r="AX677" s="506"/>
    </row>
    <row r="678" spans="1:50" ht="19.5" customHeight="1" x14ac:dyDescent="0.15">
      <c r="A678" s="532"/>
      <c r="B678" s="533"/>
      <c r="C678" s="533"/>
      <c r="D678" s="533"/>
      <c r="E678" s="533"/>
      <c r="F678" s="534"/>
      <c r="G678" s="507" t="s">
        <v>33</v>
      </c>
      <c r="H678" s="508"/>
      <c r="I678" s="513" t="s">
        <v>34</v>
      </c>
      <c r="J678" s="514"/>
      <c r="K678" s="514"/>
      <c r="L678" s="514"/>
      <c r="M678" s="514"/>
      <c r="N678" s="514"/>
      <c r="O678" s="515"/>
      <c r="P678" s="1705">
        <v>20</v>
      </c>
      <c r="Q678" s="1705"/>
      <c r="R678" s="1705"/>
      <c r="S678" s="1705"/>
      <c r="T678" s="1705"/>
      <c r="U678" s="1705"/>
      <c r="V678" s="1705"/>
      <c r="W678" s="1829">
        <v>17</v>
      </c>
      <c r="X678" s="1830"/>
      <c r="Y678" s="1830"/>
      <c r="Z678" s="1830"/>
      <c r="AA678" s="1830"/>
      <c r="AB678" s="1830"/>
      <c r="AC678" s="1831"/>
      <c r="AD678" s="1705">
        <v>16</v>
      </c>
      <c r="AE678" s="1705"/>
      <c r="AF678" s="1705"/>
      <c r="AG678" s="1705"/>
      <c r="AH678" s="1705"/>
      <c r="AI678" s="1705"/>
      <c r="AJ678" s="1705"/>
      <c r="AK678" s="1908">
        <v>16</v>
      </c>
      <c r="AL678" s="1705"/>
      <c r="AM678" s="1705"/>
      <c r="AN678" s="1705"/>
      <c r="AO678" s="1705"/>
      <c r="AP678" s="1705"/>
      <c r="AQ678" s="1829"/>
      <c r="AR678" s="516"/>
      <c r="AS678" s="517"/>
      <c r="AT678" s="517"/>
      <c r="AU678" s="517"/>
      <c r="AV678" s="517"/>
      <c r="AW678" s="517"/>
      <c r="AX678" s="519"/>
    </row>
    <row r="679" spans="1:50" ht="19.5" customHeight="1" x14ac:dyDescent="0.15">
      <c r="A679" s="532"/>
      <c r="B679" s="533"/>
      <c r="C679" s="533"/>
      <c r="D679" s="533"/>
      <c r="E679" s="533"/>
      <c r="F679" s="534"/>
      <c r="G679" s="509"/>
      <c r="H679" s="510"/>
      <c r="I679" s="471" t="s">
        <v>35</v>
      </c>
      <c r="J679" s="472"/>
      <c r="K679" s="472"/>
      <c r="L679" s="472"/>
      <c r="M679" s="472"/>
      <c r="N679" s="472"/>
      <c r="O679" s="473"/>
      <c r="P679" s="465"/>
      <c r="Q679" s="466"/>
      <c r="R679" s="466"/>
      <c r="S679" s="466"/>
      <c r="T679" s="466"/>
      <c r="U679" s="466"/>
      <c r="V679" s="467"/>
      <c r="W679" s="465"/>
      <c r="X679" s="466"/>
      <c r="Y679" s="466"/>
      <c r="Z679" s="466"/>
      <c r="AA679" s="466"/>
      <c r="AB679" s="466"/>
      <c r="AC679" s="467"/>
      <c r="AD679" s="465"/>
      <c r="AE679" s="466"/>
      <c r="AF679" s="466"/>
      <c r="AG679" s="466"/>
      <c r="AH679" s="466"/>
      <c r="AI679" s="466"/>
      <c r="AJ679" s="467"/>
      <c r="AK679" s="465"/>
      <c r="AL679" s="466"/>
      <c r="AM679" s="466"/>
      <c r="AN679" s="466"/>
      <c r="AO679" s="466"/>
      <c r="AP679" s="466"/>
      <c r="AQ679" s="466"/>
      <c r="AR679" s="468"/>
      <c r="AS679" s="469"/>
      <c r="AT679" s="469"/>
      <c r="AU679" s="469"/>
      <c r="AV679" s="469"/>
      <c r="AW679" s="469"/>
      <c r="AX679" s="470"/>
    </row>
    <row r="680" spans="1:50" ht="19.5" customHeight="1" x14ac:dyDescent="0.15">
      <c r="A680" s="532"/>
      <c r="B680" s="533"/>
      <c r="C680" s="533"/>
      <c r="D680" s="533"/>
      <c r="E680" s="533"/>
      <c r="F680" s="534"/>
      <c r="G680" s="509"/>
      <c r="H680" s="510"/>
      <c r="I680" s="471" t="s">
        <v>39</v>
      </c>
      <c r="J680" s="472"/>
      <c r="K680" s="472"/>
      <c r="L680" s="472"/>
      <c r="M680" s="472"/>
      <c r="N680" s="472"/>
      <c r="O680" s="473"/>
      <c r="P680" s="465"/>
      <c r="Q680" s="466"/>
      <c r="R680" s="466"/>
      <c r="S680" s="466"/>
      <c r="T680" s="466"/>
      <c r="U680" s="466"/>
      <c r="V680" s="467"/>
      <c r="W680" s="465"/>
      <c r="X680" s="466"/>
      <c r="Y680" s="466"/>
      <c r="Z680" s="466"/>
      <c r="AA680" s="466"/>
      <c r="AB680" s="466"/>
      <c r="AC680" s="467"/>
      <c r="AD680" s="465"/>
      <c r="AE680" s="466"/>
      <c r="AF680" s="466"/>
      <c r="AG680" s="466"/>
      <c r="AH680" s="466"/>
      <c r="AI680" s="466"/>
      <c r="AJ680" s="467"/>
      <c r="AK680" s="465"/>
      <c r="AL680" s="466"/>
      <c r="AM680" s="466"/>
      <c r="AN680" s="466"/>
      <c r="AO680" s="466"/>
      <c r="AP680" s="466"/>
      <c r="AQ680" s="466"/>
      <c r="AR680" s="465"/>
      <c r="AS680" s="466"/>
      <c r="AT680" s="466"/>
      <c r="AU680" s="466"/>
      <c r="AV680" s="466"/>
      <c r="AW680" s="466"/>
      <c r="AX680" s="474"/>
    </row>
    <row r="681" spans="1:50" ht="19.5" customHeight="1" x14ac:dyDescent="0.15">
      <c r="A681" s="532"/>
      <c r="B681" s="533"/>
      <c r="C681" s="533"/>
      <c r="D681" s="533"/>
      <c r="E681" s="533"/>
      <c r="F681" s="534"/>
      <c r="G681" s="509"/>
      <c r="H681" s="510"/>
      <c r="I681" s="471" t="s">
        <v>42</v>
      </c>
      <c r="J681" s="472"/>
      <c r="K681" s="472"/>
      <c r="L681" s="472"/>
      <c r="M681" s="472"/>
      <c r="N681" s="472"/>
      <c r="O681" s="473"/>
      <c r="P681" s="465"/>
      <c r="Q681" s="466"/>
      <c r="R681" s="466"/>
      <c r="S681" s="466"/>
      <c r="T681" s="466"/>
      <c r="U681" s="466"/>
      <c r="V681" s="467"/>
      <c r="W681" s="465"/>
      <c r="X681" s="466"/>
      <c r="Y681" s="466"/>
      <c r="Z681" s="466"/>
      <c r="AA681" s="466"/>
      <c r="AB681" s="466"/>
      <c r="AC681" s="467"/>
      <c r="AD681" s="465"/>
      <c r="AE681" s="466"/>
      <c r="AF681" s="466"/>
      <c r="AG681" s="466"/>
      <c r="AH681" s="466"/>
      <c r="AI681" s="466"/>
      <c r="AJ681" s="467"/>
      <c r="AK681" s="465"/>
      <c r="AL681" s="466"/>
      <c r="AM681" s="466"/>
      <c r="AN681" s="466"/>
      <c r="AO681" s="466"/>
      <c r="AP681" s="466"/>
      <c r="AQ681" s="466"/>
      <c r="AR681" s="468"/>
      <c r="AS681" s="469"/>
      <c r="AT681" s="469"/>
      <c r="AU681" s="469"/>
      <c r="AV681" s="469"/>
      <c r="AW681" s="469"/>
      <c r="AX681" s="470"/>
    </row>
    <row r="682" spans="1:50" ht="19.5" customHeight="1" x14ac:dyDescent="0.15">
      <c r="A682" s="532"/>
      <c r="B682" s="533"/>
      <c r="C682" s="533"/>
      <c r="D682" s="533"/>
      <c r="E682" s="533"/>
      <c r="F682" s="534"/>
      <c r="G682" s="509"/>
      <c r="H682" s="510"/>
      <c r="I682" s="471" t="s">
        <v>43</v>
      </c>
      <c r="J682" s="472"/>
      <c r="K682" s="472"/>
      <c r="L682" s="472"/>
      <c r="M682" s="472"/>
      <c r="N682" s="472"/>
      <c r="O682" s="473"/>
      <c r="P682" s="465"/>
      <c r="Q682" s="466"/>
      <c r="R682" s="466"/>
      <c r="S682" s="466"/>
      <c r="T682" s="466"/>
      <c r="U682" s="466"/>
      <c r="V682" s="467"/>
      <c r="W682" s="489"/>
      <c r="X682" s="490"/>
      <c r="Y682" s="490"/>
      <c r="Z682" s="490"/>
      <c r="AA682" s="490"/>
      <c r="AB682" s="490"/>
      <c r="AC682" s="491"/>
      <c r="AD682" s="465"/>
      <c r="AE682" s="466"/>
      <c r="AF682" s="466"/>
      <c r="AG682" s="466"/>
      <c r="AH682" s="466"/>
      <c r="AI682" s="466"/>
      <c r="AJ682" s="467"/>
      <c r="AK682" s="465"/>
      <c r="AL682" s="466"/>
      <c r="AM682" s="466"/>
      <c r="AN682" s="466"/>
      <c r="AO682" s="466"/>
      <c r="AP682" s="466"/>
      <c r="AQ682" s="466"/>
      <c r="AR682" s="468"/>
      <c r="AS682" s="469"/>
      <c r="AT682" s="469"/>
      <c r="AU682" s="469"/>
      <c r="AV682" s="469"/>
      <c r="AW682" s="469"/>
      <c r="AX682" s="470"/>
    </row>
    <row r="683" spans="1:50" ht="19.5" customHeight="1" x14ac:dyDescent="0.15">
      <c r="A683" s="532"/>
      <c r="B683" s="533"/>
      <c r="C683" s="533"/>
      <c r="D683" s="533"/>
      <c r="E683" s="533"/>
      <c r="F683" s="534"/>
      <c r="G683" s="511"/>
      <c r="H683" s="512"/>
      <c r="I683" s="486" t="s">
        <v>44</v>
      </c>
      <c r="J683" s="487"/>
      <c r="K683" s="487"/>
      <c r="L683" s="487"/>
      <c r="M683" s="487"/>
      <c r="N683" s="487"/>
      <c r="O683" s="488"/>
      <c r="P683" s="1705">
        <v>20</v>
      </c>
      <c r="Q683" s="1705"/>
      <c r="R683" s="1705"/>
      <c r="S683" s="1705"/>
      <c r="T683" s="1705"/>
      <c r="U683" s="1705"/>
      <c r="V683" s="1705"/>
      <c r="W683" s="1823">
        <v>17</v>
      </c>
      <c r="X683" s="1824"/>
      <c r="Y683" s="1824"/>
      <c r="Z683" s="1824"/>
      <c r="AA683" s="1824"/>
      <c r="AB683" s="1824"/>
      <c r="AC683" s="1825"/>
      <c r="AD683" s="1705">
        <v>16</v>
      </c>
      <c r="AE683" s="1705"/>
      <c r="AF683" s="1705"/>
      <c r="AG683" s="1705"/>
      <c r="AH683" s="1705"/>
      <c r="AI683" s="1705"/>
      <c r="AJ683" s="1705"/>
      <c r="AK683" s="1908">
        <v>16</v>
      </c>
      <c r="AL683" s="1705"/>
      <c r="AM683" s="1705"/>
      <c r="AN683" s="1705"/>
      <c r="AO683" s="1705"/>
      <c r="AP683" s="1705"/>
      <c r="AQ683" s="1829"/>
      <c r="AR683" s="489"/>
      <c r="AS683" s="490"/>
      <c r="AT683" s="490"/>
      <c r="AU683" s="490"/>
      <c r="AV683" s="490"/>
      <c r="AW683" s="490"/>
      <c r="AX683" s="492"/>
    </row>
    <row r="684" spans="1:50" ht="19.5" customHeight="1" x14ac:dyDescent="0.15">
      <c r="A684" s="532"/>
      <c r="B684" s="533"/>
      <c r="C684" s="533"/>
      <c r="D684" s="533"/>
      <c r="E684" s="533"/>
      <c r="F684" s="534"/>
      <c r="G684" s="475" t="s">
        <v>45</v>
      </c>
      <c r="H684" s="476"/>
      <c r="I684" s="476"/>
      <c r="J684" s="476"/>
      <c r="K684" s="476"/>
      <c r="L684" s="476"/>
      <c r="M684" s="476"/>
      <c r="N684" s="476"/>
      <c r="O684" s="477"/>
      <c r="P684" s="1694">
        <v>17</v>
      </c>
      <c r="Q684" s="1694"/>
      <c r="R684" s="1694"/>
      <c r="S684" s="1694"/>
      <c r="T684" s="1694"/>
      <c r="U684" s="1694"/>
      <c r="V684" s="1694"/>
      <c r="W684" s="1823">
        <v>15</v>
      </c>
      <c r="X684" s="1824"/>
      <c r="Y684" s="1824"/>
      <c r="Z684" s="1824"/>
      <c r="AA684" s="1824"/>
      <c r="AB684" s="1824"/>
      <c r="AC684" s="1825"/>
      <c r="AD684" s="483">
        <v>15</v>
      </c>
      <c r="AE684" s="484"/>
      <c r="AF684" s="484"/>
      <c r="AG684" s="484"/>
      <c r="AH684" s="484"/>
      <c r="AI684" s="484"/>
      <c r="AJ684" s="485"/>
      <c r="AK684" s="479"/>
      <c r="AL684" s="480"/>
      <c r="AM684" s="480"/>
      <c r="AN684" s="480"/>
      <c r="AO684" s="480"/>
      <c r="AP684" s="480"/>
      <c r="AQ684" s="480"/>
      <c r="AR684" s="479"/>
      <c r="AS684" s="480"/>
      <c r="AT684" s="480"/>
      <c r="AU684" s="480"/>
      <c r="AV684" s="480"/>
      <c r="AW684" s="480"/>
      <c r="AX684" s="482"/>
    </row>
    <row r="685" spans="1:50" ht="19.5" customHeight="1" x14ac:dyDescent="0.15">
      <c r="A685" s="535"/>
      <c r="B685" s="536"/>
      <c r="C685" s="536"/>
      <c r="D685" s="536"/>
      <c r="E685" s="536"/>
      <c r="F685" s="537"/>
      <c r="G685" s="475" t="s">
        <v>46</v>
      </c>
      <c r="H685" s="476"/>
      <c r="I685" s="476"/>
      <c r="J685" s="476"/>
      <c r="K685" s="476"/>
      <c r="L685" s="476"/>
      <c r="M685" s="476"/>
      <c r="N685" s="476"/>
      <c r="O685" s="477"/>
      <c r="P685" s="1816">
        <v>85.4</v>
      </c>
      <c r="Q685" s="1816"/>
      <c r="R685" s="1816"/>
      <c r="S685" s="1816"/>
      <c r="T685" s="1816"/>
      <c r="U685" s="1816"/>
      <c r="V685" s="1816"/>
      <c r="W685" s="1817">
        <v>87.7</v>
      </c>
      <c r="X685" s="1818"/>
      <c r="Y685" s="1818"/>
      <c r="Z685" s="1818"/>
      <c r="AA685" s="1818"/>
      <c r="AB685" s="1818"/>
      <c r="AC685" s="1819"/>
      <c r="AD685" s="483">
        <v>93.8</v>
      </c>
      <c r="AE685" s="484"/>
      <c r="AF685" s="484"/>
      <c r="AG685" s="484"/>
      <c r="AH685" s="484"/>
      <c r="AI685" s="484"/>
      <c r="AJ685" s="485"/>
      <c r="AK685" s="479"/>
      <c r="AL685" s="480"/>
      <c r="AM685" s="480"/>
      <c r="AN685" s="480"/>
      <c r="AO685" s="480"/>
      <c r="AP685" s="480"/>
      <c r="AQ685" s="480"/>
      <c r="AR685" s="479"/>
      <c r="AS685" s="480"/>
      <c r="AT685" s="480"/>
      <c r="AU685" s="480"/>
      <c r="AV685" s="480"/>
      <c r="AW685" s="480"/>
      <c r="AX685" s="482"/>
    </row>
    <row r="686" spans="1:50" ht="19.5" customHeight="1" x14ac:dyDescent="0.15">
      <c r="A686" s="1396" t="s">
        <v>82</v>
      </c>
      <c r="B686" s="1397"/>
      <c r="C686" s="453" t="s">
        <v>83</v>
      </c>
      <c r="D686" s="454"/>
      <c r="E686" s="454"/>
      <c r="F686" s="454"/>
      <c r="G686" s="454"/>
      <c r="H686" s="454"/>
      <c r="I686" s="454"/>
      <c r="J686" s="454"/>
      <c r="K686" s="455"/>
      <c r="L686" s="762" t="s">
        <v>84</v>
      </c>
      <c r="M686" s="763"/>
      <c r="N686" s="763"/>
      <c r="O686" s="763"/>
      <c r="P686" s="763"/>
      <c r="Q686" s="764"/>
      <c r="R686" s="456" t="s">
        <v>510</v>
      </c>
      <c r="S686" s="454"/>
      <c r="T686" s="454"/>
      <c r="U686" s="454"/>
      <c r="V686" s="454"/>
      <c r="W686" s="455"/>
      <c r="X686" s="456" t="s">
        <v>85</v>
      </c>
      <c r="Y686" s="454"/>
      <c r="Z686" s="454"/>
      <c r="AA686" s="454"/>
      <c r="AB686" s="454"/>
      <c r="AC686" s="454"/>
      <c r="AD686" s="454"/>
      <c r="AE686" s="454"/>
      <c r="AF686" s="454"/>
      <c r="AG686" s="454"/>
      <c r="AH686" s="454"/>
      <c r="AI686" s="454"/>
      <c r="AJ686" s="454"/>
      <c r="AK686" s="454"/>
      <c r="AL686" s="454"/>
      <c r="AM686" s="454"/>
      <c r="AN686" s="454"/>
      <c r="AO686" s="454"/>
      <c r="AP686" s="454"/>
      <c r="AQ686" s="454"/>
      <c r="AR686" s="454"/>
      <c r="AS686" s="454"/>
      <c r="AT686" s="454"/>
      <c r="AU686" s="454"/>
      <c r="AV686" s="454"/>
      <c r="AW686" s="454"/>
      <c r="AX686" s="457"/>
    </row>
    <row r="687" spans="1:50" ht="19.5" customHeight="1" x14ac:dyDescent="0.15">
      <c r="A687" s="1398"/>
      <c r="B687" s="1399"/>
      <c r="C687" s="1812" t="s">
        <v>1640</v>
      </c>
      <c r="D687" s="639"/>
      <c r="E687" s="639"/>
      <c r="F687" s="639"/>
      <c r="G687" s="639"/>
      <c r="H687" s="639"/>
      <c r="I687" s="639"/>
      <c r="J687" s="639"/>
      <c r="K687" s="640"/>
      <c r="L687" s="1555">
        <v>2</v>
      </c>
      <c r="M687" s="1555"/>
      <c r="N687" s="1555"/>
      <c r="O687" s="1555"/>
      <c r="P687" s="1555"/>
      <c r="Q687" s="1555"/>
      <c r="R687" s="461"/>
      <c r="S687" s="459"/>
      <c r="T687" s="459"/>
      <c r="U687" s="459"/>
      <c r="V687" s="459"/>
      <c r="W687" s="460"/>
      <c r="X687" s="462"/>
      <c r="Y687" s="463"/>
      <c r="Z687" s="463"/>
      <c r="AA687" s="463"/>
      <c r="AB687" s="463"/>
      <c r="AC687" s="463"/>
      <c r="AD687" s="463"/>
      <c r="AE687" s="463"/>
      <c r="AF687" s="463"/>
      <c r="AG687" s="463"/>
      <c r="AH687" s="463"/>
      <c r="AI687" s="463"/>
      <c r="AJ687" s="463"/>
      <c r="AK687" s="463"/>
      <c r="AL687" s="463"/>
      <c r="AM687" s="463"/>
      <c r="AN687" s="463"/>
      <c r="AO687" s="463"/>
      <c r="AP687" s="463"/>
      <c r="AQ687" s="463"/>
      <c r="AR687" s="463"/>
      <c r="AS687" s="463"/>
      <c r="AT687" s="463"/>
      <c r="AU687" s="463"/>
      <c r="AV687" s="463"/>
      <c r="AW687" s="463"/>
      <c r="AX687" s="464"/>
    </row>
    <row r="688" spans="1:50" ht="19.5" customHeight="1" x14ac:dyDescent="0.15">
      <c r="A688" s="1398"/>
      <c r="B688" s="1399"/>
      <c r="C688" s="628" t="s">
        <v>1661</v>
      </c>
      <c r="D688" s="629"/>
      <c r="E688" s="629"/>
      <c r="F688" s="629"/>
      <c r="G688" s="629"/>
      <c r="H688" s="629"/>
      <c r="I688" s="629"/>
      <c r="J688" s="629"/>
      <c r="K688" s="630"/>
      <c r="L688" s="1559">
        <v>14</v>
      </c>
      <c r="M688" s="1559"/>
      <c r="N688" s="1559"/>
      <c r="O688" s="1559"/>
      <c r="P688" s="1559"/>
      <c r="Q688" s="1559"/>
      <c r="R688" s="443"/>
      <c r="S688" s="444"/>
      <c r="T688" s="444"/>
      <c r="U688" s="444"/>
      <c r="V688" s="444"/>
      <c r="W688" s="445"/>
      <c r="X688" s="431"/>
      <c r="Y688" s="432"/>
      <c r="Z688" s="432"/>
      <c r="AA688" s="432"/>
      <c r="AB688" s="432"/>
      <c r="AC688" s="432"/>
      <c r="AD688" s="432"/>
      <c r="AE688" s="432"/>
      <c r="AF688" s="432"/>
      <c r="AG688" s="432"/>
      <c r="AH688" s="432"/>
      <c r="AI688" s="432"/>
      <c r="AJ688" s="432"/>
      <c r="AK688" s="432"/>
      <c r="AL688" s="432"/>
      <c r="AM688" s="432"/>
      <c r="AN688" s="432"/>
      <c r="AO688" s="432"/>
      <c r="AP688" s="432"/>
      <c r="AQ688" s="432"/>
      <c r="AR688" s="432"/>
      <c r="AS688" s="432"/>
      <c r="AT688" s="432"/>
      <c r="AU688" s="432"/>
      <c r="AV688" s="432"/>
      <c r="AW688" s="432"/>
      <c r="AX688" s="433"/>
    </row>
    <row r="689" spans="1:50" ht="19.5" customHeight="1" x14ac:dyDescent="0.15">
      <c r="A689" s="1398"/>
      <c r="B689" s="1399"/>
      <c r="C689" s="1907"/>
      <c r="D689" s="466"/>
      <c r="E689" s="466"/>
      <c r="F689" s="466"/>
      <c r="G689" s="466"/>
      <c r="H689" s="466"/>
      <c r="I689" s="466"/>
      <c r="J689" s="466"/>
      <c r="K689" s="467"/>
      <c r="L689" s="465"/>
      <c r="M689" s="466"/>
      <c r="N689" s="466"/>
      <c r="O689" s="466"/>
      <c r="P689" s="466"/>
      <c r="Q689" s="467"/>
      <c r="R689" s="443"/>
      <c r="S689" s="444"/>
      <c r="T689" s="444"/>
      <c r="U689" s="444"/>
      <c r="V689" s="444"/>
      <c r="W689" s="445"/>
      <c r="X689" s="431"/>
      <c r="Y689" s="432"/>
      <c r="Z689" s="432"/>
      <c r="AA689" s="432"/>
      <c r="AB689" s="432"/>
      <c r="AC689" s="432"/>
      <c r="AD689" s="432"/>
      <c r="AE689" s="432"/>
      <c r="AF689" s="432"/>
      <c r="AG689" s="432"/>
      <c r="AH689" s="432"/>
      <c r="AI689" s="432"/>
      <c r="AJ689" s="432"/>
      <c r="AK689" s="432"/>
      <c r="AL689" s="432"/>
      <c r="AM689" s="432"/>
      <c r="AN689" s="432"/>
      <c r="AO689" s="432"/>
      <c r="AP689" s="432"/>
      <c r="AQ689" s="432"/>
      <c r="AR689" s="432"/>
      <c r="AS689" s="432"/>
      <c r="AT689" s="432"/>
      <c r="AU689" s="432"/>
      <c r="AV689" s="432"/>
      <c r="AW689" s="432"/>
      <c r="AX689" s="433"/>
    </row>
    <row r="690" spans="1:50" ht="19.5" customHeight="1" x14ac:dyDescent="0.15">
      <c r="A690" s="1398"/>
      <c r="B690" s="1399"/>
      <c r="C690" s="1907"/>
      <c r="D690" s="466"/>
      <c r="E690" s="466"/>
      <c r="F690" s="466"/>
      <c r="G690" s="466"/>
      <c r="H690" s="466"/>
      <c r="I690" s="466"/>
      <c r="J690" s="466"/>
      <c r="K690" s="467"/>
      <c r="L690" s="465"/>
      <c r="M690" s="466"/>
      <c r="N690" s="466"/>
      <c r="O690" s="466"/>
      <c r="P690" s="466"/>
      <c r="Q690" s="467"/>
      <c r="R690" s="443"/>
      <c r="S690" s="444"/>
      <c r="T690" s="444"/>
      <c r="U690" s="444"/>
      <c r="V690" s="444"/>
      <c r="W690" s="445"/>
      <c r="X690" s="431"/>
      <c r="Y690" s="432"/>
      <c r="Z690" s="432"/>
      <c r="AA690" s="432"/>
      <c r="AB690" s="432"/>
      <c r="AC690" s="432"/>
      <c r="AD690" s="432"/>
      <c r="AE690" s="432"/>
      <c r="AF690" s="432"/>
      <c r="AG690" s="432"/>
      <c r="AH690" s="432"/>
      <c r="AI690" s="432"/>
      <c r="AJ690" s="432"/>
      <c r="AK690" s="432"/>
      <c r="AL690" s="432"/>
      <c r="AM690" s="432"/>
      <c r="AN690" s="432"/>
      <c r="AO690" s="432"/>
      <c r="AP690" s="432"/>
      <c r="AQ690" s="432"/>
      <c r="AR690" s="432"/>
      <c r="AS690" s="432"/>
      <c r="AT690" s="432"/>
      <c r="AU690" s="432"/>
      <c r="AV690" s="432"/>
      <c r="AW690" s="432"/>
      <c r="AX690" s="433"/>
    </row>
    <row r="691" spans="1:50" ht="19.5" customHeight="1" x14ac:dyDescent="0.15">
      <c r="A691" s="1398"/>
      <c r="B691" s="1399"/>
      <c r="C691" s="1907"/>
      <c r="D691" s="466"/>
      <c r="E691" s="466"/>
      <c r="F691" s="466"/>
      <c r="G691" s="466"/>
      <c r="H691" s="466"/>
      <c r="I691" s="466"/>
      <c r="J691" s="466"/>
      <c r="K691" s="467"/>
      <c r="L691" s="465"/>
      <c r="M691" s="466"/>
      <c r="N691" s="466"/>
      <c r="O691" s="466"/>
      <c r="P691" s="466"/>
      <c r="Q691" s="467"/>
      <c r="R691" s="443"/>
      <c r="S691" s="444"/>
      <c r="T691" s="444"/>
      <c r="U691" s="444"/>
      <c r="V691" s="444"/>
      <c r="W691" s="445"/>
      <c r="X691" s="431"/>
      <c r="Y691" s="432"/>
      <c r="Z691" s="432"/>
      <c r="AA691" s="432"/>
      <c r="AB691" s="432"/>
      <c r="AC691" s="432"/>
      <c r="AD691" s="432"/>
      <c r="AE691" s="432"/>
      <c r="AF691" s="432"/>
      <c r="AG691" s="432"/>
      <c r="AH691" s="432"/>
      <c r="AI691" s="432"/>
      <c r="AJ691" s="432"/>
      <c r="AK691" s="432"/>
      <c r="AL691" s="432"/>
      <c r="AM691" s="432"/>
      <c r="AN691" s="432"/>
      <c r="AO691" s="432"/>
      <c r="AP691" s="432"/>
      <c r="AQ691" s="432"/>
      <c r="AR691" s="432"/>
      <c r="AS691" s="432"/>
      <c r="AT691" s="432"/>
      <c r="AU691" s="432"/>
      <c r="AV691" s="432"/>
      <c r="AW691" s="432"/>
      <c r="AX691" s="433"/>
    </row>
    <row r="692" spans="1:50" ht="19.5" customHeight="1" x14ac:dyDescent="0.15">
      <c r="A692" s="1398"/>
      <c r="B692" s="1399"/>
      <c r="C692" s="1906"/>
      <c r="D692" s="490"/>
      <c r="E692" s="490"/>
      <c r="F692" s="490"/>
      <c r="G692" s="490"/>
      <c r="H692" s="490"/>
      <c r="I692" s="490"/>
      <c r="J692" s="490"/>
      <c r="K692" s="491"/>
      <c r="L692" s="489"/>
      <c r="M692" s="490"/>
      <c r="N692" s="490"/>
      <c r="O692" s="490"/>
      <c r="P692" s="490"/>
      <c r="Q692" s="491"/>
      <c r="R692" s="430"/>
      <c r="S692" s="428"/>
      <c r="T692" s="428"/>
      <c r="U692" s="428"/>
      <c r="V692" s="428"/>
      <c r="W692" s="429"/>
      <c r="X692" s="431"/>
      <c r="Y692" s="432"/>
      <c r="Z692" s="432"/>
      <c r="AA692" s="432"/>
      <c r="AB692" s="432"/>
      <c r="AC692" s="432"/>
      <c r="AD692" s="432"/>
      <c r="AE692" s="432"/>
      <c r="AF692" s="432"/>
      <c r="AG692" s="432"/>
      <c r="AH692" s="432"/>
      <c r="AI692" s="432"/>
      <c r="AJ692" s="432"/>
      <c r="AK692" s="432"/>
      <c r="AL692" s="432"/>
      <c r="AM692" s="432"/>
      <c r="AN692" s="432"/>
      <c r="AO692" s="432"/>
      <c r="AP692" s="432"/>
      <c r="AQ692" s="432"/>
      <c r="AR692" s="432"/>
      <c r="AS692" s="432"/>
      <c r="AT692" s="432"/>
      <c r="AU692" s="432"/>
      <c r="AV692" s="432"/>
      <c r="AW692" s="432"/>
      <c r="AX692" s="433"/>
    </row>
    <row r="693" spans="1:50" ht="19.5" customHeight="1" thickBot="1" x14ac:dyDescent="0.2">
      <c r="A693" s="1400"/>
      <c r="B693" s="1401"/>
      <c r="C693" s="434" t="s">
        <v>44</v>
      </c>
      <c r="D693" s="435"/>
      <c r="E693" s="435"/>
      <c r="F693" s="435"/>
      <c r="G693" s="435"/>
      <c r="H693" s="435"/>
      <c r="I693" s="435"/>
      <c r="J693" s="435"/>
      <c r="K693" s="436"/>
      <c r="L693" s="1828">
        <v>16</v>
      </c>
      <c r="M693" s="435"/>
      <c r="N693" s="435"/>
      <c r="O693" s="435"/>
      <c r="P693" s="435"/>
      <c r="Q693" s="436"/>
      <c r="R693" s="437"/>
      <c r="S693" s="438"/>
      <c r="T693" s="438"/>
      <c r="U693" s="438"/>
      <c r="V693" s="438"/>
      <c r="W693" s="439"/>
      <c r="X693" s="440"/>
      <c r="Y693" s="441"/>
      <c r="Z693" s="441"/>
      <c r="AA693" s="441"/>
      <c r="AB693" s="441"/>
      <c r="AC693" s="441"/>
      <c r="AD693" s="441"/>
      <c r="AE693" s="441"/>
      <c r="AF693" s="441"/>
      <c r="AG693" s="441"/>
      <c r="AH693" s="441"/>
      <c r="AI693" s="441"/>
      <c r="AJ693" s="441"/>
      <c r="AK693" s="441"/>
      <c r="AL693" s="441"/>
      <c r="AM693" s="441"/>
      <c r="AN693" s="441"/>
      <c r="AO693" s="441"/>
      <c r="AP693" s="441"/>
      <c r="AQ693" s="441"/>
      <c r="AR693" s="441"/>
      <c r="AS693" s="441"/>
      <c r="AT693" s="441"/>
      <c r="AU693" s="441"/>
      <c r="AV693" s="441"/>
      <c r="AW693" s="441"/>
      <c r="AX693" s="442"/>
    </row>
    <row r="694" spans="1:50" s="43" customFormat="1" ht="20.25" customHeight="1" thickBot="1" x14ac:dyDescent="0.2">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c r="AP694" s="47"/>
      <c r="AQ694" s="581" t="s">
        <v>499</v>
      </c>
      <c r="AR694" s="581"/>
      <c r="AS694" s="581"/>
      <c r="AT694" s="581"/>
      <c r="AU694" s="581"/>
      <c r="AV694" s="581"/>
      <c r="AW694" s="581"/>
      <c r="AX694" s="581"/>
    </row>
    <row r="695" spans="1:50" ht="25.15" customHeight="1" x14ac:dyDescent="0.15">
      <c r="A695" s="582" t="s">
        <v>500</v>
      </c>
      <c r="B695" s="583"/>
      <c r="C695" s="583"/>
      <c r="D695" s="583"/>
      <c r="E695" s="583"/>
      <c r="F695" s="584"/>
      <c r="G695" s="585" t="s">
        <v>1662</v>
      </c>
      <c r="H695" s="586"/>
      <c r="I695" s="586"/>
      <c r="J695" s="586"/>
      <c r="K695" s="586"/>
      <c r="L695" s="586"/>
      <c r="M695" s="586"/>
      <c r="N695" s="586"/>
      <c r="O695" s="586"/>
      <c r="P695" s="586"/>
      <c r="Q695" s="586"/>
      <c r="R695" s="586"/>
      <c r="S695" s="586"/>
      <c r="T695" s="586"/>
      <c r="U695" s="586"/>
      <c r="V695" s="586"/>
      <c r="W695" s="586"/>
      <c r="X695" s="587"/>
      <c r="Y695" s="588" t="s">
        <v>512</v>
      </c>
      <c r="Z695" s="589"/>
      <c r="AA695" s="589"/>
      <c r="AB695" s="589"/>
      <c r="AC695" s="589"/>
      <c r="AD695" s="590"/>
      <c r="AE695" s="1887" t="s">
        <v>1617</v>
      </c>
      <c r="AF695" s="1888"/>
      <c r="AG695" s="1888"/>
      <c r="AH695" s="1888"/>
      <c r="AI695" s="1888"/>
      <c r="AJ695" s="1888"/>
      <c r="AK695" s="1888"/>
      <c r="AL695" s="1888"/>
      <c r="AM695" s="1888"/>
      <c r="AN695" s="1888"/>
      <c r="AO695" s="1888"/>
      <c r="AP695" s="1889"/>
      <c r="AQ695" s="594" t="s">
        <v>7</v>
      </c>
      <c r="AR695" s="595"/>
      <c r="AS695" s="595"/>
      <c r="AT695" s="595"/>
      <c r="AU695" s="595"/>
      <c r="AV695" s="595"/>
      <c r="AW695" s="595"/>
      <c r="AX695" s="596"/>
    </row>
    <row r="696" spans="1:50" ht="30" customHeight="1" x14ac:dyDescent="0.15">
      <c r="A696" s="554" t="s">
        <v>8</v>
      </c>
      <c r="B696" s="555"/>
      <c r="C696" s="555"/>
      <c r="D696" s="555"/>
      <c r="E696" s="555"/>
      <c r="F696" s="556"/>
      <c r="G696" s="557" t="s">
        <v>1663</v>
      </c>
      <c r="H696" s="558"/>
      <c r="I696" s="558"/>
      <c r="J696" s="558"/>
      <c r="K696" s="558"/>
      <c r="L696" s="558"/>
      <c r="M696" s="558"/>
      <c r="N696" s="558"/>
      <c r="O696" s="558"/>
      <c r="P696" s="558"/>
      <c r="Q696" s="558"/>
      <c r="R696" s="558"/>
      <c r="S696" s="558"/>
      <c r="T696" s="558"/>
      <c r="U696" s="558"/>
      <c r="V696" s="1571"/>
      <c r="W696" s="1571"/>
      <c r="X696" s="1571"/>
      <c r="Y696" s="560" t="s">
        <v>10</v>
      </c>
      <c r="Z696" s="561"/>
      <c r="AA696" s="561"/>
      <c r="AB696" s="561"/>
      <c r="AC696" s="561"/>
      <c r="AD696" s="562"/>
      <c r="AE696" s="1904" t="s">
        <v>1619</v>
      </c>
      <c r="AF696" s="1904"/>
      <c r="AG696" s="1904"/>
      <c r="AH696" s="1904"/>
      <c r="AI696" s="1904"/>
      <c r="AJ696" s="1904"/>
      <c r="AK696" s="1904"/>
      <c r="AL696" s="1904"/>
      <c r="AM696" s="1904"/>
      <c r="AN696" s="1904"/>
      <c r="AO696" s="1904"/>
      <c r="AP696" s="1905"/>
      <c r="AQ696" s="566" t="s">
        <v>1270</v>
      </c>
      <c r="AR696" s="567"/>
      <c r="AS696" s="567"/>
      <c r="AT696" s="567"/>
      <c r="AU696" s="567"/>
      <c r="AV696" s="567"/>
      <c r="AW696" s="567"/>
      <c r="AX696" s="568"/>
    </row>
    <row r="697" spans="1:50" ht="30" customHeight="1" x14ac:dyDescent="0.15">
      <c r="A697" s="569" t="s">
        <v>13</v>
      </c>
      <c r="B697" s="570"/>
      <c r="C697" s="570"/>
      <c r="D697" s="570"/>
      <c r="E697" s="570"/>
      <c r="F697" s="571"/>
      <c r="G697" s="572" t="s">
        <v>1271</v>
      </c>
      <c r="H697" s="1571"/>
      <c r="I697" s="1571"/>
      <c r="J697" s="1571"/>
      <c r="K697" s="1571"/>
      <c r="L697" s="1571"/>
      <c r="M697" s="1571"/>
      <c r="N697" s="1571"/>
      <c r="O697" s="1571"/>
      <c r="P697" s="1571"/>
      <c r="Q697" s="1571"/>
      <c r="R697" s="1571"/>
      <c r="S697" s="1571"/>
      <c r="T697" s="1571"/>
      <c r="U697" s="1571"/>
      <c r="V697" s="1571"/>
      <c r="W697" s="1571"/>
      <c r="X697" s="1571"/>
      <c r="Y697" s="575" t="s">
        <v>15</v>
      </c>
      <c r="Z697" s="576"/>
      <c r="AA697" s="576"/>
      <c r="AB697" s="576"/>
      <c r="AC697" s="576"/>
      <c r="AD697" s="577"/>
      <c r="AE697" s="579" t="s">
        <v>1272</v>
      </c>
      <c r="AF697" s="1835"/>
      <c r="AG697" s="1835"/>
      <c r="AH697" s="1835"/>
      <c r="AI697" s="1835"/>
      <c r="AJ697" s="1835"/>
      <c r="AK697" s="1835"/>
      <c r="AL697" s="1835"/>
      <c r="AM697" s="1835"/>
      <c r="AN697" s="1835"/>
      <c r="AO697" s="1835"/>
      <c r="AP697" s="1835"/>
      <c r="AQ697" s="1836"/>
      <c r="AR697" s="1836"/>
      <c r="AS697" s="1836"/>
      <c r="AT697" s="1836"/>
      <c r="AU697" s="1836"/>
      <c r="AV697" s="1836"/>
      <c r="AW697" s="1836"/>
      <c r="AX697" s="1837"/>
    </row>
    <row r="698" spans="1:50" ht="39.950000000000003" customHeight="1" x14ac:dyDescent="0.15">
      <c r="A698" s="542" t="s">
        <v>17</v>
      </c>
      <c r="B698" s="543"/>
      <c r="C698" s="543"/>
      <c r="D698" s="543"/>
      <c r="E698" s="543"/>
      <c r="F698" s="544"/>
      <c r="G698" s="1567" t="s">
        <v>1651</v>
      </c>
      <c r="H698" s="1568"/>
      <c r="I698" s="1568"/>
      <c r="J698" s="1568"/>
      <c r="K698" s="1568"/>
      <c r="L698" s="1568"/>
      <c r="M698" s="1568"/>
      <c r="N698" s="1568"/>
      <c r="O698" s="1568"/>
      <c r="P698" s="1568"/>
      <c r="Q698" s="1568"/>
      <c r="R698" s="1568"/>
      <c r="S698" s="1568"/>
      <c r="T698" s="1568"/>
      <c r="U698" s="1568"/>
      <c r="V698" s="1568"/>
      <c r="W698" s="1568"/>
      <c r="X698" s="1569"/>
      <c r="Y698" s="548" t="s">
        <v>515</v>
      </c>
      <c r="Z698" s="549"/>
      <c r="AA698" s="549"/>
      <c r="AB698" s="549"/>
      <c r="AC698" s="549"/>
      <c r="AD698" s="550"/>
      <c r="AE698" s="551" t="s">
        <v>1652</v>
      </c>
      <c r="AF698" s="552"/>
      <c r="AG698" s="552"/>
      <c r="AH698" s="552"/>
      <c r="AI698" s="552"/>
      <c r="AJ698" s="552"/>
      <c r="AK698" s="552"/>
      <c r="AL698" s="552"/>
      <c r="AM698" s="552"/>
      <c r="AN698" s="552"/>
      <c r="AO698" s="552"/>
      <c r="AP698" s="552"/>
      <c r="AQ698" s="552"/>
      <c r="AR698" s="552"/>
      <c r="AS698" s="552"/>
      <c r="AT698" s="552"/>
      <c r="AU698" s="552"/>
      <c r="AV698" s="552"/>
      <c r="AW698" s="552"/>
      <c r="AX698" s="553"/>
    </row>
    <row r="699" spans="1:50" ht="46.5" customHeight="1" x14ac:dyDescent="0.15">
      <c r="A699" s="520" t="s">
        <v>21</v>
      </c>
      <c r="B699" s="521"/>
      <c r="C699" s="521"/>
      <c r="D699" s="521"/>
      <c r="E699" s="521"/>
      <c r="F699" s="522"/>
      <c r="G699" s="668" t="s">
        <v>1664</v>
      </c>
      <c r="H699" s="1565"/>
      <c r="I699" s="1565"/>
      <c r="J699" s="1565"/>
      <c r="K699" s="1565"/>
      <c r="L699" s="1565"/>
      <c r="M699" s="1565"/>
      <c r="N699" s="1565"/>
      <c r="O699" s="1565"/>
      <c r="P699" s="1565"/>
      <c r="Q699" s="1565"/>
      <c r="R699" s="1565"/>
      <c r="S699" s="1565"/>
      <c r="T699" s="1565"/>
      <c r="U699" s="1565"/>
      <c r="V699" s="1565"/>
      <c r="W699" s="1565"/>
      <c r="X699" s="1565"/>
      <c r="Y699" s="1565"/>
      <c r="Z699" s="1565"/>
      <c r="AA699" s="1565"/>
      <c r="AB699" s="1565"/>
      <c r="AC699" s="1565"/>
      <c r="AD699" s="1565"/>
      <c r="AE699" s="1565"/>
      <c r="AF699" s="1565"/>
      <c r="AG699" s="1565"/>
      <c r="AH699" s="1565"/>
      <c r="AI699" s="1565"/>
      <c r="AJ699" s="1565"/>
      <c r="AK699" s="1565"/>
      <c r="AL699" s="1565"/>
      <c r="AM699" s="1565"/>
      <c r="AN699" s="1565"/>
      <c r="AO699" s="1565"/>
      <c r="AP699" s="1565"/>
      <c r="AQ699" s="1565"/>
      <c r="AR699" s="1565"/>
      <c r="AS699" s="1565"/>
      <c r="AT699" s="1565"/>
      <c r="AU699" s="1565"/>
      <c r="AV699" s="1565"/>
      <c r="AW699" s="1565"/>
      <c r="AX699" s="1566"/>
    </row>
    <row r="700" spans="1:50" ht="33.75" customHeight="1" x14ac:dyDescent="0.15">
      <c r="A700" s="520" t="s">
        <v>23</v>
      </c>
      <c r="B700" s="521"/>
      <c r="C700" s="521"/>
      <c r="D700" s="521"/>
      <c r="E700" s="521"/>
      <c r="F700" s="522"/>
      <c r="G700" s="668" t="s">
        <v>1665</v>
      </c>
      <c r="H700" s="1565"/>
      <c r="I700" s="1565"/>
      <c r="J700" s="1565"/>
      <c r="K700" s="1565"/>
      <c r="L700" s="1565"/>
      <c r="M700" s="1565"/>
      <c r="N700" s="1565"/>
      <c r="O700" s="1565"/>
      <c r="P700" s="1565"/>
      <c r="Q700" s="1565"/>
      <c r="R700" s="1565"/>
      <c r="S700" s="1565"/>
      <c r="T700" s="1565"/>
      <c r="U700" s="1565"/>
      <c r="V700" s="1565"/>
      <c r="W700" s="1565"/>
      <c r="X700" s="1565"/>
      <c r="Y700" s="1565"/>
      <c r="Z700" s="1565"/>
      <c r="AA700" s="1565"/>
      <c r="AB700" s="1565"/>
      <c r="AC700" s="1565"/>
      <c r="AD700" s="1565"/>
      <c r="AE700" s="1565"/>
      <c r="AF700" s="1565"/>
      <c r="AG700" s="1565"/>
      <c r="AH700" s="1565"/>
      <c r="AI700" s="1565"/>
      <c r="AJ700" s="1565"/>
      <c r="AK700" s="1565"/>
      <c r="AL700" s="1565"/>
      <c r="AM700" s="1565"/>
      <c r="AN700" s="1565"/>
      <c r="AO700" s="1565"/>
      <c r="AP700" s="1565"/>
      <c r="AQ700" s="1565"/>
      <c r="AR700" s="1565"/>
      <c r="AS700" s="1565"/>
      <c r="AT700" s="1565"/>
      <c r="AU700" s="1565"/>
      <c r="AV700" s="1565"/>
      <c r="AW700" s="1565"/>
      <c r="AX700" s="1566"/>
    </row>
    <row r="701" spans="1:50" ht="22.5" customHeight="1" x14ac:dyDescent="0.15">
      <c r="A701" s="520" t="s">
        <v>25</v>
      </c>
      <c r="B701" s="521"/>
      <c r="C701" s="521"/>
      <c r="D701" s="521"/>
      <c r="E701" s="521"/>
      <c r="F701" s="522"/>
      <c r="G701" s="526" t="s">
        <v>26</v>
      </c>
      <c r="H701" s="527"/>
      <c r="I701" s="527"/>
      <c r="J701" s="527"/>
      <c r="K701" s="527"/>
      <c r="L701" s="527"/>
      <c r="M701" s="527"/>
      <c r="N701" s="527"/>
      <c r="O701" s="527"/>
      <c r="P701" s="527"/>
      <c r="Q701" s="527"/>
      <c r="R701" s="527"/>
      <c r="S701" s="527"/>
      <c r="T701" s="527"/>
      <c r="U701" s="527"/>
      <c r="V701" s="527"/>
      <c r="W701" s="527"/>
      <c r="X701" s="527"/>
      <c r="Y701" s="527"/>
      <c r="Z701" s="527"/>
      <c r="AA701" s="527"/>
      <c r="AB701" s="527"/>
      <c r="AC701" s="527"/>
      <c r="AD701" s="527"/>
      <c r="AE701" s="527"/>
      <c r="AF701" s="527"/>
      <c r="AG701" s="527"/>
      <c r="AH701" s="527"/>
      <c r="AI701" s="527"/>
      <c r="AJ701" s="527"/>
      <c r="AK701" s="527"/>
      <c r="AL701" s="527"/>
      <c r="AM701" s="527"/>
      <c r="AN701" s="527"/>
      <c r="AO701" s="527"/>
      <c r="AP701" s="527"/>
      <c r="AQ701" s="527"/>
      <c r="AR701" s="527"/>
      <c r="AS701" s="527"/>
      <c r="AT701" s="527"/>
      <c r="AU701" s="527"/>
      <c r="AV701" s="527"/>
      <c r="AW701" s="527"/>
      <c r="AX701" s="528"/>
    </row>
    <row r="702" spans="1:50" ht="19.5" customHeight="1" x14ac:dyDescent="0.15">
      <c r="A702" s="529" t="s">
        <v>27</v>
      </c>
      <c r="B702" s="530"/>
      <c r="C702" s="530"/>
      <c r="D702" s="530"/>
      <c r="E702" s="530"/>
      <c r="F702" s="531"/>
      <c r="G702" s="538"/>
      <c r="H702" s="539"/>
      <c r="I702" s="539"/>
      <c r="J702" s="539"/>
      <c r="K702" s="539"/>
      <c r="L702" s="539"/>
      <c r="M702" s="539"/>
      <c r="N702" s="539"/>
      <c r="O702" s="540"/>
      <c r="P702" s="504" t="s">
        <v>506</v>
      </c>
      <c r="Q702" s="505"/>
      <c r="R702" s="505"/>
      <c r="S702" s="505"/>
      <c r="T702" s="505"/>
      <c r="U702" s="505"/>
      <c r="V702" s="541"/>
      <c r="W702" s="504" t="s">
        <v>507</v>
      </c>
      <c r="X702" s="505"/>
      <c r="Y702" s="505"/>
      <c r="Z702" s="505"/>
      <c r="AA702" s="505"/>
      <c r="AB702" s="505"/>
      <c r="AC702" s="541"/>
      <c r="AD702" s="504" t="s">
        <v>508</v>
      </c>
      <c r="AE702" s="505"/>
      <c r="AF702" s="505"/>
      <c r="AG702" s="505"/>
      <c r="AH702" s="505"/>
      <c r="AI702" s="505"/>
      <c r="AJ702" s="541"/>
      <c r="AK702" s="504" t="s">
        <v>509</v>
      </c>
      <c r="AL702" s="505"/>
      <c r="AM702" s="505"/>
      <c r="AN702" s="505"/>
      <c r="AO702" s="505"/>
      <c r="AP702" s="505"/>
      <c r="AQ702" s="541"/>
      <c r="AR702" s="504" t="s">
        <v>510</v>
      </c>
      <c r="AS702" s="505"/>
      <c r="AT702" s="505"/>
      <c r="AU702" s="505"/>
      <c r="AV702" s="505"/>
      <c r="AW702" s="505"/>
      <c r="AX702" s="506"/>
    </row>
    <row r="703" spans="1:50" ht="19.5" customHeight="1" x14ac:dyDescent="0.15">
      <c r="A703" s="532"/>
      <c r="B703" s="533"/>
      <c r="C703" s="533"/>
      <c r="D703" s="533"/>
      <c r="E703" s="533"/>
      <c r="F703" s="534"/>
      <c r="G703" s="507" t="s">
        <v>33</v>
      </c>
      <c r="H703" s="508"/>
      <c r="I703" s="513" t="s">
        <v>34</v>
      </c>
      <c r="J703" s="514"/>
      <c r="K703" s="514"/>
      <c r="L703" s="514"/>
      <c r="M703" s="514"/>
      <c r="N703" s="514"/>
      <c r="O703" s="515"/>
      <c r="P703" s="1705">
        <v>3</v>
      </c>
      <c r="Q703" s="1705"/>
      <c r="R703" s="1705"/>
      <c r="S703" s="1705"/>
      <c r="T703" s="1705"/>
      <c r="U703" s="1705"/>
      <c r="V703" s="1705"/>
      <c r="W703" s="1829">
        <v>3</v>
      </c>
      <c r="X703" s="1830"/>
      <c r="Y703" s="1830"/>
      <c r="Z703" s="1830"/>
      <c r="AA703" s="1830"/>
      <c r="AB703" s="1830"/>
      <c r="AC703" s="1831"/>
      <c r="AD703" s="1705">
        <v>3</v>
      </c>
      <c r="AE703" s="1705"/>
      <c r="AF703" s="1705"/>
      <c r="AG703" s="1705"/>
      <c r="AH703" s="1705"/>
      <c r="AI703" s="1705"/>
      <c r="AJ703" s="1705"/>
      <c r="AK703" s="1705">
        <v>3</v>
      </c>
      <c r="AL703" s="1705"/>
      <c r="AM703" s="1705"/>
      <c r="AN703" s="1705"/>
      <c r="AO703" s="1705"/>
      <c r="AP703" s="1705"/>
      <c r="AQ703" s="1829"/>
      <c r="AR703" s="516"/>
      <c r="AS703" s="517"/>
      <c r="AT703" s="517"/>
      <c r="AU703" s="517"/>
      <c r="AV703" s="517"/>
      <c r="AW703" s="517"/>
      <c r="AX703" s="519"/>
    </row>
    <row r="704" spans="1:50" ht="19.5" customHeight="1" x14ac:dyDescent="0.15">
      <c r="A704" s="532"/>
      <c r="B704" s="533"/>
      <c r="C704" s="533"/>
      <c r="D704" s="533"/>
      <c r="E704" s="533"/>
      <c r="F704" s="534"/>
      <c r="G704" s="509"/>
      <c r="H704" s="510"/>
      <c r="I704" s="471" t="s">
        <v>35</v>
      </c>
      <c r="J704" s="472"/>
      <c r="K704" s="472"/>
      <c r="L704" s="472"/>
      <c r="M704" s="472"/>
      <c r="N704" s="472"/>
      <c r="O704" s="473"/>
      <c r="P704" s="465"/>
      <c r="Q704" s="466"/>
      <c r="R704" s="466"/>
      <c r="S704" s="466"/>
      <c r="T704" s="466"/>
      <c r="U704" s="466"/>
      <c r="V704" s="467"/>
      <c r="W704" s="465"/>
      <c r="X704" s="466"/>
      <c r="Y704" s="466"/>
      <c r="Z704" s="466"/>
      <c r="AA704" s="466"/>
      <c r="AB704" s="466"/>
      <c r="AC704" s="467"/>
      <c r="AD704" s="465"/>
      <c r="AE704" s="466"/>
      <c r="AF704" s="466"/>
      <c r="AG704" s="466"/>
      <c r="AH704" s="466"/>
      <c r="AI704" s="466"/>
      <c r="AJ704" s="467"/>
      <c r="AK704" s="465"/>
      <c r="AL704" s="466"/>
      <c r="AM704" s="466"/>
      <c r="AN704" s="466"/>
      <c r="AO704" s="466"/>
      <c r="AP704" s="466"/>
      <c r="AQ704" s="466"/>
      <c r="AR704" s="468"/>
      <c r="AS704" s="469"/>
      <c r="AT704" s="469"/>
      <c r="AU704" s="469"/>
      <c r="AV704" s="469"/>
      <c r="AW704" s="469"/>
      <c r="AX704" s="470"/>
    </row>
    <row r="705" spans="1:50" ht="19.5" customHeight="1" x14ac:dyDescent="0.15">
      <c r="A705" s="532"/>
      <c r="B705" s="533"/>
      <c r="C705" s="533"/>
      <c r="D705" s="533"/>
      <c r="E705" s="533"/>
      <c r="F705" s="534"/>
      <c r="G705" s="509"/>
      <c r="H705" s="510"/>
      <c r="I705" s="471" t="s">
        <v>39</v>
      </c>
      <c r="J705" s="472"/>
      <c r="K705" s="472"/>
      <c r="L705" s="472"/>
      <c r="M705" s="472"/>
      <c r="N705" s="472"/>
      <c r="O705" s="473"/>
      <c r="P705" s="465"/>
      <c r="Q705" s="466"/>
      <c r="R705" s="466"/>
      <c r="S705" s="466"/>
      <c r="T705" s="466"/>
      <c r="U705" s="466"/>
      <c r="V705" s="467"/>
      <c r="W705" s="465"/>
      <c r="X705" s="466"/>
      <c r="Y705" s="466"/>
      <c r="Z705" s="466"/>
      <c r="AA705" s="466"/>
      <c r="AB705" s="466"/>
      <c r="AC705" s="467"/>
      <c r="AD705" s="465"/>
      <c r="AE705" s="466"/>
      <c r="AF705" s="466"/>
      <c r="AG705" s="466"/>
      <c r="AH705" s="466"/>
      <c r="AI705" s="466"/>
      <c r="AJ705" s="467"/>
      <c r="AK705" s="465"/>
      <c r="AL705" s="466"/>
      <c r="AM705" s="466"/>
      <c r="AN705" s="466"/>
      <c r="AO705" s="466"/>
      <c r="AP705" s="466"/>
      <c r="AQ705" s="466"/>
      <c r="AR705" s="465"/>
      <c r="AS705" s="466"/>
      <c r="AT705" s="466"/>
      <c r="AU705" s="466"/>
      <c r="AV705" s="466"/>
      <c r="AW705" s="466"/>
      <c r="AX705" s="474"/>
    </row>
    <row r="706" spans="1:50" ht="19.5" customHeight="1" x14ac:dyDescent="0.15">
      <c r="A706" s="532"/>
      <c r="B706" s="533"/>
      <c r="C706" s="533"/>
      <c r="D706" s="533"/>
      <c r="E706" s="533"/>
      <c r="F706" s="534"/>
      <c r="G706" s="509"/>
      <c r="H706" s="510"/>
      <c r="I706" s="471" t="s">
        <v>42</v>
      </c>
      <c r="J706" s="472"/>
      <c r="K706" s="472"/>
      <c r="L706" s="472"/>
      <c r="M706" s="472"/>
      <c r="N706" s="472"/>
      <c r="O706" s="473"/>
      <c r="P706" s="465"/>
      <c r="Q706" s="466"/>
      <c r="R706" s="466"/>
      <c r="S706" s="466"/>
      <c r="T706" s="466"/>
      <c r="U706" s="466"/>
      <c r="V706" s="467"/>
      <c r="W706" s="465"/>
      <c r="X706" s="466"/>
      <c r="Y706" s="466"/>
      <c r="Z706" s="466"/>
      <c r="AA706" s="466"/>
      <c r="AB706" s="466"/>
      <c r="AC706" s="467"/>
      <c r="AD706" s="465"/>
      <c r="AE706" s="466"/>
      <c r="AF706" s="466"/>
      <c r="AG706" s="466"/>
      <c r="AH706" s="466"/>
      <c r="AI706" s="466"/>
      <c r="AJ706" s="467"/>
      <c r="AK706" s="465"/>
      <c r="AL706" s="466"/>
      <c r="AM706" s="466"/>
      <c r="AN706" s="466"/>
      <c r="AO706" s="466"/>
      <c r="AP706" s="466"/>
      <c r="AQ706" s="466"/>
      <c r="AR706" s="468"/>
      <c r="AS706" s="469"/>
      <c r="AT706" s="469"/>
      <c r="AU706" s="469"/>
      <c r="AV706" s="469"/>
      <c r="AW706" s="469"/>
      <c r="AX706" s="470"/>
    </row>
    <row r="707" spans="1:50" ht="19.5" customHeight="1" x14ac:dyDescent="0.15">
      <c r="A707" s="532"/>
      <c r="B707" s="533"/>
      <c r="C707" s="533"/>
      <c r="D707" s="533"/>
      <c r="E707" s="533"/>
      <c r="F707" s="534"/>
      <c r="G707" s="509"/>
      <c r="H707" s="510"/>
      <c r="I707" s="471" t="s">
        <v>43</v>
      </c>
      <c r="J707" s="472"/>
      <c r="K707" s="472"/>
      <c r="L707" s="472"/>
      <c r="M707" s="472"/>
      <c r="N707" s="472"/>
      <c r="O707" s="473"/>
      <c r="P707" s="465"/>
      <c r="Q707" s="466"/>
      <c r="R707" s="466"/>
      <c r="S707" s="466"/>
      <c r="T707" s="466"/>
      <c r="U707" s="466"/>
      <c r="V707" s="467"/>
      <c r="W707" s="489"/>
      <c r="X707" s="490"/>
      <c r="Y707" s="490"/>
      <c r="Z707" s="490"/>
      <c r="AA707" s="490"/>
      <c r="AB707" s="490"/>
      <c r="AC707" s="491"/>
      <c r="AD707" s="465"/>
      <c r="AE707" s="466"/>
      <c r="AF707" s="466"/>
      <c r="AG707" s="466"/>
      <c r="AH707" s="466"/>
      <c r="AI707" s="466"/>
      <c r="AJ707" s="467"/>
      <c r="AK707" s="465"/>
      <c r="AL707" s="466"/>
      <c r="AM707" s="466"/>
      <c r="AN707" s="466"/>
      <c r="AO707" s="466"/>
      <c r="AP707" s="466"/>
      <c r="AQ707" s="466"/>
      <c r="AR707" s="468"/>
      <c r="AS707" s="469"/>
      <c r="AT707" s="469"/>
      <c r="AU707" s="469"/>
      <c r="AV707" s="469"/>
      <c r="AW707" s="469"/>
      <c r="AX707" s="470"/>
    </row>
    <row r="708" spans="1:50" ht="19.5" customHeight="1" x14ac:dyDescent="0.15">
      <c r="A708" s="532"/>
      <c r="B708" s="533"/>
      <c r="C708" s="533"/>
      <c r="D708" s="533"/>
      <c r="E708" s="533"/>
      <c r="F708" s="534"/>
      <c r="G708" s="511"/>
      <c r="H708" s="512"/>
      <c r="I708" s="486" t="s">
        <v>44</v>
      </c>
      <c r="J708" s="487"/>
      <c r="K708" s="487"/>
      <c r="L708" s="487"/>
      <c r="M708" s="487"/>
      <c r="N708" s="487"/>
      <c r="O708" s="488"/>
      <c r="P708" s="1705">
        <v>3</v>
      </c>
      <c r="Q708" s="1705"/>
      <c r="R708" s="1705"/>
      <c r="S708" s="1705"/>
      <c r="T708" s="1705"/>
      <c r="U708" s="1705"/>
      <c r="V708" s="1705"/>
      <c r="W708" s="1823">
        <v>3</v>
      </c>
      <c r="X708" s="1824"/>
      <c r="Y708" s="1824"/>
      <c r="Z708" s="1824"/>
      <c r="AA708" s="1824"/>
      <c r="AB708" s="1824"/>
      <c r="AC708" s="1825"/>
      <c r="AD708" s="1823">
        <v>3</v>
      </c>
      <c r="AE708" s="1824"/>
      <c r="AF708" s="1824"/>
      <c r="AG708" s="1824"/>
      <c r="AH708" s="1824"/>
      <c r="AI708" s="1824"/>
      <c r="AJ708" s="1825"/>
      <c r="AK708" s="1705">
        <v>3</v>
      </c>
      <c r="AL708" s="1705"/>
      <c r="AM708" s="1705"/>
      <c r="AN708" s="1705"/>
      <c r="AO708" s="1705"/>
      <c r="AP708" s="1705"/>
      <c r="AQ708" s="1829"/>
      <c r="AR708" s="489"/>
      <c r="AS708" s="490"/>
      <c r="AT708" s="490"/>
      <c r="AU708" s="490"/>
      <c r="AV708" s="490"/>
      <c r="AW708" s="490"/>
      <c r="AX708" s="492"/>
    </row>
    <row r="709" spans="1:50" ht="19.5" customHeight="1" x14ac:dyDescent="0.15">
      <c r="A709" s="532"/>
      <c r="B709" s="533"/>
      <c r="C709" s="533"/>
      <c r="D709" s="533"/>
      <c r="E709" s="533"/>
      <c r="F709" s="534"/>
      <c r="G709" s="475" t="s">
        <v>45</v>
      </c>
      <c r="H709" s="476"/>
      <c r="I709" s="476"/>
      <c r="J709" s="476"/>
      <c r="K709" s="476"/>
      <c r="L709" s="476"/>
      <c r="M709" s="476"/>
      <c r="N709" s="476"/>
      <c r="O709" s="477"/>
      <c r="P709" s="1694">
        <v>2</v>
      </c>
      <c r="Q709" s="1694"/>
      <c r="R709" s="1694"/>
      <c r="S709" s="1694"/>
      <c r="T709" s="1694"/>
      <c r="U709" s="1694"/>
      <c r="V709" s="1694"/>
      <c r="W709" s="483">
        <v>3</v>
      </c>
      <c r="X709" s="484"/>
      <c r="Y709" s="484"/>
      <c r="Z709" s="484"/>
      <c r="AA709" s="484"/>
      <c r="AB709" s="484"/>
      <c r="AC709" s="485"/>
      <c r="AD709" s="1699">
        <v>4</v>
      </c>
      <c r="AE709" s="1699"/>
      <c r="AF709" s="1699"/>
      <c r="AG709" s="1699"/>
      <c r="AH709" s="1699"/>
      <c r="AI709" s="1699"/>
      <c r="AJ709" s="1699"/>
      <c r="AK709" s="479"/>
      <c r="AL709" s="480"/>
      <c r="AM709" s="480"/>
      <c r="AN709" s="480"/>
      <c r="AO709" s="480"/>
      <c r="AP709" s="480"/>
      <c r="AQ709" s="480"/>
      <c r="AR709" s="479"/>
      <c r="AS709" s="480"/>
      <c r="AT709" s="480"/>
      <c r="AU709" s="480"/>
      <c r="AV709" s="480"/>
      <c r="AW709" s="480"/>
      <c r="AX709" s="482"/>
    </row>
    <row r="710" spans="1:50" ht="19.5" customHeight="1" x14ac:dyDescent="0.15">
      <c r="A710" s="535"/>
      <c r="B710" s="536"/>
      <c r="C710" s="536"/>
      <c r="D710" s="536"/>
      <c r="E710" s="536"/>
      <c r="F710" s="537"/>
      <c r="G710" s="475" t="s">
        <v>46</v>
      </c>
      <c r="H710" s="476"/>
      <c r="I710" s="476"/>
      <c r="J710" s="476"/>
      <c r="K710" s="476"/>
      <c r="L710" s="476"/>
      <c r="M710" s="476"/>
      <c r="N710" s="476"/>
      <c r="O710" s="477"/>
      <c r="P710" s="1816">
        <v>62.8</v>
      </c>
      <c r="Q710" s="1816"/>
      <c r="R710" s="1816"/>
      <c r="S710" s="1816"/>
      <c r="T710" s="1816"/>
      <c r="U710" s="1816"/>
      <c r="V710" s="1816"/>
      <c r="W710" s="1897">
        <v>100</v>
      </c>
      <c r="X710" s="1898"/>
      <c r="Y710" s="1898"/>
      <c r="Z710" s="1898"/>
      <c r="AA710" s="1898"/>
      <c r="AB710" s="1898"/>
      <c r="AC710" s="1899"/>
      <c r="AD710" s="1900">
        <v>133.30000000000001</v>
      </c>
      <c r="AE710" s="1900"/>
      <c r="AF710" s="1900"/>
      <c r="AG710" s="1900"/>
      <c r="AH710" s="1900"/>
      <c r="AI710" s="1900"/>
      <c r="AJ710" s="1900"/>
      <c r="AK710" s="479"/>
      <c r="AL710" s="480"/>
      <c r="AM710" s="480"/>
      <c r="AN710" s="480"/>
      <c r="AO710" s="480"/>
      <c r="AP710" s="480"/>
      <c r="AQ710" s="480"/>
      <c r="AR710" s="479"/>
      <c r="AS710" s="480"/>
      <c r="AT710" s="480"/>
      <c r="AU710" s="480"/>
      <c r="AV710" s="480"/>
      <c r="AW710" s="480"/>
      <c r="AX710" s="482"/>
    </row>
    <row r="711" spans="1:50" ht="19.5" customHeight="1" x14ac:dyDescent="0.15">
      <c r="A711" s="1396" t="s">
        <v>82</v>
      </c>
      <c r="B711" s="1397"/>
      <c r="C711" s="453" t="s">
        <v>83</v>
      </c>
      <c r="D711" s="454"/>
      <c r="E711" s="454"/>
      <c r="F711" s="454"/>
      <c r="G711" s="454"/>
      <c r="H711" s="454"/>
      <c r="I711" s="454"/>
      <c r="J711" s="454"/>
      <c r="K711" s="455"/>
      <c r="L711" s="762" t="s">
        <v>84</v>
      </c>
      <c r="M711" s="763"/>
      <c r="N711" s="763"/>
      <c r="O711" s="763"/>
      <c r="P711" s="763"/>
      <c r="Q711" s="764"/>
      <c r="R711" s="456" t="s">
        <v>510</v>
      </c>
      <c r="S711" s="454"/>
      <c r="T711" s="454"/>
      <c r="U711" s="454"/>
      <c r="V711" s="454"/>
      <c r="W711" s="455"/>
      <c r="X711" s="456">
        <v>133.30000000000001</v>
      </c>
      <c r="Y711" s="454"/>
      <c r="Z711" s="454"/>
      <c r="AA711" s="454"/>
      <c r="AB711" s="454"/>
      <c r="AC711" s="454"/>
      <c r="AD711" s="454"/>
      <c r="AE711" s="454"/>
      <c r="AF711" s="454"/>
      <c r="AG711" s="454"/>
      <c r="AH711" s="454"/>
      <c r="AI711" s="454"/>
      <c r="AJ711" s="454"/>
      <c r="AK711" s="454"/>
      <c r="AL711" s="454"/>
      <c r="AM711" s="454"/>
      <c r="AN711" s="454"/>
      <c r="AO711" s="454"/>
      <c r="AP711" s="454"/>
      <c r="AQ711" s="454"/>
      <c r="AR711" s="454"/>
      <c r="AS711" s="454"/>
      <c r="AT711" s="454"/>
      <c r="AU711" s="454"/>
      <c r="AV711" s="454"/>
      <c r="AW711" s="454"/>
      <c r="AX711" s="457"/>
    </row>
    <row r="712" spans="1:50" ht="19.5" customHeight="1" x14ac:dyDescent="0.15">
      <c r="A712" s="1398"/>
      <c r="B712" s="1399"/>
      <c r="C712" s="1812" t="s">
        <v>1666</v>
      </c>
      <c r="D712" s="1813"/>
      <c r="E712" s="1813"/>
      <c r="F712" s="1813"/>
      <c r="G712" s="1813"/>
      <c r="H712" s="1813"/>
      <c r="I712" s="1813"/>
      <c r="J712" s="1813"/>
      <c r="K712" s="1814"/>
      <c r="L712" s="1555">
        <v>2</v>
      </c>
      <c r="M712" s="1555"/>
      <c r="N712" s="1555"/>
      <c r="O712" s="1555"/>
      <c r="P712" s="1555"/>
      <c r="Q712" s="1555"/>
      <c r="R712" s="461"/>
      <c r="S712" s="459"/>
      <c r="T712" s="459"/>
      <c r="U712" s="459"/>
      <c r="V712" s="459"/>
      <c r="W712" s="460"/>
      <c r="X712" s="462"/>
      <c r="Y712" s="463"/>
      <c r="Z712" s="463"/>
      <c r="AA712" s="463"/>
      <c r="AB712" s="463"/>
      <c r="AC712" s="463"/>
      <c r="AD712" s="463"/>
      <c r="AE712" s="463"/>
      <c r="AF712" s="463"/>
      <c r="AG712" s="463"/>
      <c r="AH712" s="463"/>
      <c r="AI712" s="463"/>
      <c r="AJ712" s="463"/>
      <c r="AK712" s="463"/>
      <c r="AL712" s="463"/>
      <c r="AM712" s="463"/>
      <c r="AN712" s="463"/>
      <c r="AO712" s="463"/>
      <c r="AP712" s="463"/>
      <c r="AQ712" s="463"/>
      <c r="AR712" s="463"/>
      <c r="AS712" s="463"/>
      <c r="AT712" s="463"/>
      <c r="AU712" s="463"/>
      <c r="AV712" s="463"/>
      <c r="AW712" s="463"/>
      <c r="AX712" s="464"/>
    </row>
    <row r="713" spans="1:50" ht="19.5" customHeight="1" x14ac:dyDescent="0.15">
      <c r="A713" s="1398"/>
      <c r="B713" s="1399"/>
      <c r="C713" s="628" t="s">
        <v>1638</v>
      </c>
      <c r="D713" s="1826"/>
      <c r="E713" s="1826"/>
      <c r="F713" s="1826"/>
      <c r="G713" s="1826"/>
      <c r="H713" s="1826"/>
      <c r="I713" s="1826"/>
      <c r="J713" s="1826"/>
      <c r="K713" s="1827"/>
      <c r="L713" s="1559">
        <v>1</v>
      </c>
      <c r="M713" s="1559"/>
      <c r="N713" s="1559"/>
      <c r="O713" s="1559"/>
      <c r="P713" s="1559"/>
      <c r="Q713" s="1559"/>
      <c r="R713" s="443"/>
      <c r="S713" s="444"/>
      <c r="T713" s="444"/>
      <c r="U713" s="444"/>
      <c r="V713" s="444"/>
      <c r="W713" s="445"/>
      <c r="X713" s="431"/>
      <c r="Y713" s="432"/>
      <c r="Z713" s="432"/>
      <c r="AA713" s="432"/>
      <c r="AB713" s="432"/>
      <c r="AC713" s="432"/>
      <c r="AD713" s="432"/>
      <c r="AE713" s="432"/>
      <c r="AF713" s="432"/>
      <c r="AG713" s="432"/>
      <c r="AH713" s="432"/>
      <c r="AI713" s="432"/>
      <c r="AJ713" s="432"/>
      <c r="AK713" s="432"/>
      <c r="AL713" s="432"/>
      <c r="AM713" s="432"/>
      <c r="AN713" s="432"/>
      <c r="AO713" s="432"/>
      <c r="AP713" s="432"/>
      <c r="AQ713" s="432"/>
      <c r="AR713" s="432"/>
      <c r="AS713" s="432"/>
      <c r="AT713" s="432"/>
      <c r="AU713" s="432"/>
      <c r="AV713" s="432"/>
      <c r="AW713" s="432"/>
      <c r="AX713" s="433"/>
    </row>
    <row r="714" spans="1:50" ht="19.5" customHeight="1" x14ac:dyDescent="0.15">
      <c r="A714" s="1398"/>
      <c r="B714" s="1399"/>
      <c r="C714" s="1901"/>
      <c r="D714" s="1902"/>
      <c r="E714" s="1902"/>
      <c r="F714" s="1902"/>
      <c r="G714" s="1902"/>
      <c r="H714" s="1902"/>
      <c r="I714" s="1902"/>
      <c r="J714" s="1902"/>
      <c r="K714" s="1903"/>
      <c r="L714" s="1559"/>
      <c r="M714" s="1559"/>
      <c r="N714" s="1559"/>
      <c r="O714" s="1559"/>
      <c r="P714" s="1559"/>
      <c r="Q714" s="1559"/>
      <c r="R714" s="443"/>
      <c r="S714" s="444"/>
      <c r="T714" s="444"/>
      <c r="U714" s="444"/>
      <c r="V714" s="444"/>
      <c r="W714" s="445"/>
      <c r="X714" s="431"/>
      <c r="Y714" s="432"/>
      <c r="Z714" s="432"/>
      <c r="AA714" s="432"/>
      <c r="AB714" s="432"/>
      <c r="AC714" s="432"/>
      <c r="AD714" s="432"/>
      <c r="AE714" s="432"/>
      <c r="AF714" s="432"/>
      <c r="AG714" s="432"/>
      <c r="AH714" s="432"/>
      <c r="AI714" s="432"/>
      <c r="AJ714" s="432"/>
      <c r="AK714" s="432"/>
      <c r="AL714" s="432"/>
      <c r="AM714" s="432"/>
      <c r="AN714" s="432"/>
      <c r="AO714" s="432"/>
      <c r="AP714" s="432"/>
      <c r="AQ714" s="432"/>
      <c r="AR714" s="432"/>
      <c r="AS714" s="432"/>
      <c r="AT714" s="432"/>
      <c r="AU714" s="432"/>
      <c r="AV714" s="432"/>
      <c r="AW714" s="432"/>
      <c r="AX714" s="433"/>
    </row>
    <row r="715" spans="1:50" ht="19.5" customHeight="1" x14ac:dyDescent="0.15">
      <c r="A715" s="1398"/>
      <c r="B715" s="1399"/>
      <c r="C715" s="1901"/>
      <c r="D715" s="1902"/>
      <c r="E715" s="1902"/>
      <c r="F715" s="1902"/>
      <c r="G715" s="1902"/>
      <c r="H715" s="1902"/>
      <c r="I715" s="1902"/>
      <c r="J715" s="1902"/>
      <c r="K715" s="1903"/>
      <c r="L715" s="1559"/>
      <c r="M715" s="1559"/>
      <c r="N715" s="1559"/>
      <c r="O715" s="1559"/>
      <c r="P715" s="1559"/>
      <c r="Q715" s="1559"/>
      <c r="R715" s="443"/>
      <c r="S715" s="444"/>
      <c r="T715" s="444"/>
      <c r="U715" s="444"/>
      <c r="V715" s="444"/>
      <c r="W715" s="445"/>
      <c r="X715" s="431"/>
      <c r="Y715" s="432"/>
      <c r="Z715" s="432"/>
      <c r="AA715" s="432"/>
      <c r="AB715" s="432"/>
      <c r="AC715" s="432"/>
      <c r="AD715" s="432"/>
      <c r="AE715" s="432"/>
      <c r="AF715" s="432"/>
      <c r="AG715" s="432"/>
      <c r="AH715" s="432"/>
      <c r="AI715" s="432"/>
      <c r="AJ715" s="432"/>
      <c r="AK715" s="432"/>
      <c r="AL715" s="432"/>
      <c r="AM715" s="432"/>
      <c r="AN715" s="432"/>
      <c r="AO715" s="432"/>
      <c r="AP715" s="432"/>
      <c r="AQ715" s="432"/>
      <c r="AR715" s="432"/>
      <c r="AS715" s="432"/>
      <c r="AT715" s="432"/>
      <c r="AU715" s="432"/>
      <c r="AV715" s="432"/>
      <c r="AW715" s="432"/>
      <c r="AX715" s="433"/>
    </row>
    <row r="716" spans="1:50" ht="19.5" customHeight="1" x14ac:dyDescent="0.15">
      <c r="A716" s="1398"/>
      <c r="B716" s="1399"/>
      <c r="C716" s="1859"/>
      <c r="D716" s="1860"/>
      <c r="E716" s="1860"/>
      <c r="F716" s="1860"/>
      <c r="G716" s="1860"/>
      <c r="H716" s="1860"/>
      <c r="I716" s="1860"/>
      <c r="J716" s="1860"/>
      <c r="K716" s="1861"/>
      <c r="L716" s="1862"/>
      <c r="M716" s="1862"/>
      <c r="N716" s="1862"/>
      <c r="O716" s="1862"/>
      <c r="P716" s="1862"/>
      <c r="Q716" s="1862"/>
      <c r="R716" s="443"/>
      <c r="S716" s="444"/>
      <c r="T716" s="444"/>
      <c r="U716" s="444"/>
      <c r="V716" s="444"/>
      <c r="W716" s="445"/>
      <c r="X716" s="431"/>
      <c r="Y716" s="432"/>
      <c r="Z716" s="432"/>
      <c r="AA716" s="432"/>
      <c r="AB716" s="432"/>
      <c r="AC716" s="432"/>
      <c r="AD716" s="432"/>
      <c r="AE716" s="432"/>
      <c r="AF716" s="432"/>
      <c r="AG716" s="432"/>
      <c r="AH716" s="432"/>
      <c r="AI716" s="432"/>
      <c r="AJ716" s="432"/>
      <c r="AK716" s="432"/>
      <c r="AL716" s="432"/>
      <c r="AM716" s="432"/>
      <c r="AN716" s="432"/>
      <c r="AO716" s="432"/>
      <c r="AP716" s="432"/>
      <c r="AQ716" s="432"/>
      <c r="AR716" s="432"/>
      <c r="AS716" s="432"/>
      <c r="AT716" s="432"/>
      <c r="AU716" s="432"/>
      <c r="AV716" s="432"/>
      <c r="AW716" s="432"/>
      <c r="AX716" s="433"/>
    </row>
    <row r="717" spans="1:50" ht="19.5" customHeight="1" x14ac:dyDescent="0.15">
      <c r="A717" s="1398"/>
      <c r="B717" s="1399"/>
      <c r="C717" s="1847"/>
      <c r="D717" s="1848"/>
      <c r="E717" s="1848"/>
      <c r="F717" s="1848"/>
      <c r="G717" s="1848"/>
      <c r="H717" s="1848"/>
      <c r="I717" s="1848"/>
      <c r="J717" s="1848"/>
      <c r="K717" s="1849"/>
      <c r="L717" s="1850"/>
      <c r="M717" s="1850"/>
      <c r="N717" s="1850"/>
      <c r="O717" s="1850"/>
      <c r="P717" s="1850"/>
      <c r="Q717" s="1850"/>
      <c r="R717" s="1851"/>
      <c r="S717" s="1852"/>
      <c r="T717" s="1852"/>
      <c r="U717" s="1852"/>
      <c r="V717" s="1852"/>
      <c r="W717" s="1853"/>
      <c r="X717" s="431"/>
      <c r="Y717" s="432"/>
      <c r="Z717" s="432"/>
      <c r="AA717" s="432"/>
      <c r="AB717" s="432"/>
      <c r="AC717" s="432"/>
      <c r="AD717" s="432"/>
      <c r="AE717" s="432"/>
      <c r="AF717" s="432"/>
      <c r="AG717" s="432"/>
      <c r="AH717" s="432"/>
      <c r="AI717" s="432"/>
      <c r="AJ717" s="432"/>
      <c r="AK717" s="432"/>
      <c r="AL717" s="432"/>
      <c r="AM717" s="432"/>
      <c r="AN717" s="432"/>
      <c r="AO717" s="432"/>
      <c r="AP717" s="432"/>
      <c r="AQ717" s="432"/>
      <c r="AR717" s="432"/>
      <c r="AS717" s="432"/>
      <c r="AT717" s="432"/>
      <c r="AU717" s="432"/>
      <c r="AV717" s="432"/>
      <c r="AW717" s="432"/>
      <c r="AX717" s="433"/>
    </row>
    <row r="718" spans="1:50" ht="20.25" customHeight="1" thickBot="1" x14ac:dyDescent="0.2">
      <c r="A718" s="1400"/>
      <c r="B718" s="1401"/>
      <c r="C718" s="1854" t="s">
        <v>44</v>
      </c>
      <c r="D718" s="1855"/>
      <c r="E718" s="1855"/>
      <c r="F718" s="1855"/>
      <c r="G718" s="1855"/>
      <c r="H718" s="1855"/>
      <c r="I718" s="1855"/>
      <c r="J718" s="1855"/>
      <c r="K718" s="1856"/>
      <c r="L718" s="1857">
        <f>SUM(L712:L717)</f>
        <v>3</v>
      </c>
      <c r="M718" s="1857"/>
      <c r="N718" s="1857"/>
      <c r="O718" s="1857"/>
      <c r="P718" s="1857"/>
      <c r="Q718" s="1857"/>
      <c r="R718" s="440"/>
      <c r="S718" s="441"/>
      <c r="T718" s="441"/>
      <c r="U718" s="441"/>
      <c r="V718" s="441"/>
      <c r="W718" s="1858"/>
      <c r="X718" s="440"/>
      <c r="Y718" s="441"/>
      <c r="Z718" s="441"/>
      <c r="AA718" s="441"/>
      <c r="AB718" s="441"/>
      <c r="AC718" s="441"/>
      <c r="AD718" s="441"/>
      <c r="AE718" s="441"/>
      <c r="AF718" s="441"/>
      <c r="AG718" s="441"/>
      <c r="AH718" s="441"/>
      <c r="AI718" s="441"/>
      <c r="AJ718" s="441"/>
      <c r="AK718" s="441"/>
      <c r="AL718" s="441"/>
      <c r="AM718" s="441"/>
      <c r="AN718" s="441"/>
      <c r="AO718" s="441"/>
      <c r="AP718" s="441"/>
      <c r="AQ718" s="441"/>
      <c r="AR718" s="441"/>
      <c r="AS718" s="441"/>
      <c r="AT718" s="441"/>
      <c r="AU718" s="441"/>
      <c r="AV718" s="441"/>
      <c r="AW718" s="441"/>
      <c r="AX718" s="442"/>
    </row>
    <row r="719" spans="1:50" s="43" customFormat="1" ht="20.25" customHeight="1" thickBot="1" x14ac:dyDescent="0.2">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581" t="s">
        <v>499</v>
      </c>
      <c r="AR719" s="581"/>
      <c r="AS719" s="581"/>
      <c r="AT719" s="581"/>
      <c r="AU719" s="581"/>
      <c r="AV719" s="581"/>
      <c r="AW719" s="581"/>
      <c r="AX719" s="581"/>
    </row>
    <row r="720" spans="1:50" ht="25.15" customHeight="1" x14ac:dyDescent="0.15">
      <c r="A720" s="582" t="s">
        <v>500</v>
      </c>
      <c r="B720" s="583"/>
      <c r="C720" s="583"/>
      <c r="D720" s="583"/>
      <c r="E720" s="583"/>
      <c r="F720" s="584"/>
      <c r="G720" s="1539" t="s">
        <v>1667</v>
      </c>
      <c r="H720" s="1896"/>
      <c r="I720" s="1896"/>
      <c r="J720" s="1896"/>
      <c r="K720" s="1896"/>
      <c r="L720" s="1896"/>
      <c r="M720" s="1896"/>
      <c r="N720" s="1896"/>
      <c r="O720" s="1896"/>
      <c r="P720" s="1896"/>
      <c r="Q720" s="1896"/>
      <c r="R720" s="1896"/>
      <c r="S720" s="1896"/>
      <c r="T720" s="1896"/>
      <c r="U720" s="1896"/>
      <c r="V720" s="1896"/>
      <c r="W720" s="1896"/>
      <c r="X720" s="1896"/>
      <c r="Y720" s="588" t="s">
        <v>512</v>
      </c>
      <c r="Z720" s="589"/>
      <c r="AA720" s="589"/>
      <c r="AB720" s="589"/>
      <c r="AC720" s="589"/>
      <c r="AD720" s="590"/>
      <c r="AE720" s="592" t="s">
        <v>6</v>
      </c>
      <c r="AF720" s="1541"/>
      <c r="AG720" s="1541"/>
      <c r="AH720" s="1541"/>
      <c r="AI720" s="1541"/>
      <c r="AJ720" s="1541"/>
      <c r="AK720" s="1541"/>
      <c r="AL720" s="1541"/>
      <c r="AM720" s="1541"/>
      <c r="AN720" s="1541"/>
      <c r="AO720" s="1541"/>
      <c r="AP720" s="1542"/>
      <c r="AQ720" s="594" t="s">
        <v>7</v>
      </c>
      <c r="AR720" s="595"/>
      <c r="AS720" s="595"/>
      <c r="AT720" s="595"/>
      <c r="AU720" s="595"/>
      <c r="AV720" s="595"/>
      <c r="AW720" s="595"/>
      <c r="AX720" s="596"/>
    </row>
    <row r="721" spans="1:50" ht="30" customHeight="1" x14ac:dyDescent="0.15">
      <c r="A721" s="554" t="s">
        <v>8</v>
      </c>
      <c r="B721" s="555"/>
      <c r="C721" s="555"/>
      <c r="D721" s="555"/>
      <c r="E721" s="555"/>
      <c r="F721" s="556"/>
      <c r="G721" s="557" t="s">
        <v>1668</v>
      </c>
      <c r="H721" s="558"/>
      <c r="I721" s="558"/>
      <c r="J721" s="558"/>
      <c r="K721" s="558"/>
      <c r="L721" s="558"/>
      <c r="M721" s="558"/>
      <c r="N721" s="558"/>
      <c r="O721" s="558"/>
      <c r="P721" s="558"/>
      <c r="Q721" s="558"/>
      <c r="R721" s="558"/>
      <c r="S721" s="558"/>
      <c r="T721" s="558"/>
      <c r="U721" s="558"/>
      <c r="V721" s="846"/>
      <c r="W721" s="846"/>
      <c r="X721" s="846"/>
      <c r="Y721" s="560" t="s">
        <v>10</v>
      </c>
      <c r="Z721" s="561"/>
      <c r="AA721" s="561"/>
      <c r="AB721" s="561"/>
      <c r="AC721" s="561"/>
      <c r="AD721" s="562"/>
      <c r="AE721" s="564" t="s">
        <v>1021</v>
      </c>
      <c r="AF721" s="564"/>
      <c r="AG721" s="564"/>
      <c r="AH721" s="564"/>
      <c r="AI721" s="564"/>
      <c r="AJ721" s="564"/>
      <c r="AK721" s="564"/>
      <c r="AL721" s="564"/>
      <c r="AM721" s="564"/>
      <c r="AN721" s="564"/>
      <c r="AO721" s="564"/>
      <c r="AP721" s="565"/>
      <c r="AQ721" s="566" t="s">
        <v>1626</v>
      </c>
      <c r="AR721" s="567"/>
      <c r="AS721" s="567"/>
      <c r="AT721" s="567"/>
      <c r="AU721" s="567"/>
      <c r="AV721" s="567"/>
      <c r="AW721" s="567"/>
      <c r="AX721" s="568"/>
    </row>
    <row r="722" spans="1:50" ht="30" customHeight="1" x14ac:dyDescent="0.15">
      <c r="A722" s="569" t="s">
        <v>13</v>
      </c>
      <c r="B722" s="570"/>
      <c r="C722" s="570"/>
      <c r="D722" s="570"/>
      <c r="E722" s="570"/>
      <c r="F722" s="571"/>
      <c r="G722" s="572" t="s">
        <v>1271</v>
      </c>
      <c r="H722" s="1571"/>
      <c r="I722" s="1571"/>
      <c r="J722" s="1571"/>
      <c r="K722" s="1571"/>
      <c r="L722" s="1571"/>
      <c r="M722" s="1571"/>
      <c r="N722" s="1571"/>
      <c r="O722" s="1571"/>
      <c r="P722" s="1571"/>
      <c r="Q722" s="1571"/>
      <c r="R722" s="1571"/>
      <c r="S722" s="1571"/>
      <c r="T722" s="1571"/>
      <c r="U722" s="1571"/>
      <c r="V722" s="1571"/>
      <c r="W722" s="1571"/>
      <c r="X722" s="1571"/>
      <c r="Y722" s="575" t="s">
        <v>15</v>
      </c>
      <c r="Z722" s="576"/>
      <c r="AA722" s="576"/>
      <c r="AB722" s="576"/>
      <c r="AC722" s="576"/>
      <c r="AD722" s="577"/>
      <c r="AE722" s="579" t="s">
        <v>1272</v>
      </c>
      <c r="AF722" s="1835"/>
      <c r="AG722" s="1835"/>
      <c r="AH722" s="1835"/>
      <c r="AI722" s="1835"/>
      <c r="AJ722" s="1835"/>
      <c r="AK722" s="1835"/>
      <c r="AL722" s="1835"/>
      <c r="AM722" s="1835"/>
      <c r="AN722" s="1835"/>
      <c r="AO722" s="1835"/>
      <c r="AP722" s="1835"/>
      <c r="AQ722" s="1836"/>
      <c r="AR722" s="1836"/>
      <c r="AS722" s="1836"/>
      <c r="AT722" s="1836"/>
      <c r="AU722" s="1836"/>
      <c r="AV722" s="1836"/>
      <c r="AW722" s="1836"/>
      <c r="AX722" s="1837"/>
    </row>
    <row r="723" spans="1:50" ht="39.950000000000003" customHeight="1" x14ac:dyDescent="0.15">
      <c r="A723" s="542" t="s">
        <v>17</v>
      </c>
      <c r="B723" s="543"/>
      <c r="C723" s="543"/>
      <c r="D723" s="543"/>
      <c r="E723" s="543"/>
      <c r="F723" s="544"/>
      <c r="G723" s="662" t="s">
        <v>1646</v>
      </c>
      <c r="H723" s="663"/>
      <c r="I723" s="663"/>
      <c r="J723" s="663"/>
      <c r="K723" s="663"/>
      <c r="L723" s="663"/>
      <c r="M723" s="663"/>
      <c r="N723" s="663"/>
      <c r="O723" s="663"/>
      <c r="P723" s="663"/>
      <c r="Q723" s="663"/>
      <c r="R723" s="663"/>
      <c r="S723" s="663"/>
      <c r="T723" s="663"/>
      <c r="U723" s="663"/>
      <c r="V723" s="759"/>
      <c r="W723" s="759"/>
      <c r="X723" s="759"/>
      <c r="Y723" s="548" t="s">
        <v>515</v>
      </c>
      <c r="Z723" s="549"/>
      <c r="AA723" s="549"/>
      <c r="AB723" s="549"/>
      <c r="AC723" s="549"/>
      <c r="AD723" s="550"/>
      <c r="AE723" s="1546" t="s">
        <v>513</v>
      </c>
      <c r="AF723" s="1547"/>
      <c r="AG723" s="1547"/>
      <c r="AH723" s="1547"/>
      <c r="AI723" s="1547"/>
      <c r="AJ723" s="1547"/>
      <c r="AK723" s="1547"/>
      <c r="AL723" s="1547"/>
      <c r="AM723" s="1547"/>
      <c r="AN723" s="1547"/>
      <c r="AO723" s="1547"/>
      <c r="AP723" s="1547"/>
      <c r="AQ723" s="1547"/>
      <c r="AR723" s="1547"/>
      <c r="AS723" s="1547"/>
      <c r="AT723" s="1547"/>
      <c r="AU723" s="1547"/>
      <c r="AV723" s="1547"/>
      <c r="AW723" s="1547"/>
      <c r="AX723" s="1548"/>
    </row>
    <row r="724" spans="1:50" ht="33.75" customHeight="1" x14ac:dyDescent="0.15">
      <c r="A724" s="520" t="s">
        <v>21</v>
      </c>
      <c r="B724" s="521"/>
      <c r="C724" s="521"/>
      <c r="D724" s="521"/>
      <c r="E724" s="521"/>
      <c r="F724" s="522"/>
      <c r="G724" s="668" t="s">
        <v>1669</v>
      </c>
      <c r="H724" s="1565"/>
      <c r="I724" s="1565"/>
      <c r="J724" s="1565"/>
      <c r="K724" s="1565"/>
      <c r="L724" s="1565"/>
      <c r="M724" s="1565"/>
      <c r="N724" s="1565"/>
      <c r="O724" s="1565"/>
      <c r="P724" s="1565"/>
      <c r="Q724" s="1565"/>
      <c r="R724" s="1565"/>
      <c r="S724" s="1565"/>
      <c r="T724" s="1565"/>
      <c r="U724" s="1565"/>
      <c r="V724" s="1565"/>
      <c r="W724" s="1565"/>
      <c r="X724" s="1565"/>
      <c r="Y724" s="1565"/>
      <c r="Z724" s="1565"/>
      <c r="AA724" s="1565"/>
      <c r="AB724" s="1565"/>
      <c r="AC724" s="1565"/>
      <c r="AD724" s="1565"/>
      <c r="AE724" s="1565"/>
      <c r="AF724" s="1565"/>
      <c r="AG724" s="1565"/>
      <c r="AH724" s="1565"/>
      <c r="AI724" s="1565"/>
      <c r="AJ724" s="1565"/>
      <c r="AK724" s="1565"/>
      <c r="AL724" s="1565"/>
      <c r="AM724" s="1565"/>
      <c r="AN724" s="1565"/>
      <c r="AO724" s="1565"/>
      <c r="AP724" s="1565"/>
      <c r="AQ724" s="1565"/>
      <c r="AR724" s="1565"/>
      <c r="AS724" s="1565"/>
      <c r="AT724" s="1565"/>
      <c r="AU724" s="1565"/>
      <c r="AV724" s="1565"/>
      <c r="AW724" s="1565"/>
      <c r="AX724" s="1566"/>
    </row>
    <row r="725" spans="1:50" ht="54" customHeight="1" x14ac:dyDescent="0.15">
      <c r="A725" s="520" t="s">
        <v>23</v>
      </c>
      <c r="B725" s="521"/>
      <c r="C725" s="521"/>
      <c r="D725" s="521"/>
      <c r="E725" s="521"/>
      <c r="F725" s="522"/>
      <c r="G725" s="668" t="s">
        <v>1670</v>
      </c>
      <c r="H725" s="1565"/>
      <c r="I725" s="1565"/>
      <c r="J725" s="1565"/>
      <c r="K725" s="1565"/>
      <c r="L725" s="1565"/>
      <c r="M725" s="1565"/>
      <c r="N725" s="1565"/>
      <c r="O725" s="1565"/>
      <c r="P725" s="1565"/>
      <c r="Q725" s="1565"/>
      <c r="R725" s="1565"/>
      <c r="S725" s="1565"/>
      <c r="T725" s="1565"/>
      <c r="U725" s="1565"/>
      <c r="V725" s="1565"/>
      <c r="W725" s="1565"/>
      <c r="X725" s="1565"/>
      <c r="Y725" s="1565"/>
      <c r="Z725" s="1565"/>
      <c r="AA725" s="1565"/>
      <c r="AB725" s="1565"/>
      <c r="AC725" s="1565"/>
      <c r="AD725" s="1565"/>
      <c r="AE725" s="1565"/>
      <c r="AF725" s="1565"/>
      <c r="AG725" s="1565"/>
      <c r="AH725" s="1565"/>
      <c r="AI725" s="1565"/>
      <c r="AJ725" s="1565"/>
      <c r="AK725" s="1565"/>
      <c r="AL725" s="1565"/>
      <c r="AM725" s="1565"/>
      <c r="AN725" s="1565"/>
      <c r="AO725" s="1565"/>
      <c r="AP725" s="1565"/>
      <c r="AQ725" s="1565"/>
      <c r="AR725" s="1565"/>
      <c r="AS725" s="1565"/>
      <c r="AT725" s="1565"/>
      <c r="AU725" s="1565"/>
      <c r="AV725" s="1565"/>
      <c r="AW725" s="1565"/>
      <c r="AX725" s="1566"/>
    </row>
    <row r="726" spans="1:50" ht="22.5" customHeight="1" x14ac:dyDescent="0.15">
      <c r="A726" s="520" t="s">
        <v>25</v>
      </c>
      <c r="B726" s="521"/>
      <c r="C726" s="521"/>
      <c r="D726" s="521"/>
      <c r="E726" s="521"/>
      <c r="F726" s="522"/>
      <c r="G726" s="526" t="s">
        <v>26</v>
      </c>
      <c r="H726" s="527"/>
      <c r="I726" s="527"/>
      <c r="J726" s="527"/>
      <c r="K726" s="527"/>
      <c r="L726" s="527"/>
      <c r="M726" s="527"/>
      <c r="N726" s="527"/>
      <c r="O726" s="527"/>
      <c r="P726" s="527"/>
      <c r="Q726" s="527"/>
      <c r="R726" s="527"/>
      <c r="S726" s="527"/>
      <c r="T726" s="527"/>
      <c r="U726" s="527"/>
      <c r="V726" s="527"/>
      <c r="W726" s="527"/>
      <c r="X726" s="527"/>
      <c r="Y726" s="527"/>
      <c r="Z726" s="527"/>
      <c r="AA726" s="527"/>
      <c r="AB726" s="527"/>
      <c r="AC726" s="527"/>
      <c r="AD726" s="527"/>
      <c r="AE726" s="527"/>
      <c r="AF726" s="527"/>
      <c r="AG726" s="527"/>
      <c r="AH726" s="527"/>
      <c r="AI726" s="527"/>
      <c r="AJ726" s="527"/>
      <c r="AK726" s="527"/>
      <c r="AL726" s="527"/>
      <c r="AM726" s="527"/>
      <c r="AN726" s="527"/>
      <c r="AO726" s="527"/>
      <c r="AP726" s="527"/>
      <c r="AQ726" s="527"/>
      <c r="AR726" s="527"/>
      <c r="AS726" s="527"/>
      <c r="AT726" s="527"/>
      <c r="AU726" s="527"/>
      <c r="AV726" s="527"/>
      <c r="AW726" s="527"/>
      <c r="AX726" s="528"/>
    </row>
    <row r="727" spans="1:50" ht="19.5" customHeight="1" x14ac:dyDescent="0.15">
      <c r="A727" s="529" t="s">
        <v>27</v>
      </c>
      <c r="B727" s="530"/>
      <c r="C727" s="530"/>
      <c r="D727" s="530"/>
      <c r="E727" s="530"/>
      <c r="F727" s="531"/>
      <c r="G727" s="538"/>
      <c r="H727" s="539"/>
      <c r="I727" s="539"/>
      <c r="J727" s="539"/>
      <c r="K727" s="539"/>
      <c r="L727" s="539"/>
      <c r="M727" s="539"/>
      <c r="N727" s="539"/>
      <c r="O727" s="540"/>
      <c r="P727" s="504" t="s">
        <v>506</v>
      </c>
      <c r="Q727" s="505"/>
      <c r="R727" s="505"/>
      <c r="S727" s="505"/>
      <c r="T727" s="505"/>
      <c r="U727" s="505"/>
      <c r="V727" s="541"/>
      <c r="W727" s="504" t="s">
        <v>507</v>
      </c>
      <c r="X727" s="505"/>
      <c r="Y727" s="505"/>
      <c r="Z727" s="505"/>
      <c r="AA727" s="505"/>
      <c r="AB727" s="505"/>
      <c r="AC727" s="541"/>
      <c r="AD727" s="504" t="s">
        <v>508</v>
      </c>
      <c r="AE727" s="505"/>
      <c r="AF727" s="505"/>
      <c r="AG727" s="505"/>
      <c r="AH727" s="505"/>
      <c r="AI727" s="505"/>
      <c r="AJ727" s="541"/>
      <c r="AK727" s="504" t="s">
        <v>509</v>
      </c>
      <c r="AL727" s="505"/>
      <c r="AM727" s="505"/>
      <c r="AN727" s="505"/>
      <c r="AO727" s="505"/>
      <c r="AP727" s="505"/>
      <c r="AQ727" s="541"/>
      <c r="AR727" s="504" t="s">
        <v>510</v>
      </c>
      <c r="AS727" s="505"/>
      <c r="AT727" s="505"/>
      <c r="AU727" s="505"/>
      <c r="AV727" s="505"/>
      <c r="AW727" s="505"/>
      <c r="AX727" s="506"/>
    </row>
    <row r="728" spans="1:50" ht="19.5" customHeight="1" x14ac:dyDescent="0.15">
      <c r="A728" s="532"/>
      <c r="B728" s="533"/>
      <c r="C728" s="533"/>
      <c r="D728" s="533"/>
      <c r="E728" s="533"/>
      <c r="F728" s="534"/>
      <c r="G728" s="507" t="s">
        <v>33</v>
      </c>
      <c r="H728" s="508"/>
      <c r="I728" s="513" t="s">
        <v>34</v>
      </c>
      <c r="J728" s="514"/>
      <c r="K728" s="514"/>
      <c r="L728" s="514"/>
      <c r="M728" s="514"/>
      <c r="N728" s="514"/>
      <c r="O728" s="515"/>
      <c r="P728" s="1705" t="s">
        <v>513</v>
      </c>
      <c r="Q728" s="1705"/>
      <c r="R728" s="1705"/>
      <c r="S728" s="1705"/>
      <c r="T728" s="1705"/>
      <c r="U728" s="1705"/>
      <c r="V728" s="1705"/>
      <c r="W728" s="1829">
        <v>31</v>
      </c>
      <c r="X728" s="1830"/>
      <c r="Y728" s="1830"/>
      <c r="Z728" s="1830"/>
      <c r="AA728" s="1830"/>
      <c r="AB728" s="1830"/>
      <c r="AC728" s="1831"/>
      <c r="AD728" s="1705">
        <v>30</v>
      </c>
      <c r="AE728" s="1705"/>
      <c r="AF728" s="1705"/>
      <c r="AG728" s="1705"/>
      <c r="AH728" s="1705"/>
      <c r="AI728" s="1705"/>
      <c r="AJ728" s="1705"/>
      <c r="AK728" s="1705">
        <v>52</v>
      </c>
      <c r="AL728" s="1705"/>
      <c r="AM728" s="1705"/>
      <c r="AN728" s="1705"/>
      <c r="AO728" s="1705"/>
      <c r="AP728" s="1705"/>
      <c r="AQ728" s="1829"/>
      <c r="AR728" s="516"/>
      <c r="AS728" s="517"/>
      <c r="AT728" s="517"/>
      <c r="AU728" s="517"/>
      <c r="AV728" s="517"/>
      <c r="AW728" s="517"/>
      <c r="AX728" s="519"/>
    </row>
    <row r="729" spans="1:50" ht="19.5" customHeight="1" x14ac:dyDescent="0.15">
      <c r="A729" s="532"/>
      <c r="B729" s="533"/>
      <c r="C729" s="533"/>
      <c r="D729" s="533"/>
      <c r="E729" s="533"/>
      <c r="F729" s="534"/>
      <c r="G729" s="509"/>
      <c r="H729" s="510"/>
      <c r="I729" s="471" t="s">
        <v>35</v>
      </c>
      <c r="J729" s="472"/>
      <c r="K729" s="472"/>
      <c r="L729" s="472"/>
      <c r="M729" s="472"/>
      <c r="N729" s="472"/>
      <c r="O729" s="473"/>
      <c r="P729" s="465"/>
      <c r="Q729" s="466"/>
      <c r="R729" s="466"/>
      <c r="S729" s="466"/>
      <c r="T729" s="466"/>
      <c r="U729" s="466"/>
      <c r="V729" s="467"/>
      <c r="W729" s="465"/>
      <c r="X729" s="466"/>
      <c r="Y729" s="466"/>
      <c r="Z729" s="466"/>
      <c r="AA729" s="466"/>
      <c r="AB729" s="466"/>
      <c r="AC729" s="467"/>
      <c r="AD729" s="465"/>
      <c r="AE729" s="466"/>
      <c r="AF729" s="466"/>
      <c r="AG729" s="466"/>
      <c r="AH729" s="466"/>
      <c r="AI729" s="466"/>
      <c r="AJ729" s="467"/>
      <c r="AK729" s="465"/>
      <c r="AL729" s="466"/>
      <c r="AM729" s="466"/>
      <c r="AN729" s="466"/>
      <c r="AO729" s="466"/>
      <c r="AP729" s="466"/>
      <c r="AQ729" s="466"/>
      <c r="AR729" s="468"/>
      <c r="AS729" s="469"/>
      <c r="AT729" s="469"/>
      <c r="AU729" s="469"/>
      <c r="AV729" s="469"/>
      <c r="AW729" s="469"/>
      <c r="AX729" s="470"/>
    </row>
    <row r="730" spans="1:50" ht="19.5" customHeight="1" x14ac:dyDescent="0.15">
      <c r="A730" s="532"/>
      <c r="B730" s="533"/>
      <c r="C730" s="533"/>
      <c r="D730" s="533"/>
      <c r="E730" s="533"/>
      <c r="F730" s="534"/>
      <c r="G730" s="509"/>
      <c r="H730" s="510"/>
      <c r="I730" s="471" t="s">
        <v>39</v>
      </c>
      <c r="J730" s="472"/>
      <c r="K730" s="472"/>
      <c r="L730" s="472"/>
      <c r="M730" s="472"/>
      <c r="N730" s="472"/>
      <c r="O730" s="473"/>
      <c r="P730" s="465"/>
      <c r="Q730" s="466"/>
      <c r="R730" s="466"/>
      <c r="S730" s="466"/>
      <c r="T730" s="466"/>
      <c r="U730" s="466"/>
      <c r="V730" s="467"/>
      <c r="W730" s="465"/>
      <c r="X730" s="466"/>
      <c r="Y730" s="466"/>
      <c r="Z730" s="466"/>
      <c r="AA730" s="466"/>
      <c r="AB730" s="466"/>
      <c r="AC730" s="467"/>
      <c r="AD730" s="465"/>
      <c r="AE730" s="466"/>
      <c r="AF730" s="466"/>
      <c r="AG730" s="466"/>
      <c r="AH730" s="466"/>
      <c r="AI730" s="466"/>
      <c r="AJ730" s="467"/>
      <c r="AK730" s="465"/>
      <c r="AL730" s="466"/>
      <c r="AM730" s="466"/>
      <c r="AN730" s="466"/>
      <c r="AO730" s="466"/>
      <c r="AP730" s="466"/>
      <c r="AQ730" s="466"/>
      <c r="AR730" s="465"/>
      <c r="AS730" s="466"/>
      <c r="AT730" s="466"/>
      <c r="AU730" s="466"/>
      <c r="AV730" s="466"/>
      <c r="AW730" s="466"/>
      <c r="AX730" s="474"/>
    </row>
    <row r="731" spans="1:50" ht="19.5" customHeight="1" x14ac:dyDescent="0.15">
      <c r="A731" s="532"/>
      <c r="B731" s="533"/>
      <c r="C731" s="533"/>
      <c r="D731" s="533"/>
      <c r="E731" s="533"/>
      <c r="F731" s="534"/>
      <c r="G731" s="509"/>
      <c r="H731" s="510"/>
      <c r="I731" s="471" t="s">
        <v>42</v>
      </c>
      <c r="J731" s="472"/>
      <c r="K731" s="472"/>
      <c r="L731" s="472"/>
      <c r="M731" s="472"/>
      <c r="N731" s="472"/>
      <c r="O731" s="473"/>
      <c r="P731" s="465"/>
      <c r="Q731" s="466"/>
      <c r="R731" s="466"/>
      <c r="S731" s="466"/>
      <c r="T731" s="466"/>
      <c r="U731" s="466"/>
      <c r="V731" s="467"/>
      <c r="W731" s="465"/>
      <c r="X731" s="466"/>
      <c r="Y731" s="466"/>
      <c r="Z731" s="466"/>
      <c r="AA731" s="466"/>
      <c r="AB731" s="466"/>
      <c r="AC731" s="467"/>
      <c r="AD731" s="465"/>
      <c r="AE731" s="466"/>
      <c r="AF731" s="466"/>
      <c r="AG731" s="466"/>
      <c r="AH731" s="466"/>
      <c r="AI731" s="466"/>
      <c r="AJ731" s="467"/>
      <c r="AK731" s="465"/>
      <c r="AL731" s="466"/>
      <c r="AM731" s="466"/>
      <c r="AN731" s="466"/>
      <c r="AO731" s="466"/>
      <c r="AP731" s="466"/>
      <c r="AQ731" s="466"/>
      <c r="AR731" s="468"/>
      <c r="AS731" s="469"/>
      <c r="AT731" s="469"/>
      <c r="AU731" s="469"/>
      <c r="AV731" s="469"/>
      <c r="AW731" s="469"/>
      <c r="AX731" s="470"/>
    </row>
    <row r="732" spans="1:50" ht="19.5" customHeight="1" x14ac:dyDescent="0.15">
      <c r="A732" s="532"/>
      <c r="B732" s="533"/>
      <c r="C732" s="533"/>
      <c r="D732" s="533"/>
      <c r="E732" s="533"/>
      <c r="F732" s="534"/>
      <c r="G732" s="509"/>
      <c r="H732" s="510"/>
      <c r="I732" s="471" t="s">
        <v>43</v>
      </c>
      <c r="J732" s="472"/>
      <c r="K732" s="472"/>
      <c r="L732" s="472"/>
      <c r="M732" s="472"/>
      <c r="N732" s="472"/>
      <c r="O732" s="473"/>
      <c r="P732" s="465"/>
      <c r="Q732" s="466"/>
      <c r="R732" s="466"/>
      <c r="S732" s="466"/>
      <c r="T732" s="466"/>
      <c r="U732" s="466"/>
      <c r="V732" s="467"/>
      <c r="W732" s="489"/>
      <c r="X732" s="490"/>
      <c r="Y732" s="490"/>
      <c r="Z732" s="490"/>
      <c r="AA732" s="490"/>
      <c r="AB732" s="490"/>
      <c r="AC732" s="491"/>
      <c r="AD732" s="465"/>
      <c r="AE732" s="466"/>
      <c r="AF732" s="466"/>
      <c r="AG732" s="466"/>
      <c r="AH732" s="466"/>
      <c r="AI732" s="466"/>
      <c r="AJ732" s="467"/>
      <c r="AK732" s="465"/>
      <c r="AL732" s="466"/>
      <c r="AM732" s="466"/>
      <c r="AN732" s="466"/>
      <c r="AO732" s="466"/>
      <c r="AP732" s="466"/>
      <c r="AQ732" s="466"/>
      <c r="AR732" s="468"/>
      <c r="AS732" s="469"/>
      <c r="AT732" s="469"/>
      <c r="AU732" s="469"/>
      <c r="AV732" s="469"/>
      <c r="AW732" s="469"/>
      <c r="AX732" s="470"/>
    </row>
    <row r="733" spans="1:50" ht="19.5" customHeight="1" x14ac:dyDescent="0.15">
      <c r="A733" s="532"/>
      <c r="B733" s="533"/>
      <c r="C733" s="533"/>
      <c r="D733" s="533"/>
      <c r="E733" s="533"/>
      <c r="F733" s="534"/>
      <c r="G733" s="511"/>
      <c r="H733" s="512"/>
      <c r="I733" s="486" t="s">
        <v>44</v>
      </c>
      <c r="J733" s="487"/>
      <c r="K733" s="487"/>
      <c r="L733" s="487"/>
      <c r="M733" s="487"/>
      <c r="N733" s="487"/>
      <c r="O733" s="488"/>
      <c r="P733" s="1705" t="s">
        <v>279</v>
      </c>
      <c r="Q733" s="1705"/>
      <c r="R733" s="1705"/>
      <c r="S733" s="1705"/>
      <c r="T733" s="1705"/>
      <c r="U733" s="1705"/>
      <c r="V733" s="1705"/>
      <c r="W733" s="1823">
        <v>31</v>
      </c>
      <c r="X733" s="1824"/>
      <c r="Y733" s="1824"/>
      <c r="Z733" s="1824"/>
      <c r="AA733" s="1824"/>
      <c r="AB733" s="1824"/>
      <c r="AC733" s="1825"/>
      <c r="AD733" s="1705">
        <v>30</v>
      </c>
      <c r="AE733" s="1705"/>
      <c r="AF733" s="1705"/>
      <c r="AG733" s="1705"/>
      <c r="AH733" s="1705"/>
      <c r="AI733" s="1705"/>
      <c r="AJ733" s="1705"/>
      <c r="AK733" s="1705">
        <v>52</v>
      </c>
      <c r="AL733" s="1705"/>
      <c r="AM733" s="1705"/>
      <c r="AN733" s="1705"/>
      <c r="AO733" s="1705"/>
      <c r="AP733" s="1705"/>
      <c r="AQ733" s="1829"/>
      <c r="AR733" s="489"/>
      <c r="AS733" s="490"/>
      <c r="AT733" s="490"/>
      <c r="AU733" s="490"/>
      <c r="AV733" s="490"/>
      <c r="AW733" s="490"/>
      <c r="AX733" s="492"/>
    </row>
    <row r="734" spans="1:50" ht="19.5" customHeight="1" x14ac:dyDescent="0.15">
      <c r="A734" s="532"/>
      <c r="B734" s="533"/>
      <c r="C734" s="533"/>
      <c r="D734" s="533"/>
      <c r="E734" s="533"/>
      <c r="F734" s="534"/>
      <c r="G734" s="475" t="s">
        <v>45</v>
      </c>
      <c r="H734" s="476"/>
      <c r="I734" s="476"/>
      <c r="J734" s="476"/>
      <c r="K734" s="476"/>
      <c r="L734" s="476"/>
      <c r="M734" s="476"/>
      <c r="N734" s="476"/>
      <c r="O734" s="477"/>
      <c r="P734" s="1694" t="s">
        <v>279</v>
      </c>
      <c r="Q734" s="1694"/>
      <c r="R734" s="1694"/>
      <c r="S734" s="1694"/>
      <c r="T734" s="1694"/>
      <c r="U734" s="1694"/>
      <c r="V734" s="1694"/>
      <c r="W734" s="1823">
        <v>9</v>
      </c>
      <c r="X734" s="1824"/>
      <c r="Y734" s="1824"/>
      <c r="Z734" s="1824"/>
      <c r="AA734" s="1824"/>
      <c r="AB734" s="1824"/>
      <c r="AC734" s="1825"/>
      <c r="AD734" s="483">
        <v>15</v>
      </c>
      <c r="AE734" s="484"/>
      <c r="AF734" s="484"/>
      <c r="AG734" s="484"/>
      <c r="AH734" s="484"/>
      <c r="AI734" s="484"/>
      <c r="AJ734" s="485"/>
      <c r="AK734" s="479"/>
      <c r="AL734" s="480"/>
      <c r="AM734" s="480"/>
      <c r="AN734" s="480"/>
      <c r="AO734" s="480"/>
      <c r="AP734" s="480"/>
      <c r="AQ734" s="480"/>
      <c r="AR734" s="479"/>
      <c r="AS734" s="480"/>
      <c r="AT734" s="480"/>
      <c r="AU734" s="480"/>
      <c r="AV734" s="480"/>
      <c r="AW734" s="480"/>
      <c r="AX734" s="482"/>
    </row>
    <row r="735" spans="1:50" ht="19.5" customHeight="1" x14ac:dyDescent="0.15">
      <c r="A735" s="535"/>
      <c r="B735" s="536"/>
      <c r="C735" s="536"/>
      <c r="D735" s="536"/>
      <c r="E735" s="536"/>
      <c r="F735" s="537"/>
      <c r="G735" s="475" t="s">
        <v>46</v>
      </c>
      <c r="H735" s="476"/>
      <c r="I735" s="476"/>
      <c r="J735" s="476"/>
      <c r="K735" s="476"/>
      <c r="L735" s="476"/>
      <c r="M735" s="476"/>
      <c r="N735" s="476"/>
      <c r="O735" s="477"/>
      <c r="P735" s="1816" t="s">
        <v>279</v>
      </c>
      <c r="Q735" s="1816"/>
      <c r="R735" s="1816"/>
      <c r="S735" s="1816"/>
      <c r="T735" s="1816"/>
      <c r="U735" s="1816"/>
      <c r="V735" s="1816"/>
      <c r="W735" s="1817"/>
      <c r="X735" s="1818"/>
      <c r="Y735" s="1818"/>
      <c r="Z735" s="1818"/>
      <c r="AA735" s="1818"/>
      <c r="AB735" s="1818"/>
      <c r="AC735" s="1819"/>
      <c r="AD735" s="1820">
        <v>51.7</v>
      </c>
      <c r="AE735" s="1821"/>
      <c r="AF735" s="1821"/>
      <c r="AG735" s="1821"/>
      <c r="AH735" s="1821"/>
      <c r="AI735" s="1821"/>
      <c r="AJ735" s="1822"/>
      <c r="AK735" s="479"/>
      <c r="AL735" s="480"/>
      <c r="AM735" s="480"/>
      <c r="AN735" s="480"/>
      <c r="AO735" s="480"/>
      <c r="AP735" s="480"/>
      <c r="AQ735" s="480"/>
      <c r="AR735" s="479"/>
      <c r="AS735" s="480"/>
      <c r="AT735" s="480"/>
      <c r="AU735" s="480"/>
      <c r="AV735" s="480"/>
      <c r="AW735" s="480"/>
      <c r="AX735" s="482"/>
    </row>
    <row r="736" spans="1:50" ht="19.5" customHeight="1" x14ac:dyDescent="0.15">
      <c r="A736" s="1396" t="s">
        <v>82</v>
      </c>
      <c r="B736" s="1397"/>
      <c r="C736" s="453" t="s">
        <v>83</v>
      </c>
      <c r="D736" s="454"/>
      <c r="E736" s="454"/>
      <c r="F736" s="454"/>
      <c r="G736" s="454"/>
      <c r="H736" s="454"/>
      <c r="I736" s="454"/>
      <c r="J736" s="454"/>
      <c r="K736" s="455"/>
      <c r="L736" s="762" t="s">
        <v>84</v>
      </c>
      <c r="M736" s="763"/>
      <c r="N736" s="763"/>
      <c r="O736" s="763"/>
      <c r="P736" s="763"/>
      <c r="Q736" s="764"/>
      <c r="R736" s="456" t="s">
        <v>510</v>
      </c>
      <c r="S736" s="454"/>
      <c r="T736" s="454"/>
      <c r="U736" s="454"/>
      <c r="V736" s="454"/>
      <c r="W736" s="455"/>
      <c r="X736" s="456" t="s">
        <v>85</v>
      </c>
      <c r="Y736" s="454"/>
      <c r="Z736" s="454"/>
      <c r="AA736" s="454"/>
      <c r="AB736" s="454"/>
      <c r="AC736" s="454"/>
      <c r="AD736" s="454"/>
      <c r="AE736" s="454"/>
      <c r="AF736" s="454"/>
      <c r="AG736" s="454"/>
      <c r="AH736" s="454"/>
      <c r="AI736" s="454"/>
      <c r="AJ736" s="454"/>
      <c r="AK736" s="454"/>
      <c r="AL736" s="454"/>
      <c r="AM736" s="454"/>
      <c r="AN736" s="454"/>
      <c r="AO736" s="454"/>
      <c r="AP736" s="454"/>
      <c r="AQ736" s="454"/>
      <c r="AR736" s="454"/>
      <c r="AS736" s="454"/>
      <c r="AT736" s="454"/>
      <c r="AU736" s="454"/>
      <c r="AV736" s="454"/>
      <c r="AW736" s="454"/>
      <c r="AX736" s="457"/>
    </row>
    <row r="737" spans="1:50" ht="19.5" customHeight="1" x14ac:dyDescent="0.15">
      <c r="A737" s="1398"/>
      <c r="B737" s="1399"/>
      <c r="C737" s="1890" t="s">
        <v>1671</v>
      </c>
      <c r="D737" s="1891"/>
      <c r="E737" s="1891"/>
      <c r="F737" s="1891"/>
      <c r="G737" s="1891"/>
      <c r="H737" s="1891"/>
      <c r="I737" s="1891"/>
      <c r="J737" s="1891"/>
      <c r="K737" s="1892"/>
      <c r="L737" s="1555">
        <v>5</v>
      </c>
      <c r="M737" s="1555"/>
      <c r="N737" s="1555"/>
      <c r="O737" s="1555"/>
      <c r="P737" s="1555"/>
      <c r="Q737" s="1555"/>
      <c r="R737" s="461"/>
      <c r="S737" s="459"/>
      <c r="T737" s="459"/>
      <c r="U737" s="459"/>
      <c r="V737" s="459"/>
      <c r="W737" s="460"/>
      <c r="X737" s="462"/>
      <c r="Y737" s="463"/>
      <c r="Z737" s="463"/>
      <c r="AA737" s="463"/>
      <c r="AB737" s="463"/>
      <c r="AC737" s="463"/>
      <c r="AD737" s="463"/>
      <c r="AE737" s="463"/>
      <c r="AF737" s="463"/>
      <c r="AG737" s="463"/>
      <c r="AH737" s="463"/>
      <c r="AI737" s="463"/>
      <c r="AJ737" s="463"/>
      <c r="AK737" s="463"/>
      <c r="AL737" s="463"/>
      <c r="AM737" s="463"/>
      <c r="AN737" s="463"/>
      <c r="AO737" s="463"/>
      <c r="AP737" s="463"/>
      <c r="AQ737" s="463"/>
      <c r="AR737" s="463"/>
      <c r="AS737" s="463"/>
      <c r="AT737" s="463"/>
      <c r="AU737" s="463"/>
      <c r="AV737" s="463"/>
      <c r="AW737" s="463"/>
      <c r="AX737" s="464"/>
    </row>
    <row r="738" spans="1:50" ht="19.5" customHeight="1" x14ac:dyDescent="0.15">
      <c r="A738" s="1398"/>
      <c r="B738" s="1399"/>
      <c r="C738" s="1893" t="s">
        <v>1672</v>
      </c>
      <c r="D738" s="1894"/>
      <c r="E738" s="1894"/>
      <c r="F738" s="1894"/>
      <c r="G738" s="1894"/>
      <c r="H738" s="1894"/>
      <c r="I738" s="1894"/>
      <c r="J738" s="1894"/>
      <c r="K738" s="1895"/>
      <c r="L738" s="1559">
        <v>1.9</v>
      </c>
      <c r="M738" s="1559"/>
      <c r="N738" s="1559"/>
      <c r="O738" s="1559"/>
      <c r="P738" s="1559"/>
      <c r="Q738" s="1559"/>
      <c r="R738" s="443"/>
      <c r="S738" s="444"/>
      <c r="T738" s="444"/>
      <c r="U738" s="444"/>
      <c r="V738" s="444"/>
      <c r="W738" s="445"/>
      <c r="X738" s="431"/>
      <c r="Y738" s="432"/>
      <c r="Z738" s="432"/>
      <c r="AA738" s="432"/>
      <c r="AB738" s="432"/>
      <c r="AC738" s="432"/>
      <c r="AD738" s="432"/>
      <c r="AE738" s="432"/>
      <c r="AF738" s="432"/>
      <c r="AG738" s="432"/>
      <c r="AH738" s="432"/>
      <c r="AI738" s="432"/>
      <c r="AJ738" s="432"/>
      <c r="AK738" s="432"/>
      <c r="AL738" s="432"/>
      <c r="AM738" s="432"/>
      <c r="AN738" s="432"/>
      <c r="AO738" s="432"/>
      <c r="AP738" s="432"/>
      <c r="AQ738" s="432"/>
      <c r="AR738" s="432"/>
      <c r="AS738" s="432"/>
      <c r="AT738" s="432"/>
      <c r="AU738" s="432"/>
      <c r="AV738" s="432"/>
      <c r="AW738" s="432"/>
      <c r="AX738" s="433"/>
    </row>
    <row r="739" spans="1:50" ht="19.5" customHeight="1" x14ac:dyDescent="0.15">
      <c r="A739" s="1398"/>
      <c r="B739" s="1399"/>
      <c r="C739" s="1893" t="s">
        <v>1673</v>
      </c>
      <c r="D739" s="1894"/>
      <c r="E739" s="1894"/>
      <c r="F739" s="1894"/>
      <c r="G739" s="1894"/>
      <c r="H739" s="1894"/>
      <c r="I739" s="1894"/>
      <c r="J739" s="1894"/>
      <c r="K739" s="1895"/>
      <c r="L739" s="1559">
        <v>37.1</v>
      </c>
      <c r="M739" s="1559"/>
      <c r="N739" s="1559"/>
      <c r="O739" s="1559"/>
      <c r="P739" s="1559"/>
      <c r="Q739" s="1559"/>
      <c r="R739" s="443"/>
      <c r="S739" s="444"/>
      <c r="T739" s="444"/>
      <c r="U739" s="444"/>
      <c r="V739" s="444"/>
      <c r="W739" s="445"/>
      <c r="X739" s="431"/>
      <c r="Y739" s="432"/>
      <c r="Z739" s="432"/>
      <c r="AA739" s="432"/>
      <c r="AB739" s="432"/>
      <c r="AC739" s="432"/>
      <c r="AD739" s="432"/>
      <c r="AE739" s="432"/>
      <c r="AF739" s="432"/>
      <c r="AG739" s="432"/>
      <c r="AH739" s="432"/>
      <c r="AI739" s="432"/>
      <c r="AJ739" s="432"/>
      <c r="AK739" s="432"/>
      <c r="AL739" s="432"/>
      <c r="AM739" s="432"/>
      <c r="AN739" s="432"/>
      <c r="AO739" s="432"/>
      <c r="AP739" s="432"/>
      <c r="AQ739" s="432"/>
      <c r="AR739" s="432"/>
      <c r="AS739" s="432"/>
      <c r="AT739" s="432"/>
      <c r="AU739" s="432"/>
      <c r="AV739" s="432"/>
      <c r="AW739" s="432"/>
      <c r="AX739" s="433"/>
    </row>
    <row r="740" spans="1:50" ht="19.5" customHeight="1" x14ac:dyDescent="0.15">
      <c r="A740" s="1398"/>
      <c r="B740" s="1399"/>
      <c r="C740" s="628" t="s">
        <v>1642</v>
      </c>
      <c r="D740" s="629"/>
      <c r="E740" s="629"/>
      <c r="F740" s="629"/>
      <c r="G740" s="629"/>
      <c r="H740" s="629"/>
      <c r="I740" s="629"/>
      <c r="J740" s="629"/>
      <c r="K740" s="630"/>
      <c r="L740" s="1559">
        <v>4</v>
      </c>
      <c r="M740" s="1559"/>
      <c r="N740" s="1559"/>
      <c r="O740" s="1559"/>
      <c r="P740" s="1559"/>
      <c r="Q740" s="1559"/>
      <c r="R740" s="443"/>
      <c r="S740" s="444"/>
      <c r="T740" s="444"/>
      <c r="U740" s="444"/>
      <c r="V740" s="444"/>
      <c r="W740" s="445"/>
      <c r="X740" s="431"/>
      <c r="Y740" s="432"/>
      <c r="Z740" s="432"/>
      <c r="AA740" s="432"/>
      <c r="AB740" s="432"/>
      <c r="AC740" s="432"/>
      <c r="AD740" s="432"/>
      <c r="AE740" s="432"/>
      <c r="AF740" s="432"/>
      <c r="AG740" s="432"/>
      <c r="AH740" s="432"/>
      <c r="AI740" s="432"/>
      <c r="AJ740" s="432"/>
      <c r="AK740" s="432"/>
      <c r="AL740" s="432"/>
      <c r="AM740" s="432"/>
      <c r="AN740" s="432"/>
      <c r="AO740" s="432"/>
      <c r="AP740" s="432"/>
      <c r="AQ740" s="432"/>
      <c r="AR740" s="432"/>
      <c r="AS740" s="432"/>
      <c r="AT740" s="432"/>
      <c r="AU740" s="432"/>
      <c r="AV740" s="432"/>
      <c r="AW740" s="432"/>
      <c r="AX740" s="433"/>
    </row>
    <row r="741" spans="1:50" ht="19.5" customHeight="1" x14ac:dyDescent="0.15">
      <c r="A741" s="1398"/>
      <c r="B741" s="1399"/>
      <c r="C741" s="628" t="s">
        <v>1502</v>
      </c>
      <c r="D741" s="629"/>
      <c r="E741" s="629"/>
      <c r="F741" s="629"/>
      <c r="G741" s="629"/>
      <c r="H741" s="629"/>
      <c r="I741" s="629"/>
      <c r="J741" s="629"/>
      <c r="K741" s="630"/>
      <c r="L741" s="1559">
        <v>1.41</v>
      </c>
      <c r="M741" s="1559"/>
      <c r="N741" s="1559"/>
      <c r="O741" s="1559"/>
      <c r="P741" s="1559"/>
      <c r="Q741" s="1559"/>
      <c r="R741" s="443"/>
      <c r="S741" s="444"/>
      <c r="T741" s="444"/>
      <c r="U741" s="444"/>
      <c r="V741" s="444"/>
      <c r="W741" s="445"/>
      <c r="X741" s="431"/>
      <c r="Y741" s="432"/>
      <c r="Z741" s="432"/>
      <c r="AA741" s="432"/>
      <c r="AB741" s="432"/>
      <c r="AC741" s="432"/>
      <c r="AD741" s="432"/>
      <c r="AE741" s="432"/>
      <c r="AF741" s="432"/>
      <c r="AG741" s="432"/>
      <c r="AH741" s="432"/>
      <c r="AI741" s="432"/>
      <c r="AJ741" s="432"/>
      <c r="AK741" s="432"/>
      <c r="AL741" s="432"/>
      <c r="AM741" s="432"/>
      <c r="AN741" s="432"/>
      <c r="AO741" s="432"/>
      <c r="AP741" s="432"/>
      <c r="AQ741" s="432"/>
      <c r="AR741" s="432"/>
      <c r="AS741" s="432"/>
      <c r="AT741" s="432"/>
      <c r="AU741" s="432"/>
      <c r="AV741" s="432"/>
      <c r="AW741" s="432"/>
      <c r="AX741" s="433"/>
    </row>
    <row r="742" spans="1:50" ht="19.5" customHeight="1" x14ac:dyDescent="0.15">
      <c r="A742" s="1398"/>
      <c r="B742" s="1399"/>
      <c r="C742" s="628" t="s">
        <v>1674</v>
      </c>
      <c r="D742" s="629"/>
      <c r="E742" s="629"/>
      <c r="F742" s="629"/>
      <c r="G742" s="629"/>
      <c r="H742" s="629"/>
      <c r="I742" s="629"/>
      <c r="J742" s="629"/>
      <c r="K742" s="630"/>
      <c r="L742" s="1559">
        <v>0.5</v>
      </c>
      <c r="M742" s="1559"/>
      <c r="N742" s="1559"/>
      <c r="O742" s="1559"/>
      <c r="P742" s="1559"/>
      <c r="Q742" s="1559"/>
      <c r="R742" s="69"/>
      <c r="S742" s="70"/>
      <c r="T742" s="70"/>
      <c r="U742" s="70"/>
      <c r="V742" s="70"/>
      <c r="W742" s="71"/>
      <c r="X742" s="72"/>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4"/>
    </row>
    <row r="743" spans="1:50" ht="19.5" customHeight="1" x14ac:dyDescent="0.15">
      <c r="A743" s="1398"/>
      <c r="B743" s="1399"/>
      <c r="C743" s="628" t="s">
        <v>1675</v>
      </c>
      <c r="D743" s="629"/>
      <c r="E743" s="629"/>
      <c r="F743" s="629"/>
      <c r="G743" s="629"/>
      <c r="H743" s="629"/>
      <c r="I743" s="629"/>
      <c r="J743" s="629"/>
      <c r="K743" s="630"/>
      <c r="L743" s="1838">
        <v>0.14000000000000001</v>
      </c>
      <c r="M743" s="1838"/>
      <c r="N743" s="1838"/>
      <c r="O743" s="1838"/>
      <c r="P743" s="1838"/>
      <c r="Q743" s="1838"/>
      <c r="R743" s="430"/>
      <c r="S743" s="428"/>
      <c r="T743" s="428"/>
      <c r="U743" s="428"/>
      <c r="V743" s="428"/>
      <c r="W743" s="429"/>
      <c r="X743" s="431"/>
      <c r="Y743" s="432"/>
      <c r="Z743" s="432"/>
      <c r="AA743" s="432"/>
      <c r="AB743" s="432"/>
      <c r="AC743" s="432"/>
      <c r="AD743" s="432"/>
      <c r="AE743" s="432"/>
      <c r="AF743" s="432"/>
      <c r="AG743" s="432"/>
      <c r="AH743" s="432"/>
      <c r="AI743" s="432"/>
      <c r="AJ743" s="432"/>
      <c r="AK743" s="432"/>
      <c r="AL743" s="432"/>
      <c r="AM743" s="432"/>
      <c r="AN743" s="432"/>
      <c r="AO743" s="432"/>
      <c r="AP743" s="432"/>
      <c r="AQ743" s="432"/>
      <c r="AR743" s="432"/>
      <c r="AS743" s="432"/>
      <c r="AT743" s="432"/>
      <c r="AU743" s="432"/>
      <c r="AV743" s="432"/>
      <c r="AW743" s="432"/>
      <c r="AX743" s="433"/>
    </row>
    <row r="744" spans="1:50" ht="19.5" customHeight="1" thickBot="1" x14ac:dyDescent="0.2">
      <c r="A744" s="1400"/>
      <c r="B744" s="1401"/>
      <c r="C744" s="434" t="s">
        <v>44</v>
      </c>
      <c r="D744" s="435"/>
      <c r="E744" s="435"/>
      <c r="F744" s="435"/>
      <c r="G744" s="435"/>
      <c r="H744" s="435"/>
      <c r="I744" s="435"/>
      <c r="J744" s="435"/>
      <c r="K744" s="436"/>
      <c r="L744" s="1828">
        <v>52</v>
      </c>
      <c r="M744" s="435"/>
      <c r="N744" s="435"/>
      <c r="O744" s="435"/>
      <c r="P744" s="435"/>
      <c r="Q744" s="436"/>
      <c r="R744" s="437"/>
      <c r="S744" s="438"/>
      <c r="T744" s="438"/>
      <c r="U744" s="438"/>
      <c r="V744" s="438"/>
      <c r="W744" s="439"/>
      <c r="X744" s="440"/>
      <c r="Y744" s="441"/>
      <c r="Z744" s="441"/>
      <c r="AA744" s="441"/>
      <c r="AB744" s="441"/>
      <c r="AC744" s="441"/>
      <c r="AD744" s="441"/>
      <c r="AE744" s="441"/>
      <c r="AF744" s="441"/>
      <c r="AG744" s="441"/>
      <c r="AH744" s="441"/>
      <c r="AI744" s="441"/>
      <c r="AJ744" s="441"/>
      <c r="AK744" s="441"/>
      <c r="AL744" s="441"/>
      <c r="AM744" s="441"/>
      <c r="AN744" s="441"/>
      <c r="AO744" s="441"/>
      <c r="AP744" s="441"/>
      <c r="AQ744" s="441"/>
      <c r="AR744" s="441"/>
      <c r="AS744" s="441"/>
      <c r="AT744" s="441"/>
      <c r="AU744" s="441"/>
      <c r="AV744" s="441"/>
      <c r="AW744" s="441"/>
      <c r="AX744" s="442"/>
    </row>
    <row r="745" spans="1:50" s="43" customFormat="1" ht="20.25" customHeight="1" thickBot="1" x14ac:dyDescent="0.2">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581" t="s">
        <v>499</v>
      </c>
      <c r="AR745" s="581"/>
      <c r="AS745" s="581"/>
      <c r="AT745" s="581"/>
      <c r="AU745" s="581"/>
      <c r="AV745" s="581"/>
      <c r="AW745" s="581"/>
      <c r="AX745" s="581"/>
    </row>
    <row r="746" spans="1:50" ht="25.15" customHeight="1" x14ac:dyDescent="0.15">
      <c r="A746" s="582" t="s">
        <v>500</v>
      </c>
      <c r="B746" s="583"/>
      <c r="C746" s="583"/>
      <c r="D746" s="583"/>
      <c r="E746" s="583"/>
      <c r="F746" s="584"/>
      <c r="G746" s="1539" t="s">
        <v>1676</v>
      </c>
      <c r="H746" s="1885"/>
      <c r="I746" s="1885"/>
      <c r="J746" s="1885"/>
      <c r="K746" s="1885"/>
      <c r="L746" s="1885"/>
      <c r="M746" s="1885"/>
      <c r="N746" s="1885"/>
      <c r="O746" s="1885"/>
      <c r="P746" s="1885"/>
      <c r="Q746" s="1885"/>
      <c r="R746" s="1885"/>
      <c r="S746" s="1885"/>
      <c r="T746" s="1885"/>
      <c r="U746" s="1885"/>
      <c r="V746" s="1885"/>
      <c r="W746" s="1885"/>
      <c r="X746" s="1886"/>
      <c r="Y746" s="588" t="s">
        <v>512</v>
      </c>
      <c r="Z746" s="589"/>
      <c r="AA746" s="589"/>
      <c r="AB746" s="589"/>
      <c r="AC746" s="589"/>
      <c r="AD746" s="590"/>
      <c r="AE746" s="1887" t="s">
        <v>1617</v>
      </c>
      <c r="AF746" s="1888"/>
      <c r="AG746" s="1888"/>
      <c r="AH746" s="1888"/>
      <c r="AI746" s="1888"/>
      <c r="AJ746" s="1888"/>
      <c r="AK746" s="1888"/>
      <c r="AL746" s="1888"/>
      <c r="AM746" s="1888"/>
      <c r="AN746" s="1888"/>
      <c r="AO746" s="1888"/>
      <c r="AP746" s="1889"/>
      <c r="AQ746" s="594" t="s">
        <v>7</v>
      </c>
      <c r="AR746" s="595"/>
      <c r="AS746" s="595"/>
      <c r="AT746" s="595"/>
      <c r="AU746" s="595"/>
      <c r="AV746" s="595"/>
      <c r="AW746" s="595"/>
      <c r="AX746" s="596"/>
    </row>
    <row r="747" spans="1:50" ht="30" customHeight="1" x14ac:dyDescent="0.15">
      <c r="A747" s="554" t="s">
        <v>8</v>
      </c>
      <c r="B747" s="555"/>
      <c r="C747" s="555"/>
      <c r="D747" s="555"/>
      <c r="E747" s="555"/>
      <c r="F747" s="556"/>
      <c r="G747" s="557" t="s">
        <v>1677</v>
      </c>
      <c r="H747" s="558"/>
      <c r="I747" s="558"/>
      <c r="J747" s="558"/>
      <c r="K747" s="558"/>
      <c r="L747" s="558"/>
      <c r="M747" s="558"/>
      <c r="N747" s="558"/>
      <c r="O747" s="558"/>
      <c r="P747" s="558"/>
      <c r="Q747" s="558"/>
      <c r="R747" s="558"/>
      <c r="S747" s="558"/>
      <c r="T747" s="558"/>
      <c r="U747" s="558"/>
      <c r="V747" s="1571"/>
      <c r="W747" s="1571"/>
      <c r="X747" s="1571"/>
      <c r="Y747" s="560" t="s">
        <v>10</v>
      </c>
      <c r="Z747" s="561"/>
      <c r="AA747" s="561"/>
      <c r="AB747" s="561"/>
      <c r="AC747" s="561"/>
      <c r="AD747" s="562"/>
      <c r="AE747" s="1880" t="s">
        <v>1678</v>
      </c>
      <c r="AF747" s="1880"/>
      <c r="AG747" s="1880"/>
      <c r="AH747" s="1880"/>
      <c r="AI747" s="1880"/>
      <c r="AJ747" s="1880"/>
      <c r="AK747" s="1880"/>
      <c r="AL747" s="1880"/>
      <c r="AM747" s="1880"/>
      <c r="AN747" s="1880"/>
      <c r="AO747" s="1880"/>
      <c r="AP747" s="1881"/>
      <c r="AQ747" s="1882" t="s">
        <v>1679</v>
      </c>
      <c r="AR747" s="1883"/>
      <c r="AS747" s="1883"/>
      <c r="AT747" s="1883"/>
      <c r="AU747" s="1883"/>
      <c r="AV747" s="1883"/>
      <c r="AW747" s="1883"/>
      <c r="AX747" s="1884"/>
    </row>
    <row r="748" spans="1:50" ht="30" customHeight="1" x14ac:dyDescent="0.15">
      <c r="A748" s="569" t="s">
        <v>13</v>
      </c>
      <c r="B748" s="570"/>
      <c r="C748" s="570"/>
      <c r="D748" s="570"/>
      <c r="E748" s="570"/>
      <c r="F748" s="571"/>
      <c r="G748" s="572" t="s">
        <v>1271</v>
      </c>
      <c r="H748" s="1571"/>
      <c r="I748" s="1571"/>
      <c r="J748" s="1571"/>
      <c r="K748" s="1571"/>
      <c r="L748" s="1571"/>
      <c r="M748" s="1571"/>
      <c r="N748" s="1571"/>
      <c r="O748" s="1571"/>
      <c r="P748" s="1571"/>
      <c r="Q748" s="1571"/>
      <c r="R748" s="1571"/>
      <c r="S748" s="1571"/>
      <c r="T748" s="1571"/>
      <c r="U748" s="1571"/>
      <c r="V748" s="1571"/>
      <c r="W748" s="1571"/>
      <c r="X748" s="1571"/>
      <c r="Y748" s="575" t="s">
        <v>15</v>
      </c>
      <c r="Z748" s="576"/>
      <c r="AA748" s="576"/>
      <c r="AB748" s="576"/>
      <c r="AC748" s="576"/>
      <c r="AD748" s="577"/>
      <c r="AE748" s="579" t="s">
        <v>1272</v>
      </c>
      <c r="AF748" s="1835"/>
      <c r="AG748" s="1835"/>
      <c r="AH748" s="1835"/>
      <c r="AI748" s="1835"/>
      <c r="AJ748" s="1835"/>
      <c r="AK748" s="1835"/>
      <c r="AL748" s="1835"/>
      <c r="AM748" s="1835"/>
      <c r="AN748" s="1835"/>
      <c r="AO748" s="1835"/>
      <c r="AP748" s="1835"/>
      <c r="AQ748" s="1836"/>
      <c r="AR748" s="1836"/>
      <c r="AS748" s="1836"/>
      <c r="AT748" s="1836"/>
      <c r="AU748" s="1836"/>
      <c r="AV748" s="1836"/>
      <c r="AW748" s="1836"/>
      <c r="AX748" s="1837"/>
    </row>
    <row r="749" spans="1:50" ht="39.950000000000003" customHeight="1" x14ac:dyDescent="0.15">
      <c r="A749" s="542" t="s">
        <v>17</v>
      </c>
      <c r="B749" s="543"/>
      <c r="C749" s="543"/>
      <c r="D749" s="543"/>
      <c r="E749" s="543"/>
      <c r="F749" s="544"/>
      <c r="G749" s="1567" t="s">
        <v>1680</v>
      </c>
      <c r="H749" s="1568"/>
      <c r="I749" s="1568"/>
      <c r="J749" s="1568"/>
      <c r="K749" s="1568"/>
      <c r="L749" s="1568"/>
      <c r="M749" s="1568"/>
      <c r="N749" s="1568"/>
      <c r="O749" s="1568"/>
      <c r="P749" s="1568"/>
      <c r="Q749" s="1568"/>
      <c r="R749" s="1568"/>
      <c r="S749" s="1568"/>
      <c r="T749" s="1568"/>
      <c r="U749" s="1568"/>
      <c r="V749" s="1568"/>
      <c r="W749" s="1568"/>
      <c r="X749" s="1569"/>
      <c r="Y749" s="548" t="s">
        <v>515</v>
      </c>
      <c r="Z749" s="549"/>
      <c r="AA749" s="549"/>
      <c r="AB749" s="549"/>
      <c r="AC749" s="549"/>
      <c r="AD749" s="550"/>
      <c r="AE749" s="551" t="s">
        <v>513</v>
      </c>
      <c r="AF749" s="552"/>
      <c r="AG749" s="552"/>
      <c r="AH749" s="552"/>
      <c r="AI749" s="552"/>
      <c r="AJ749" s="552"/>
      <c r="AK749" s="552"/>
      <c r="AL749" s="552"/>
      <c r="AM749" s="552"/>
      <c r="AN749" s="552"/>
      <c r="AO749" s="552"/>
      <c r="AP749" s="552"/>
      <c r="AQ749" s="552"/>
      <c r="AR749" s="552"/>
      <c r="AS749" s="552"/>
      <c r="AT749" s="552"/>
      <c r="AU749" s="552"/>
      <c r="AV749" s="552"/>
      <c r="AW749" s="552"/>
      <c r="AX749" s="553"/>
    </row>
    <row r="750" spans="1:50" ht="53.25" customHeight="1" x14ac:dyDescent="0.15">
      <c r="A750" s="520" t="s">
        <v>21</v>
      </c>
      <c r="B750" s="521"/>
      <c r="C750" s="521"/>
      <c r="D750" s="521"/>
      <c r="E750" s="521"/>
      <c r="F750" s="522"/>
      <c r="G750" s="668" t="s">
        <v>1681</v>
      </c>
      <c r="H750" s="1565"/>
      <c r="I750" s="1565"/>
      <c r="J750" s="1565"/>
      <c r="K750" s="1565"/>
      <c r="L750" s="1565"/>
      <c r="M750" s="1565"/>
      <c r="N750" s="1565"/>
      <c r="O750" s="1565"/>
      <c r="P750" s="1565"/>
      <c r="Q750" s="1565"/>
      <c r="R750" s="1565"/>
      <c r="S750" s="1565"/>
      <c r="T750" s="1565"/>
      <c r="U750" s="1565"/>
      <c r="V750" s="1565"/>
      <c r="W750" s="1565"/>
      <c r="X750" s="1565"/>
      <c r="Y750" s="1565"/>
      <c r="Z750" s="1565"/>
      <c r="AA750" s="1565"/>
      <c r="AB750" s="1565"/>
      <c r="AC750" s="1565"/>
      <c r="AD750" s="1565"/>
      <c r="AE750" s="1565"/>
      <c r="AF750" s="1565"/>
      <c r="AG750" s="1565"/>
      <c r="AH750" s="1565"/>
      <c r="AI750" s="1565"/>
      <c r="AJ750" s="1565"/>
      <c r="AK750" s="1565"/>
      <c r="AL750" s="1565"/>
      <c r="AM750" s="1565"/>
      <c r="AN750" s="1565"/>
      <c r="AO750" s="1565"/>
      <c r="AP750" s="1565"/>
      <c r="AQ750" s="1565"/>
      <c r="AR750" s="1565"/>
      <c r="AS750" s="1565"/>
      <c r="AT750" s="1565"/>
      <c r="AU750" s="1565"/>
      <c r="AV750" s="1565"/>
      <c r="AW750" s="1565"/>
      <c r="AX750" s="1566"/>
    </row>
    <row r="751" spans="1:50" ht="53.25" customHeight="1" x14ac:dyDescent="0.15">
      <c r="A751" s="520" t="s">
        <v>23</v>
      </c>
      <c r="B751" s="521"/>
      <c r="C751" s="521"/>
      <c r="D751" s="521"/>
      <c r="E751" s="521"/>
      <c r="F751" s="522"/>
      <c r="G751" s="668" t="s">
        <v>1682</v>
      </c>
      <c r="H751" s="1565"/>
      <c r="I751" s="1565"/>
      <c r="J751" s="1565"/>
      <c r="K751" s="1565"/>
      <c r="L751" s="1565"/>
      <c r="M751" s="1565"/>
      <c r="N751" s="1565"/>
      <c r="O751" s="1565"/>
      <c r="P751" s="1565"/>
      <c r="Q751" s="1565"/>
      <c r="R751" s="1565"/>
      <c r="S751" s="1565"/>
      <c r="T751" s="1565"/>
      <c r="U751" s="1565"/>
      <c r="V751" s="1565"/>
      <c r="W751" s="1565"/>
      <c r="X751" s="1565"/>
      <c r="Y751" s="1565"/>
      <c r="Z751" s="1565"/>
      <c r="AA751" s="1565"/>
      <c r="AB751" s="1565"/>
      <c r="AC751" s="1565"/>
      <c r="AD751" s="1565"/>
      <c r="AE751" s="1565"/>
      <c r="AF751" s="1565"/>
      <c r="AG751" s="1565"/>
      <c r="AH751" s="1565"/>
      <c r="AI751" s="1565"/>
      <c r="AJ751" s="1565"/>
      <c r="AK751" s="1565"/>
      <c r="AL751" s="1565"/>
      <c r="AM751" s="1565"/>
      <c r="AN751" s="1565"/>
      <c r="AO751" s="1565"/>
      <c r="AP751" s="1565"/>
      <c r="AQ751" s="1565"/>
      <c r="AR751" s="1565"/>
      <c r="AS751" s="1565"/>
      <c r="AT751" s="1565"/>
      <c r="AU751" s="1565"/>
      <c r="AV751" s="1565"/>
      <c r="AW751" s="1565"/>
      <c r="AX751" s="1566"/>
    </row>
    <row r="752" spans="1:50" ht="22.5" customHeight="1" x14ac:dyDescent="0.15">
      <c r="A752" s="520" t="s">
        <v>25</v>
      </c>
      <c r="B752" s="521"/>
      <c r="C752" s="521"/>
      <c r="D752" s="521"/>
      <c r="E752" s="521"/>
      <c r="F752" s="522"/>
      <c r="G752" s="526" t="s">
        <v>831</v>
      </c>
      <c r="H752" s="527"/>
      <c r="I752" s="527"/>
      <c r="J752" s="527"/>
      <c r="K752" s="527"/>
      <c r="L752" s="527"/>
      <c r="M752" s="527"/>
      <c r="N752" s="527"/>
      <c r="O752" s="527"/>
      <c r="P752" s="527"/>
      <c r="Q752" s="527"/>
      <c r="R752" s="527"/>
      <c r="S752" s="527"/>
      <c r="T752" s="527"/>
      <c r="U752" s="527"/>
      <c r="V752" s="527"/>
      <c r="W752" s="527"/>
      <c r="X752" s="527"/>
      <c r="Y752" s="527"/>
      <c r="Z752" s="527"/>
      <c r="AA752" s="527"/>
      <c r="AB752" s="527"/>
      <c r="AC752" s="527"/>
      <c r="AD752" s="527"/>
      <c r="AE752" s="527"/>
      <c r="AF752" s="527"/>
      <c r="AG752" s="527"/>
      <c r="AH752" s="527"/>
      <c r="AI752" s="527"/>
      <c r="AJ752" s="527"/>
      <c r="AK752" s="527"/>
      <c r="AL752" s="527"/>
      <c r="AM752" s="527"/>
      <c r="AN752" s="527"/>
      <c r="AO752" s="527"/>
      <c r="AP752" s="527"/>
      <c r="AQ752" s="527"/>
      <c r="AR752" s="527"/>
      <c r="AS752" s="527"/>
      <c r="AT752" s="527"/>
      <c r="AU752" s="527"/>
      <c r="AV752" s="527"/>
      <c r="AW752" s="527"/>
      <c r="AX752" s="528"/>
    </row>
    <row r="753" spans="1:50" ht="19.5" customHeight="1" x14ac:dyDescent="0.15">
      <c r="A753" s="529" t="s">
        <v>27</v>
      </c>
      <c r="B753" s="530"/>
      <c r="C753" s="530"/>
      <c r="D753" s="530"/>
      <c r="E753" s="530"/>
      <c r="F753" s="531"/>
      <c r="G753" s="538"/>
      <c r="H753" s="539"/>
      <c r="I753" s="539"/>
      <c r="J753" s="539"/>
      <c r="K753" s="539"/>
      <c r="L753" s="539"/>
      <c r="M753" s="539"/>
      <c r="N753" s="539"/>
      <c r="O753" s="540"/>
      <c r="P753" s="504" t="s">
        <v>506</v>
      </c>
      <c r="Q753" s="505"/>
      <c r="R753" s="505"/>
      <c r="S753" s="505"/>
      <c r="T753" s="505"/>
      <c r="U753" s="505"/>
      <c r="V753" s="541"/>
      <c r="W753" s="504" t="s">
        <v>507</v>
      </c>
      <c r="X753" s="505"/>
      <c r="Y753" s="505"/>
      <c r="Z753" s="505"/>
      <c r="AA753" s="505"/>
      <c r="AB753" s="505"/>
      <c r="AC753" s="541"/>
      <c r="AD753" s="504" t="s">
        <v>508</v>
      </c>
      <c r="AE753" s="505"/>
      <c r="AF753" s="505"/>
      <c r="AG753" s="505"/>
      <c r="AH753" s="505"/>
      <c r="AI753" s="505"/>
      <c r="AJ753" s="541"/>
      <c r="AK753" s="504" t="s">
        <v>509</v>
      </c>
      <c r="AL753" s="505"/>
      <c r="AM753" s="505"/>
      <c r="AN753" s="505"/>
      <c r="AO753" s="505"/>
      <c r="AP753" s="505"/>
      <c r="AQ753" s="541"/>
      <c r="AR753" s="504" t="s">
        <v>510</v>
      </c>
      <c r="AS753" s="505"/>
      <c r="AT753" s="505"/>
      <c r="AU753" s="505"/>
      <c r="AV753" s="505"/>
      <c r="AW753" s="505"/>
      <c r="AX753" s="506"/>
    </row>
    <row r="754" spans="1:50" ht="19.5" customHeight="1" x14ac:dyDescent="0.15">
      <c r="A754" s="532"/>
      <c r="B754" s="533"/>
      <c r="C754" s="533"/>
      <c r="D754" s="533"/>
      <c r="E754" s="533"/>
      <c r="F754" s="534"/>
      <c r="G754" s="507" t="s">
        <v>33</v>
      </c>
      <c r="H754" s="508"/>
      <c r="I754" s="513" t="s">
        <v>34</v>
      </c>
      <c r="J754" s="514"/>
      <c r="K754" s="514"/>
      <c r="L754" s="514"/>
      <c r="M754" s="514"/>
      <c r="N754" s="514"/>
      <c r="O754" s="515"/>
      <c r="P754" s="1871">
        <v>23</v>
      </c>
      <c r="Q754" s="1871"/>
      <c r="R754" s="1871"/>
      <c r="S754" s="1871"/>
      <c r="T754" s="1871"/>
      <c r="U754" s="1871"/>
      <c r="V754" s="1871"/>
      <c r="W754" s="1877">
        <v>23</v>
      </c>
      <c r="X754" s="1878"/>
      <c r="Y754" s="1878"/>
      <c r="Z754" s="1878"/>
      <c r="AA754" s="1878"/>
      <c r="AB754" s="1878"/>
      <c r="AC754" s="1879"/>
      <c r="AD754" s="1871">
        <v>22</v>
      </c>
      <c r="AE754" s="1871"/>
      <c r="AF754" s="1871"/>
      <c r="AG754" s="1871"/>
      <c r="AH754" s="1871"/>
      <c r="AI754" s="1871"/>
      <c r="AJ754" s="1871"/>
      <c r="AK754" s="1875" t="s">
        <v>1683</v>
      </c>
      <c r="AL754" s="1871"/>
      <c r="AM754" s="1871"/>
      <c r="AN754" s="1871"/>
      <c r="AO754" s="1871"/>
      <c r="AP754" s="1871"/>
      <c r="AQ754" s="1876"/>
      <c r="AR754" s="516"/>
      <c r="AS754" s="517"/>
      <c r="AT754" s="517"/>
      <c r="AU754" s="517"/>
      <c r="AV754" s="517"/>
      <c r="AW754" s="517"/>
      <c r="AX754" s="519"/>
    </row>
    <row r="755" spans="1:50" ht="19.5" customHeight="1" x14ac:dyDescent="0.15">
      <c r="A755" s="532"/>
      <c r="B755" s="533"/>
      <c r="C755" s="533"/>
      <c r="D755" s="533"/>
      <c r="E755" s="533"/>
      <c r="F755" s="534"/>
      <c r="G755" s="509"/>
      <c r="H755" s="510"/>
      <c r="I755" s="471" t="s">
        <v>35</v>
      </c>
      <c r="J755" s="472"/>
      <c r="K755" s="472"/>
      <c r="L755" s="472"/>
      <c r="M755" s="472"/>
      <c r="N755" s="472"/>
      <c r="O755" s="473"/>
      <c r="P755" s="465"/>
      <c r="Q755" s="466"/>
      <c r="R755" s="466"/>
      <c r="S755" s="466"/>
      <c r="T755" s="466"/>
      <c r="U755" s="466"/>
      <c r="V755" s="467"/>
      <c r="W755" s="465"/>
      <c r="X755" s="466"/>
      <c r="Y755" s="466"/>
      <c r="Z755" s="466"/>
      <c r="AA755" s="466"/>
      <c r="AB755" s="466"/>
      <c r="AC755" s="467"/>
      <c r="AD755" s="465"/>
      <c r="AE755" s="466"/>
      <c r="AF755" s="466"/>
      <c r="AG755" s="466"/>
      <c r="AH755" s="466"/>
      <c r="AI755" s="466"/>
      <c r="AJ755" s="467"/>
      <c r="AK755" s="465"/>
      <c r="AL755" s="466"/>
      <c r="AM755" s="466"/>
      <c r="AN755" s="466"/>
      <c r="AO755" s="466"/>
      <c r="AP755" s="466"/>
      <c r="AQ755" s="466"/>
      <c r="AR755" s="468"/>
      <c r="AS755" s="469"/>
      <c r="AT755" s="469"/>
      <c r="AU755" s="469"/>
      <c r="AV755" s="469"/>
      <c r="AW755" s="469"/>
      <c r="AX755" s="470"/>
    </row>
    <row r="756" spans="1:50" ht="19.5" customHeight="1" x14ac:dyDescent="0.15">
      <c r="A756" s="532"/>
      <c r="B756" s="533"/>
      <c r="C756" s="533"/>
      <c r="D756" s="533"/>
      <c r="E756" s="533"/>
      <c r="F756" s="534"/>
      <c r="G756" s="509"/>
      <c r="H756" s="510"/>
      <c r="I756" s="471" t="s">
        <v>39</v>
      </c>
      <c r="J756" s="472"/>
      <c r="K756" s="472"/>
      <c r="L756" s="472"/>
      <c r="M756" s="472"/>
      <c r="N756" s="472"/>
      <c r="O756" s="473"/>
      <c r="P756" s="465"/>
      <c r="Q756" s="466"/>
      <c r="R756" s="466"/>
      <c r="S756" s="466"/>
      <c r="T756" s="466"/>
      <c r="U756" s="466"/>
      <c r="V756" s="467"/>
      <c r="W756" s="465"/>
      <c r="X756" s="466"/>
      <c r="Y756" s="466"/>
      <c r="Z756" s="466"/>
      <c r="AA756" s="466"/>
      <c r="AB756" s="466"/>
      <c r="AC756" s="467"/>
      <c r="AD756" s="465"/>
      <c r="AE756" s="466"/>
      <c r="AF756" s="466"/>
      <c r="AG756" s="466"/>
      <c r="AH756" s="466"/>
      <c r="AI756" s="466"/>
      <c r="AJ756" s="467"/>
      <c r="AK756" s="465"/>
      <c r="AL756" s="466"/>
      <c r="AM756" s="466"/>
      <c r="AN756" s="466"/>
      <c r="AO756" s="466"/>
      <c r="AP756" s="466"/>
      <c r="AQ756" s="466"/>
      <c r="AR756" s="465"/>
      <c r="AS756" s="466"/>
      <c r="AT756" s="466"/>
      <c r="AU756" s="466"/>
      <c r="AV756" s="466"/>
      <c r="AW756" s="466"/>
      <c r="AX756" s="474"/>
    </row>
    <row r="757" spans="1:50" ht="19.5" customHeight="1" x14ac:dyDescent="0.15">
      <c r="A757" s="532"/>
      <c r="B757" s="533"/>
      <c r="C757" s="533"/>
      <c r="D757" s="533"/>
      <c r="E757" s="533"/>
      <c r="F757" s="534"/>
      <c r="G757" s="509"/>
      <c r="H757" s="510"/>
      <c r="I757" s="471" t="s">
        <v>42</v>
      </c>
      <c r="J757" s="472"/>
      <c r="K757" s="472"/>
      <c r="L757" s="472"/>
      <c r="M757" s="472"/>
      <c r="N757" s="472"/>
      <c r="O757" s="473"/>
      <c r="P757" s="465"/>
      <c r="Q757" s="466"/>
      <c r="R757" s="466"/>
      <c r="S757" s="466"/>
      <c r="T757" s="466"/>
      <c r="U757" s="466"/>
      <c r="V757" s="467"/>
      <c r="W757" s="465"/>
      <c r="X757" s="466"/>
      <c r="Y757" s="466"/>
      <c r="Z757" s="466"/>
      <c r="AA757" s="466"/>
      <c r="AB757" s="466"/>
      <c r="AC757" s="467"/>
      <c r="AD757" s="465"/>
      <c r="AE757" s="466"/>
      <c r="AF757" s="466"/>
      <c r="AG757" s="466"/>
      <c r="AH757" s="466"/>
      <c r="AI757" s="466"/>
      <c r="AJ757" s="467"/>
      <c r="AK757" s="465"/>
      <c r="AL757" s="466"/>
      <c r="AM757" s="466"/>
      <c r="AN757" s="466"/>
      <c r="AO757" s="466"/>
      <c r="AP757" s="466"/>
      <c r="AQ757" s="466"/>
      <c r="AR757" s="468"/>
      <c r="AS757" s="469"/>
      <c r="AT757" s="469"/>
      <c r="AU757" s="469"/>
      <c r="AV757" s="469"/>
      <c r="AW757" s="469"/>
      <c r="AX757" s="470"/>
    </row>
    <row r="758" spans="1:50" ht="19.5" customHeight="1" x14ac:dyDescent="0.15">
      <c r="A758" s="532"/>
      <c r="B758" s="533"/>
      <c r="C758" s="533"/>
      <c r="D758" s="533"/>
      <c r="E758" s="533"/>
      <c r="F758" s="534"/>
      <c r="G758" s="509"/>
      <c r="H758" s="510"/>
      <c r="I758" s="471" t="s">
        <v>43</v>
      </c>
      <c r="J758" s="472"/>
      <c r="K758" s="472"/>
      <c r="L758" s="472"/>
      <c r="M758" s="472"/>
      <c r="N758" s="472"/>
      <c r="O758" s="473"/>
      <c r="P758" s="465"/>
      <c r="Q758" s="466"/>
      <c r="R758" s="466"/>
      <c r="S758" s="466"/>
      <c r="T758" s="466"/>
      <c r="U758" s="466"/>
      <c r="V758" s="467"/>
      <c r="W758" s="489"/>
      <c r="X758" s="490"/>
      <c r="Y758" s="490"/>
      <c r="Z758" s="490"/>
      <c r="AA758" s="490"/>
      <c r="AB758" s="490"/>
      <c r="AC758" s="491"/>
      <c r="AD758" s="465"/>
      <c r="AE758" s="466"/>
      <c r="AF758" s="466"/>
      <c r="AG758" s="466"/>
      <c r="AH758" s="466"/>
      <c r="AI758" s="466"/>
      <c r="AJ758" s="467"/>
      <c r="AK758" s="465"/>
      <c r="AL758" s="466"/>
      <c r="AM758" s="466"/>
      <c r="AN758" s="466"/>
      <c r="AO758" s="466"/>
      <c r="AP758" s="466"/>
      <c r="AQ758" s="466"/>
      <c r="AR758" s="468"/>
      <c r="AS758" s="469"/>
      <c r="AT758" s="469"/>
      <c r="AU758" s="469"/>
      <c r="AV758" s="469"/>
      <c r="AW758" s="469"/>
      <c r="AX758" s="470"/>
    </row>
    <row r="759" spans="1:50" ht="19.5" customHeight="1" x14ac:dyDescent="0.15">
      <c r="A759" s="532"/>
      <c r="B759" s="533"/>
      <c r="C759" s="533"/>
      <c r="D759" s="533"/>
      <c r="E759" s="533"/>
      <c r="F759" s="534"/>
      <c r="G759" s="511"/>
      <c r="H759" s="512"/>
      <c r="I759" s="486" t="s">
        <v>44</v>
      </c>
      <c r="J759" s="487"/>
      <c r="K759" s="487"/>
      <c r="L759" s="487"/>
      <c r="M759" s="487"/>
      <c r="N759" s="487"/>
      <c r="O759" s="488"/>
      <c r="P759" s="1871">
        <v>23</v>
      </c>
      <c r="Q759" s="1871"/>
      <c r="R759" s="1871"/>
      <c r="S759" s="1871"/>
      <c r="T759" s="1871"/>
      <c r="U759" s="1871"/>
      <c r="V759" s="1871"/>
      <c r="W759" s="1872">
        <v>23</v>
      </c>
      <c r="X759" s="1873"/>
      <c r="Y759" s="1873"/>
      <c r="Z759" s="1873"/>
      <c r="AA759" s="1873"/>
      <c r="AB759" s="1873"/>
      <c r="AC759" s="1874"/>
      <c r="AD759" s="1871">
        <v>22</v>
      </c>
      <c r="AE759" s="1871"/>
      <c r="AF759" s="1871"/>
      <c r="AG759" s="1871"/>
      <c r="AH759" s="1871"/>
      <c r="AI759" s="1871"/>
      <c r="AJ759" s="1871"/>
      <c r="AK759" s="1875" t="s">
        <v>1684</v>
      </c>
      <c r="AL759" s="1871"/>
      <c r="AM759" s="1871"/>
      <c r="AN759" s="1871"/>
      <c r="AO759" s="1871"/>
      <c r="AP759" s="1871"/>
      <c r="AQ759" s="1876"/>
      <c r="AR759" s="489"/>
      <c r="AS759" s="490"/>
      <c r="AT759" s="490"/>
      <c r="AU759" s="490"/>
      <c r="AV759" s="490"/>
      <c r="AW759" s="490"/>
      <c r="AX759" s="492"/>
    </row>
    <row r="760" spans="1:50" ht="19.5" customHeight="1" x14ac:dyDescent="0.15">
      <c r="A760" s="532"/>
      <c r="B760" s="533"/>
      <c r="C760" s="533"/>
      <c r="D760" s="533"/>
      <c r="E760" s="533"/>
      <c r="F760" s="534"/>
      <c r="G760" s="475" t="s">
        <v>45</v>
      </c>
      <c r="H760" s="476"/>
      <c r="I760" s="476"/>
      <c r="J760" s="476"/>
      <c r="K760" s="476"/>
      <c r="L760" s="476"/>
      <c r="M760" s="476"/>
      <c r="N760" s="476"/>
      <c r="O760" s="477"/>
      <c r="P760" s="1870">
        <v>21</v>
      </c>
      <c r="Q760" s="1866"/>
      <c r="R760" s="1866"/>
      <c r="S760" s="1866"/>
      <c r="T760" s="1866"/>
      <c r="U760" s="1866"/>
      <c r="V760" s="1866"/>
      <c r="W760" s="1867">
        <v>21</v>
      </c>
      <c r="X760" s="1868"/>
      <c r="Y760" s="1868"/>
      <c r="Z760" s="1868"/>
      <c r="AA760" s="1868"/>
      <c r="AB760" s="1868"/>
      <c r="AC760" s="1869"/>
      <c r="AD760" s="483">
        <v>22</v>
      </c>
      <c r="AE760" s="484"/>
      <c r="AF760" s="484"/>
      <c r="AG760" s="484"/>
      <c r="AH760" s="484"/>
      <c r="AI760" s="484"/>
      <c r="AJ760" s="485"/>
      <c r="AK760" s="479"/>
      <c r="AL760" s="480"/>
      <c r="AM760" s="480"/>
      <c r="AN760" s="480"/>
      <c r="AO760" s="480"/>
      <c r="AP760" s="480"/>
      <c r="AQ760" s="480"/>
      <c r="AR760" s="479"/>
      <c r="AS760" s="480"/>
      <c r="AT760" s="480"/>
      <c r="AU760" s="480"/>
      <c r="AV760" s="480"/>
      <c r="AW760" s="480"/>
      <c r="AX760" s="482"/>
    </row>
    <row r="761" spans="1:50" ht="19.5" customHeight="1" x14ac:dyDescent="0.15">
      <c r="A761" s="535"/>
      <c r="B761" s="536"/>
      <c r="C761" s="536"/>
      <c r="D761" s="536"/>
      <c r="E761" s="536"/>
      <c r="F761" s="537"/>
      <c r="G761" s="475" t="s">
        <v>46</v>
      </c>
      <c r="H761" s="476"/>
      <c r="I761" s="476"/>
      <c r="J761" s="476"/>
      <c r="K761" s="476"/>
      <c r="L761" s="476"/>
      <c r="M761" s="476"/>
      <c r="N761" s="476"/>
      <c r="O761" s="477"/>
      <c r="P761" s="1866">
        <v>91</v>
      </c>
      <c r="Q761" s="1866"/>
      <c r="R761" s="1866"/>
      <c r="S761" s="1866"/>
      <c r="T761" s="1866"/>
      <c r="U761" s="1866"/>
      <c r="V761" s="1866"/>
      <c r="W761" s="1867">
        <v>92</v>
      </c>
      <c r="X761" s="1868"/>
      <c r="Y761" s="1868"/>
      <c r="Z761" s="1868"/>
      <c r="AA761" s="1868"/>
      <c r="AB761" s="1868"/>
      <c r="AC761" s="1869"/>
      <c r="AD761" s="1820">
        <v>100</v>
      </c>
      <c r="AE761" s="1821"/>
      <c r="AF761" s="1821"/>
      <c r="AG761" s="1821"/>
      <c r="AH761" s="1821"/>
      <c r="AI761" s="1821"/>
      <c r="AJ761" s="1822"/>
      <c r="AK761" s="479"/>
      <c r="AL761" s="480"/>
      <c r="AM761" s="480"/>
      <c r="AN761" s="480"/>
      <c r="AO761" s="480"/>
      <c r="AP761" s="480"/>
      <c r="AQ761" s="480"/>
      <c r="AR761" s="479"/>
      <c r="AS761" s="480"/>
      <c r="AT761" s="480"/>
      <c r="AU761" s="480"/>
      <c r="AV761" s="480"/>
      <c r="AW761" s="480"/>
      <c r="AX761" s="482"/>
    </row>
    <row r="762" spans="1:50" ht="19.5" customHeight="1" x14ac:dyDescent="0.15">
      <c r="A762" s="1396" t="s">
        <v>82</v>
      </c>
      <c r="B762" s="1397"/>
      <c r="C762" s="453" t="s">
        <v>83</v>
      </c>
      <c r="D762" s="454"/>
      <c r="E762" s="454"/>
      <c r="F762" s="454"/>
      <c r="G762" s="454"/>
      <c r="H762" s="454"/>
      <c r="I762" s="454"/>
      <c r="J762" s="454"/>
      <c r="K762" s="455"/>
      <c r="L762" s="762" t="s">
        <v>84</v>
      </c>
      <c r="M762" s="763"/>
      <c r="N762" s="763"/>
      <c r="O762" s="763"/>
      <c r="P762" s="763"/>
      <c r="Q762" s="764"/>
      <c r="R762" s="456" t="s">
        <v>510</v>
      </c>
      <c r="S762" s="454"/>
      <c r="T762" s="454"/>
      <c r="U762" s="454"/>
      <c r="V762" s="454"/>
      <c r="W762" s="455"/>
      <c r="X762" s="456" t="s">
        <v>85</v>
      </c>
      <c r="Y762" s="454"/>
      <c r="Z762" s="454"/>
      <c r="AA762" s="454"/>
      <c r="AB762" s="454"/>
      <c r="AC762" s="454"/>
      <c r="AD762" s="454"/>
      <c r="AE762" s="454"/>
      <c r="AF762" s="454"/>
      <c r="AG762" s="454"/>
      <c r="AH762" s="454"/>
      <c r="AI762" s="454"/>
      <c r="AJ762" s="454"/>
      <c r="AK762" s="454"/>
      <c r="AL762" s="454"/>
      <c r="AM762" s="454"/>
      <c r="AN762" s="454"/>
      <c r="AO762" s="454"/>
      <c r="AP762" s="454"/>
      <c r="AQ762" s="454"/>
      <c r="AR762" s="454"/>
      <c r="AS762" s="454"/>
      <c r="AT762" s="454"/>
      <c r="AU762" s="454"/>
      <c r="AV762" s="454"/>
      <c r="AW762" s="454"/>
      <c r="AX762" s="457"/>
    </row>
    <row r="763" spans="1:50" ht="19.5" customHeight="1" x14ac:dyDescent="0.15">
      <c r="A763" s="1398"/>
      <c r="B763" s="1399"/>
      <c r="C763" s="1863" t="s">
        <v>1685</v>
      </c>
      <c r="D763" s="1864"/>
      <c r="E763" s="1864"/>
      <c r="F763" s="1864"/>
      <c r="G763" s="1864"/>
      <c r="H763" s="1864"/>
      <c r="I763" s="1864"/>
      <c r="J763" s="1864"/>
      <c r="K763" s="1865"/>
      <c r="L763" s="1555" t="s">
        <v>937</v>
      </c>
      <c r="M763" s="1555"/>
      <c r="N763" s="1555"/>
      <c r="O763" s="1555"/>
      <c r="P763" s="1555"/>
      <c r="Q763" s="1555"/>
      <c r="R763" s="461"/>
      <c r="S763" s="459"/>
      <c r="T763" s="459"/>
      <c r="U763" s="459"/>
      <c r="V763" s="459"/>
      <c r="W763" s="460"/>
      <c r="X763" s="462"/>
      <c r="Y763" s="463"/>
      <c r="Z763" s="463"/>
      <c r="AA763" s="463"/>
      <c r="AB763" s="463"/>
      <c r="AC763" s="463"/>
      <c r="AD763" s="463"/>
      <c r="AE763" s="463"/>
      <c r="AF763" s="463"/>
      <c r="AG763" s="463"/>
      <c r="AH763" s="463"/>
      <c r="AI763" s="463"/>
      <c r="AJ763" s="463"/>
      <c r="AK763" s="463"/>
      <c r="AL763" s="463"/>
      <c r="AM763" s="463"/>
      <c r="AN763" s="463"/>
      <c r="AO763" s="463"/>
      <c r="AP763" s="463"/>
      <c r="AQ763" s="463"/>
      <c r="AR763" s="463"/>
      <c r="AS763" s="463"/>
      <c r="AT763" s="463"/>
      <c r="AU763" s="463"/>
      <c r="AV763" s="463"/>
      <c r="AW763" s="463"/>
      <c r="AX763" s="464"/>
    </row>
    <row r="764" spans="1:50" ht="19.5" customHeight="1" x14ac:dyDescent="0.15">
      <c r="A764" s="1398"/>
      <c r="B764" s="1399"/>
      <c r="C764" s="628"/>
      <c r="D764" s="1826"/>
      <c r="E764" s="1826"/>
      <c r="F764" s="1826"/>
      <c r="G764" s="1826"/>
      <c r="H764" s="1826"/>
      <c r="I764" s="1826"/>
      <c r="J764" s="1826"/>
      <c r="K764" s="1827"/>
      <c r="L764" s="1559"/>
      <c r="M764" s="1559"/>
      <c r="N764" s="1559"/>
      <c r="O764" s="1559"/>
      <c r="P764" s="1559"/>
      <c r="Q764" s="1559"/>
      <c r="R764" s="443"/>
      <c r="S764" s="444"/>
      <c r="T764" s="444"/>
      <c r="U764" s="444"/>
      <c r="V764" s="444"/>
      <c r="W764" s="445"/>
      <c r="X764" s="431"/>
      <c r="Y764" s="432"/>
      <c r="Z764" s="432"/>
      <c r="AA764" s="432"/>
      <c r="AB764" s="432"/>
      <c r="AC764" s="432"/>
      <c r="AD764" s="432"/>
      <c r="AE764" s="432"/>
      <c r="AF764" s="432"/>
      <c r="AG764" s="432"/>
      <c r="AH764" s="432"/>
      <c r="AI764" s="432"/>
      <c r="AJ764" s="432"/>
      <c r="AK764" s="432"/>
      <c r="AL764" s="432"/>
      <c r="AM764" s="432"/>
      <c r="AN764" s="432"/>
      <c r="AO764" s="432"/>
      <c r="AP764" s="432"/>
      <c r="AQ764" s="432"/>
      <c r="AR764" s="432"/>
      <c r="AS764" s="432"/>
      <c r="AT764" s="432"/>
      <c r="AU764" s="432"/>
      <c r="AV764" s="432"/>
      <c r="AW764" s="432"/>
      <c r="AX764" s="433"/>
    </row>
    <row r="765" spans="1:50" ht="19.5" customHeight="1" x14ac:dyDescent="0.15">
      <c r="A765" s="1398"/>
      <c r="B765" s="1399"/>
      <c r="C765" s="1859"/>
      <c r="D765" s="1860"/>
      <c r="E765" s="1860"/>
      <c r="F765" s="1860"/>
      <c r="G765" s="1860"/>
      <c r="H765" s="1860"/>
      <c r="I765" s="1860"/>
      <c r="J765" s="1860"/>
      <c r="K765" s="1861"/>
      <c r="L765" s="1862"/>
      <c r="M765" s="1862"/>
      <c r="N765" s="1862"/>
      <c r="O765" s="1862"/>
      <c r="P765" s="1862"/>
      <c r="Q765" s="1862"/>
      <c r="R765" s="443"/>
      <c r="S765" s="444"/>
      <c r="T765" s="444"/>
      <c r="U765" s="444"/>
      <c r="V765" s="444"/>
      <c r="W765" s="445"/>
      <c r="X765" s="431"/>
      <c r="Y765" s="432"/>
      <c r="Z765" s="432"/>
      <c r="AA765" s="432"/>
      <c r="AB765" s="432"/>
      <c r="AC765" s="432"/>
      <c r="AD765" s="432"/>
      <c r="AE765" s="432"/>
      <c r="AF765" s="432"/>
      <c r="AG765" s="432"/>
      <c r="AH765" s="432"/>
      <c r="AI765" s="432"/>
      <c r="AJ765" s="432"/>
      <c r="AK765" s="432"/>
      <c r="AL765" s="432"/>
      <c r="AM765" s="432"/>
      <c r="AN765" s="432"/>
      <c r="AO765" s="432"/>
      <c r="AP765" s="432"/>
      <c r="AQ765" s="432"/>
      <c r="AR765" s="432"/>
      <c r="AS765" s="432"/>
      <c r="AT765" s="432"/>
      <c r="AU765" s="432"/>
      <c r="AV765" s="432"/>
      <c r="AW765" s="432"/>
      <c r="AX765" s="433"/>
    </row>
    <row r="766" spans="1:50" ht="19.5" customHeight="1" x14ac:dyDescent="0.15">
      <c r="A766" s="1398"/>
      <c r="B766" s="1399"/>
      <c r="C766" s="1847"/>
      <c r="D766" s="1848"/>
      <c r="E766" s="1848"/>
      <c r="F766" s="1848"/>
      <c r="G766" s="1848"/>
      <c r="H766" s="1848"/>
      <c r="I766" s="1848"/>
      <c r="J766" s="1848"/>
      <c r="K766" s="1849"/>
      <c r="L766" s="1850"/>
      <c r="M766" s="1850"/>
      <c r="N766" s="1850"/>
      <c r="O766" s="1850"/>
      <c r="P766" s="1850"/>
      <c r="Q766" s="1850"/>
      <c r="R766" s="1851"/>
      <c r="S766" s="1852"/>
      <c r="T766" s="1852"/>
      <c r="U766" s="1852"/>
      <c r="V766" s="1852"/>
      <c r="W766" s="1853"/>
      <c r="X766" s="431"/>
      <c r="Y766" s="432"/>
      <c r="Z766" s="432"/>
      <c r="AA766" s="432"/>
      <c r="AB766" s="432"/>
      <c r="AC766" s="432"/>
      <c r="AD766" s="432"/>
      <c r="AE766" s="432"/>
      <c r="AF766" s="432"/>
      <c r="AG766" s="432"/>
      <c r="AH766" s="432"/>
      <c r="AI766" s="432"/>
      <c r="AJ766" s="432"/>
      <c r="AK766" s="432"/>
      <c r="AL766" s="432"/>
      <c r="AM766" s="432"/>
      <c r="AN766" s="432"/>
      <c r="AO766" s="432"/>
      <c r="AP766" s="432"/>
      <c r="AQ766" s="432"/>
      <c r="AR766" s="432"/>
      <c r="AS766" s="432"/>
      <c r="AT766" s="432"/>
      <c r="AU766" s="432"/>
      <c r="AV766" s="432"/>
      <c r="AW766" s="432"/>
      <c r="AX766" s="433"/>
    </row>
    <row r="767" spans="1:50" ht="20.25" customHeight="1" thickBot="1" x14ac:dyDescent="0.2">
      <c r="A767" s="1400"/>
      <c r="B767" s="1401"/>
      <c r="C767" s="1854" t="s">
        <v>44</v>
      </c>
      <c r="D767" s="1855"/>
      <c r="E767" s="1855"/>
      <c r="F767" s="1855"/>
      <c r="G767" s="1855"/>
      <c r="H767" s="1855"/>
      <c r="I767" s="1855"/>
      <c r="J767" s="1855"/>
      <c r="K767" s="1856"/>
      <c r="L767" s="1857" t="s">
        <v>937</v>
      </c>
      <c r="M767" s="1857"/>
      <c r="N767" s="1857"/>
      <c r="O767" s="1857"/>
      <c r="P767" s="1857"/>
      <c r="Q767" s="1857"/>
      <c r="R767" s="440"/>
      <c r="S767" s="441"/>
      <c r="T767" s="441"/>
      <c r="U767" s="441"/>
      <c r="V767" s="441"/>
      <c r="W767" s="1858"/>
      <c r="X767" s="440"/>
      <c r="Y767" s="441"/>
      <c r="Z767" s="441"/>
      <c r="AA767" s="441"/>
      <c r="AB767" s="441"/>
      <c r="AC767" s="441"/>
      <c r="AD767" s="441"/>
      <c r="AE767" s="441"/>
      <c r="AF767" s="441"/>
      <c r="AG767" s="441"/>
      <c r="AH767" s="441"/>
      <c r="AI767" s="441"/>
      <c r="AJ767" s="441"/>
      <c r="AK767" s="441"/>
      <c r="AL767" s="441"/>
      <c r="AM767" s="441"/>
      <c r="AN767" s="441"/>
      <c r="AO767" s="441"/>
      <c r="AP767" s="441"/>
      <c r="AQ767" s="441"/>
      <c r="AR767" s="441"/>
      <c r="AS767" s="441"/>
      <c r="AT767" s="441"/>
      <c r="AU767" s="441"/>
      <c r="AV767" s="441"/>
      <c r="AW767" s="441"/>
      <c r="AX767" s="442"/>
    </row>
    <row r="768" spans="1:50" s="43" customFormat="1" ht="20.25" customHeight="1" thickBot="1" x14ac:dyDescent="0.2">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581" t="s">
        <v>499</v>
      </c>
      <c r="AR768" s="581"/>
      <c r="AS768" s="581"/>
      <c r="AT768" s="581"/>
      <c r="AU768" s="581"/>
      <c r="AV768" s="581"/>
      <c r="AW768" s="581"/>
      <c r="AX768" s="581"/>
    </row>
    <row r="769" spans="1:50" ht="25.15" customHeight="1" x14ac:dyDescent="0.15">
      <c r="A769" s="582" t="s">
        <v>500</v>
      </c>
      <c r="B769" s="583"/>
      <c r="C769" s="583"/>
      <c r="D769" s="583"/>
      <c r="E769" s="583"/>
      <c r="F769" s="584"/>
      <c r="G769" s="1845" t="s">
        <v>1686</v>
      </c>
      <c r="H769" s="1846"/>
      <c r="I769" s="1846"/>
      <c r="J769" s="1846"/>
      <c r="K769" s="1846"/>
      <c r="L769" s="1846"/>
      <c r="M769" s="1846"/>
      <c r="N769" s="1846"/>
      <c r="O769" s="1846"/>
      <c r="P769" s="1846"/>
      <c r="Q769" s="1846"/>
      <c r="R769" s="1846"/>
      <c r="S769" s="1846"/>
      <c r="T769" s="1846"/>
      <c r="U769" s="1846"/>
      <c r="V769" s="1846"/>
      <c r="W769" s="1846"/>
      <c r="X769" s="1846"/>
      <c r="Y769" s="588" t="s">
        <v>512</v>
      </c>
      <c r="Z769" s="589"/>
      <c r="AA769" s="589"/>
      <c r="AB769" s="589"/>
      <c r="AC769" s="589"/>
      <c r="AD769" s="590"/>
      <c r="AE769" s="592" t="s">
        <v>6</v>
      </c>
      <c r="AF769" s="1541"/>
      <c r="AG769" s="1541"/>
      <c r="AH769" s="1541"/>
      <c r="AI769" s="1541"/>
      <c r="AJ769" s="1541"/>
      <c r="AK769" s="1541"/>
      <c r="AL769" s="1541"/>
      <c r="AM769" s="1541"/>
      <c r="AN769" s="1541"/>
      <c r="AO769" s="1541"/>
      <c r="AP769" s="1542"/>
      <c r="AQ769" s="594" t="s">
        <v>7</v>
      </c>
      <c r="AR769" s="595"/>
      <c r="AS769" s="595"/>
      <c r="AT769" s="595"/>
      <c r="AU769" s="595"/>
      <c r="AV769" s="595"/>
      <c r="AW769" s="595"/>
      <c r="AX769" s="596"/>
    </row>
    <row r="770" spans="1:50" ht="30" customHeight="1" x14ac:dyDescent="0.15">
      <c r="A770" s="554" t="s">
        <v>8</v>
      </c>
      <c r="B770" s="555"/>
      <c r="C770" s="555"/>
      <c r="D770" s="555"/>
      <c r="E770" s="555"/>
      <c r="F770" s="556"/>
      <c r="G770" s="557" t="s">
        <v>1687</v>
      </c>
      <c r="H770" s="558"/>
      <c r="I770" s="558"/>
      <c r="J770" s="558"/>
      <c r="K770" s="558"/>
      <c r="L770" s="558"/>
      <c r="M770" s="558"/>
      <c r="N770" s="558"/>
      <c r="O770" s="558"/>
      <c r="P770" s="558"/>
      <c r="Q770" s="558"/>
      <c r="R770" s="558"/>
      <c r="S770" s="558"/>
      <c r="T770" s="558"/>
      <c r="U770" s="558"/>
      <c r="V770" s="846"/>
      <c r="W770" s="846"/>
      <c r="X770" s="846"/>
      <c r="Y770" s="560" t="s">
        <v>10</v>
      </c>
      <c r="Z770" s="561"/>
      <c r="AA770" s="561"/>
      <c r="AB770" s="561"/>
      <c r="AC770" s="561"/>
      <c r="AD770" s="562"/>
      <c r="AE770" s="564" t="s">
        <v>1021</v>
      </c>
      <c r="AF770" s="564"/>
      <c r="AG770" s="564"/>
      <c r="AH770" s="564"/>
      <c r="AI770" s="564"/>
      <c r="AJ770" s="564"/>
      <c r="AK770" s="564"/>
      <c r="AL770" s="564"/>
      <c r="AM770" s="564"/>
      <c r="AN770" s="564"/>
      <c r="AO770" s="564"/>
      <c r="AP770" s="565"/>
      <c r="AQ770" s="566" t="s">
        <v>1626</v>
      </c>
      <c r="AR770" s="567"/>
      <c r="AS770" s="567"/>
      <c r="AT770" s="567"/>
      <c r="AU770" s="567"/>
      <c r="AV770" s="567"/>
      <c r="AW770" s="567"/>
      <c r="AX770" s="568"/>
    </row>
    <row r="771" spans="1:50" ht="30" customHeight="1" x14ac:dyDescent="0.15">
      <c r="A771" s="569" t="s">
        <v>13</v>
      </c>
      <c r="B771" s="570"/>
      <c r="C771" s="570"/>
      <c r="D771" s="570"/>
      <c r="E771" s="570"/>
      <c r="F771" s="571"/>
      <c r="G771" s="572" t="s">
        <v>1271</v>
      </c>
      <c r="H771" s="1571"/>
      <c r="I771" s="1571"/>
      <c r="J771" s="1571"/>
      <c r="K771" s="1571"/>
      <c r="L771" s="1571"/>
      <c r="M771" s="1571"/>
      <c r="N771" s="1571"/>
      <c r="O771" s="1571"/>
      <c r="P771" s="1571"/>
      <c r="Q771" s="1571"/>
      <c r="R771" s="1571"/>
      <c r="S771" s="1571"/>
      <c r="T771" s="1571"/>
      <c r="U771" s="1571"/>
      <c r="V771" s="1571"/>
      <c r="W771" s="1571"/>
      <c r="X771" s="1571"/>
      <c r="Y771" s="575" t="s">
        <v>15</v>
      </c>
      <c r="Z771" s="576"/>
      <c r="AA771" s="576"/>
      <c r="AB771" s="576"/>
      <c r="AC771" s="576"/>
      <c r="AD771" s="577"/>
      <c r="AE771" s="579" t="s">
        <v>1272</v>
      </c>
      <c r="AF771" s="1835"/>
      <c r="AG771" s="1835"/>
      <c r="AH771" s="1835"/>
      <c r="AI771" s="1835"/>
      <c r="AJ771" s="1835"/>
      <c r="AK771" s="1835"/>
      <c r="AL771" s="1835"/>
      <c r="AM771" s="1835"/>
      <c r="AN771" s="1835"/>
      <c r="AO771" s="1835"/>
      <c r="AP771" s="1835"/>
      <c r="AQ771" s="1836"/>
      <c r="AR771" s="1836"/>
      <c r="AS771" s="1836"/>
      <c r="AT771" s="1836"/>
      <c r="AU771" s="1836"/>
      <c r="AV771" s="1836"/>
      <c r="AW771" s="1836"/>
      <c r="AX771" s="1837"/>
    </row>
    <row r="772" spans="1:50" ht="39.950000000000003" customHeight="1" x14ac:dyDescent="0.15">
      <c r="A772" s="542" t="s">
        <v>17</v>
      </c>
      <c r="B772" s="543"/>
      <c r="C772" s="543"/>
      <c r="D772" s="543"/>
      <c r="E772" s="543"/>
      <c r="F772" s="544"/>
      <c r="G772" s="1842" t="s">
        <v>1688</v>
      </c>
      <c r="H772" s="1843"/>
      <c r="I772" s="1843"/>
      <c r="J772" s="1843"/>
      <c r="K772" s="1843"/>
      <c r="L772" s="1843"/>
      <c r="M772" s="1843"/>
      <c r="N772" s="1843"/>
      <c r="O772" s="1843"/>
      <c r="P772" s="1843"/>
      <c r="Q772" s="1843"/>
      <c r="R772" s="1843"/>
      <c r="S772" s="1843"/>
      <c r="T772" s="1843"/>
      <c r="U772" s="1843"/>
      <c r="V772" s="1844"/>
      <c r="W772" s="1844"/>
      <c r="X772" s="1844"/>
      <c r="Y772" s="548" t="s">
        <v>515</v>
      </c>
      <c r="Z772" s="549"/>
      <c r="AA772" s="549"/>
      <c r="AB772" s="549"/>
      <c r="AC772" s="549"/>
      <c r="AD772" s="550"/>
      <c r="AE772" s="1546" t="s">
        <v>513</v>
      </c>
      <c r="AF772" s="1547"/>
      <c r="AG772" s="1547"/>
      <c r="AH772" s="1547"/>
      <c r="AI772" s="1547"/>
      <c r="AJ772" s="1547"/>
      <c r="AK772" s="1547"/>
      <c r="AL772" s="1547"/>
      <c r="AM772" s="1547"/>
      <c r="AN772" s="1547"/>
      <c r="AO772" s="1547"/>
      <c r="AP772" s="1547"/>
      <c r="AQ772" s="1547"/>
      <c r="AR772" s="1547"/>
      <c r="AS772" s="1547"/>
      <c r="AT772" s="1547"/>
      <c r="AU772" s="1547"/>
      <c r="AV772" s="1547"/>
      <c r="AW772" s="1547"/>
      <c r="AX772" s="1548"/>
    </row>
    <row r="773" spans="1:50" ht="44.25" customHeight="1" x14ac:dyDescent="0.15">
      <c r="A773" s="520" t="s">
        <v>21</v>
      </c>
      <c r="B773" s="521"/>
      <c r="C773" s="521"/>
      <c r="D773" s="521"/>
      <c r="E773" s="521"/>
      <c r="F773" s="522"/>
      <c r="G773" s="668" t="s">
        <v>1689</v>
      </c>
      <c r="H773" s="1565"/>
      <c r="I773" s="1565"/>
      <c r="J773" s="1565"/>
      <c r="K773" s="1565"/>
      <c r="L773" s="1565"/>
      <c r="M773" s="1565"/>
      <c r="N773" s="1565"/>
      <c r="O773" s="1565"/>
      <c r="P773" s="1565"/>
      <c r="Q773" s="1565"/>
      <c r="R773" s="1565"/>
      <c r="S773" s="1565"/>
      <c r="T773" s="1565"/>
      <c r="U773" s="1565"/>
      <c r="V773" s="1565"/>
      <c r="W773" s="1565"/>
      <c r="X773" s="1565"/>
      <c r="Y773" s="1565"/>
      <c r="Z773" s="1565"/>
      <c r="AA773" s="1565"/>
      <c r="AB773" s="1565"/>
      <c r="AC773" s="1565"/>
      <c r="AD773" s="1565"/>
      <c r="AE773" s="1565"/>
      <c r="AF773" s="1565"/>
      <c r="AG773" s="1565"/>
      <c r="AH773" s="1565"/>
      <c r="AI773" s="1565"/>
      <c r="AJ773" s="1565"/>
      <c r="AK773" s="1565"/>
      <c r="AL773" s="1565"/>
      <c r="AM773" s="1565"/>
      <c r="AN773" s="1565"/>
      <c r="AO773" s="1565"/>
      <c r="AP773" s="1565"/>
      <c r="AQ773" s="1565"/>
      <c r="AR773" s="1565"/>
      <c r="AS773" s="1565"/>
      <c r="AT773" s="1565"/>
      <c r="AU773" s="1565"/>
      <c r="AV773" s="1565"/>
      <c r="AW773" s="1565"/>
      <c r="AX773" s="1566"/>
    </row>
    <row r="774" spans="1:50" ht="80.25" customHeight="1" x14ac:dyDescent="0.15">
      <c r="A774" s="520" t="s">
        <v>23</v>
      </c>
      <c r="B774" s="521"/>
      <c r="C774" s="521"/>
      <c r="D774" s="521"/>
      <c r="E774" s="521"/>
      <c r="F774" s="522"/>
      <c r="G774" s="668" t="s">
        <v>1690</v>
      </c>
      <c r="H774" s="1565"/>
      <c r="I774" s="1565"/>
      <c r="J774" s="1565"/>
      <c r="K774" s="1565"/>
      <c r="L774" s="1565"/>
      <c r="M774" s="1565"/>
      <c r="N774" s="1565"/>
      <c r="O774" s="1565"/>
      <c r="P774" s="1565"/>
      <c r="Q774" s="1565"/>
      <c r="R774" s="1565"/>
      <c r="S774" s="1565"/>
      <c r="T774" s="1565"/>
      <c r="U774" s="1565"/>
      <c r="V774" s="1565"/>
      <c r="W774" s="1565"/>
      <c r="X774" s="1565"/>
      <c r="Y774" s="1565"/>
      <c r="Z774" s="1565"/>
      <c r="AA774" s="1565"/>
      <c r="AB774" s="1565"/>
      <c r="AC774" s="1565"/>
      <c r="AD774" s="1565"/>
      <c r="AE774" s="1565"/>
      <c r="AF774" s="1565"/>
      <c r="AG774" s="1565"/>
      <c r="AH774" s="1565"/>
      <c r="AI774" s="1565"/>
      <c r="AJ774" s="1565"/>
      <c r="AK774" s="1565"/>
      <c r="AL774" s="1565"/>
      <c r="AM774" s="1565"/>
      <c r="AN774" s="1565"/>
      <c r="AO774" s="1565"/>
      <c r="AP774" s="1565"/>
      <c r="AQ774" s="1565"/>
      <c r="AR774" s="1565"/>
      <c r="AS774" s="1565"/>
      <c r="AT774" s="1565"/>
      <c r="AU774" s="1565"/>
      <c r="AV774" s="1565"/>
      <c r="AW774" s="1565"/>
      <c r="AX774" s="1566"/>
    </row>
    <row r="775" spans="1:50" ht="22.5" customHeight="1" x14ac:dyDescent="0.15">
      <c r="A775" s="520" t="s">
        <v>25</v>
      </c>
      <c r="B775" s="521"/>
      <c r="C775" s="521"/>
      <c r="D775" s="521"/>
      <c r="E775" s="521"/>
      <c r="F775" s="522"/>
      <c r="G775" s="526" t="s">
        <v>26</v>
      </c>
      <c r="H775" s="527"/>
      <c r="I775" s="527"/>
      <c r="J775" s="527"/>
      <c r="K775" s="527"/>
      <c r="L775" s="527"/>
      <c r="M775" s="527"/>
      <c r="N775" s="527"/>
      <c r="O775" s="527"/>
      <c r="P775" s="527"/>
      <c r="Q775" s="527"/>
      <c r="R775" s="527"/>
      <c r="S775" s="527"/>
      <c r="T775" s="527"/>
      <c r="U775" s="527"/>
      <c r="V775" s="527"/>
      <c r="W775" s="527"/>
      <c r="X775" s="527"/>
      <c r="Y775" s="527"/>
      <c r="Z775" s="527"/>
      <c r="AA775" s="527"/>
      <c r="AB775" s="527"/>
      <c r="AC775" s="527"/>
      <c r="AD775" s="527"/>
      <c r="AE775" s="527"/>
      <c r="AF775" s="527"/>
      <c r="AG775" s="527"/>
      <c r="AH775" s="527"/>
      <c r="AI775" s="527"/>
      <c r="AJ775" s="527"/>
      <c r="AK775" s="527"/>
      <c r="AL775" s="527"/>
      <c r="AM775" s="527"/>
      <c r="AN775" s="527"/>
      <c r="AO775" s="527"/>
      <c r="AP775" s="527"/>
      <c r="AQ775" s="527"/>
      <c r="AR775" s="527"/>
      <c r="AS775" s="527"/>
      <c r="AT775" s="527"/>
      <c r="AU775" s="527"/>
      <c r="AV775" s="527"/>
      <c r="AW775" s="527"/>
      <c r="AX775" s="528"/>
    </row>
    <row r="776" spans="1:50" ht="19.5" customHeight="1" x14ac:dyDescent="0.15">
      <c r="A776" s="529" t="s">
        <v>27</v>
      </c>
      <c r="B776" s="530"/>
      <c r="C776" s="530"/>
      <c r="D776" s="530"/>
      <c r="E776" s="530"/>
      <c r="F776" s="531"/>
      <c r="G776" s="538"/>
      <c r="H776" s="539"/>
      <c r="I776" s="539"/>
      <c r="J776" s="539"/>
      <c r="K776" s="539"/>
      <c r="L776" s="539"/>
      <c r="M776" s="539"/>
      <c r="N776" s="539"/>
      <c r="O776" s="540"/>
      <c r="P776" s="504" t="s">
        <v>506</v>
      </c>
      <c r="Q776" s="505"/>
      <c r="R776" s="505"/>
      <c r="S776" s="505"/>
      <c r="T776" s="505"/>
      <c r="U776" s="505"/>
      <c r="V776" s="541"/>
      <c r="W776" s="504" t="s">
        <v>507</v>
      </c>
      <c r="X776" s="505"/>
      <c r="Y776" s="505"/>
      <c r="Z776" s="505"/>
      <c r="AA776" s="505"/>
      <c r="AB776" s="505"/>
      <c r="AC776" s="541"/>
      <c r="AD776" s="504" t="s">
        <v>508</v>
      </c>
      <c r="AE776" s="505"/>
      <c r="AF776" s="505"/>
      <c r="AG776" s="505"/>
      <c r="AH776" s="505"/>
      <c r="AI776" s="505"/>
      <c r="AJ776" s="541"/>
      <c r="AK776" s="504" t="s">
        <v>509</v>
      </c>
      <c r="AL776" s="505"/>
      <c r="AM776" s="505"/>
      <c r="AN776" s="505"/>
      <c r="AO776" s="505"/>
      <c r="AP776" s="505"/>
      <c r="AQ776" s="541"/>
      <c r="AR776" s="504" t="s">
        <v>510</v>
      </c>
      <c r="AS776" s="505"/>
      <c r="AT776" s="505"/>
      <c r="AU776" s="505"/>
      <c r="AV776" s="505"/>
      <c r="AW776" s="505"/>
      <c r="AX776" s="506"/>
    </row>
    <row r="777" spans="1:50" ht="19.5" customHeight="1" x14ac:dyDescent="0.15">
      <c r="A777" s="532"/>
      <c r="B777" s="533"/>
      <c r="C777" s="533"/>
      <c r="D777" s="533"/>
      <c r="E777" s="533"/>
      <c r="F777" s="534"/>
      <c r="G777" s="507" t="s">
        <v>33</v>
      </c>
      <c r="H777" s="508"/>
      <c r="I777" s="513" t="s">
        <v>34</v>
      </c>
      <c r="J777" s="514"/>
      <c r="K777" s="514"/>
      <c r="L777" s="514"/>
      <c r="M777" s="514"/>
      <c r="N777" s="514"/>
      <c r="O777" s="515"/>
      <c r="P777" s="1705" t="s">
        <v>513</v>
      </c>
      <c r="Q777" s="1705"/>
      <c r="R777" s="1705"/>
      <c r="S777" s="1705"/>
      <c r="T777" s="1705"/>
      <c r="U777" s="1705"/>
      <c r="V777" s="1705"/>
      <c r="W777" s="1829" t="s">
        <v>513</v>
      </c>
      <c r="X777" s="1830"/>
      <c r="Y777" s="1830"/>
      <c r="Z777" s="1830"/>
      <c r="AA777" s="1830"/>
      <c r="AB777" s="1830"/>
      <c r="AC777" s="1831"/>
      <c r="AD777" s="1832">
        <v>69</v>
      </c>
      <c r="AE777" s="1832"/>
      <c r="AF777" s="1832"/>
      <c r="AG777" s="1832"/>
      <c r="AH777" s="1832"/>
      <c r="AI777" s="1832"/>
      <c r="AJ777" s="1832"/>
      <c r="AK777" s="1832">
        <v>74</v>
      </c>
      <c r="AL777" s="1832"/>
      <c r="AM777" s="1832"/>
      <c r="AN777" s="1832"/>
      <c r="AO777" s="1832"/>
      <c r="AP777" s="1832"/>
      <c r="AQ777" s="1815"/>
      <c r="AR777" s="516"/>
      <c r="AS777" s="517"/>
      <c r="AT777" s="517"/>
      <c r="AU777" s="517"/>
      <c r="AV777" s="517"/>
      <c r="AW777" s="517"/>
      <c r="AX777" s="519"/>
    </row>
    <row r="778" spans="1:50" ht="19.5" customHeight="1" x14ac:dyDescent="0.15">
      <c r="A778" s="532"/>
      <c r="B778" s="533"/>
      <c r="C778" s="533"/>
      <c r="D778" s="533"/>
      <c r="E778" s="533"/>
      <c r="F778" s="534"/>
      <c r="G778" s="509"/>
      <c r="H778" s="510"/>
      <c r="I778" s="471" t="s">
        <v>35</v>
      </c>
      <c r="J778" s="472"/>
      <c r="K778" s="472"/>
      <c r="L778" s="472"/>
      <c r="M778" s="472"/>
      <c r="N778" s="472"/>
      <c r="O778" s="473"/>
      <c r="P778" s="465"/>
      <c r="Q778" s="466"/>
      <c r="R778" s="466"/>
      <c r="S778" s="466"/>
      <c r="T778" s="466"/>
      <c r="U778" s="466"/>
      <c r="V778" s="467"/>
      <c r="W778" s="465"/>
      <c r="X778" s="466"/>
      <c r="Y778" s="466"/>
      <c r="Z778" s="466"/>
      <c r="AA778" s="466"/>
      <c r="AB778" s="466"/>
      <c r="AC778" s="467"/>
      <c r="AD778" s="465"/>
      <c r="AE778" s="466"/>
      <c r="AF778" s="466"/>
      <c r="AG778" s="466"/>
      <c r="AH778" s="466"/>
      <c r="AI778" s="466"/>
      <c r="AJ778" s="467"/>
      <c r="AK778" s="465"/>
      <c r="AL778" s="466"/>
      <c r="AM778" s="466"/>
      <c r="AN778" s="466"/>
      <c r="AO778" s="466"/>
      <c r="AP778" s="466"/>
      <c r="AQ778" s="466"/>
      <c r="AR778" s="468"/>
      <c r="AS778" s="469"/>
      <c r="AT778" s="469"/>
      <c r="AU778" s="469"/>
      <c r="AV778" s="469"/>
      <c r="AW778" s="469"/>
      <c r="AX778" s="470"/>
    </row>
    <row r="779" spans="1:50" ht="19.5" customHeight="1" x14ac:dyDescent="0.15">
      <c r="A779" s="532"/>
      <c r="B779" s="533"/>
      <c r="C779" s="533"/>
      <c r="D779" s="533"/>
      <c r="E779" s="533"/>
      <c r="F779" s="534"/>
      <c r="G779" s="509"/>
      <c r="H779" s="510"/>
      <c r="I779" s="471" t="s">
        <v>39</v>
      </c>
      <c r="J779" s="472"/>
      <c r="K779" s="472"/>
      <c r="L779" s="472"/>
      <c r="M779" s="472"/>
      <c r="N779" s="472"/>
      <c r="O779" s="473"/>
      <c r="P779" s="465"/>
      <c r="Q779" s="466"/>
      <c r="R779" s="466"/>
      <c r="S779" s="466"/>
      <c r="T779" s="466"/>
      <c r="U779" s="466"/>
      <c r="V779" s="467"/>
      <c r="W779" s="465"/>
      <c r="X779" s="466"/>
      <c r="Y779" s="466"/>
      <c r="Z779" s="466"/>
      <c r="AA779" s="466"/>
      <c r="AB779" s="466"/>
      <c r="AC779" s="467"/>
      <c r="AD779" s="465"/>
      <c r="AE779" s="466"/>
      <c r="AF779" s="466"/>
      <c r="AG779" s="466"/>
      <c r="AH779" s="466"/>
      <c r="AI779" s="466"/>
      <c r="AJ779" s="467"/>
      <c r="AK779" s="465"/>
      <c r="AL779" s="466"/>
      <c r="AM779" s="466"/>
      <c r="AN779" s="466"/>
      <c r="AO779" s="466"/>
      <c r="AP779" s="466"/>
      <c r="AQ779" s="466"/>
      <c r="AR779" s="465"/>
      <c r="AS779" s="466"/>
      <c r="AT779" s="466"/>
      <c r="AU779" s="466"/>
      <c r="AV779" s="466"/>
      <c r="AW779" s="466"/>
      <c r="AX779" s="474"/>
    </row>
    <row r="780" spans="1:50" ht="19.5" customHeight="1" x14ac:dyDescent="0.15">
      <c r="A780" s="532"/>
      <c r="B780" s="533"/>
      <c r="C780" s="533"/>
      <c r="D780" s="533"/>
      <c r="E780" s="533"/>
      <c r="F780" s="534"/>
      <c r="G780" s="509"/>
      <c r="H780" s="510"/>
      <c r="I780" s="471" t="s">
        <v>42</v>
      </c>
      <c r="J780" s="472"/>
      <c r="K780" s="472"/>
      <c r="L780" s="472"/>
      <c r="M780" s="472"/>
      <c r="N780" s="472"/>
      <c r="O780" s="473"/>
      <c r="P780" s="465"/>
      <c r="Q780" s="466"/>
      <c r="R780" s="466"/>
      <c r="S780" s="466"/>
      <c r="T780" s="466"/>
      <c r="U780" s="466"/>
      <c r="V780" s="467"/>
      <c r="W780" s="465"/>
      <c r="X780" s="466"/>
      <c r="Y780" s="466"/>
      <c r="Z780" s="466"/>
      <c r="AA780" s="466"/>
      <c r="AB780" s="466"/>
      <c r="AC780" s="467"/>
      <c r="AD780" s="465"/>
      <c r="AE780" s="466"/>
      <c r="AF780" s="466"/>
      <c r="AG780" s="466"/>
      <c r="AH780" s="466"/>
      <c r="AI780" s="466"/>
      <c r="AJ780" s="467"/>
      <c r="AK780" s="465"/>
      <c r="AL780" s="466"/>
      <c r="AM780" s="466"/>
      <c r="AN780" s="466"/>
      <c r="AO780" s="466"/>
      <c r="AP780" s="466"/>
      <c r="AQ780" s="466"/>
      <c r="AR780" s="468"/>
      <c r="AS780" s="469"/>
      <c r="AT780" s="469"/>
      <c r="AU780" s="469"/>
      <c r="AV780" s="469"/>
      <c r="AW780" s="469"/>
      <c r="AX780" s="470"/>
    </row>
    <row r="781" spans="1:50" ht="19.5" customHeight="1" x14ac:dyDescent="0.15">
      <c r="A781" s="532"/>
      <c r="B781" s="533"/>
      <c r="C781" s="533"/>
      <c r="D781" s="533"/>
      <c r="E781" s="533"/>
      <c r="F781" s="534"/>
      <c r="G781" s="509"/>
      <c r="H781" s="510"/>
      <c r="I781" s="471" t="s">
        <v>43</v>
      </c>
      <c r="J781" s="472"/>
      <c r="K781" s="472"/>
      <c r="L781" s="472"/>
      <c r="M781" s="472"/>
      <c r="N781" s="472"/>
      <c r="O781" s="473"/>
      <c r="P781" s="465"/>
      <c r="Q781" s="466"/>
      <c r="R781" s="466"/>
      <c r="S781" s="466"/>
      <c r="T781" s="466"/>
      <c r="U781" s="466"/>
      <c r="V781" s="467"/>
      <c r="W781" s="489"/>
      <c r="X781" s="490"/>
      <c r="Y781" s="490"/>
      <c r="Z781" s="490"/>
      <c r="AA781" s="490"/>
      <c r="AB781" s="490"/>
      <c r="AC781" s="491"/>
      <c r="AD781" s="465"/>
      <c r="AE781" s="466"/>
      <c r="AF781" s="466"/>
      <c r="AG781" s="466"/>
      <c r="AH781" s="466"/>
      <c r="AI781" s="466"/>
      <c r="AJ781" s="467"/>
      <c r="AK781" s="465"/>
      <c r="AL781" s="466"/>
      <c r="AM781" s="466"/>
      <c r="AN781" s="466"/>
      <c r="AO781" s="466"/>
      <c r="AP781" s="466"/>
      <c r="AQ781" s="466"/>
      <c r="AR781" s="468"/>
      <c r="AS781" s="469"/>
      <c r="AT781" s="469"/>
      <c r="AU781" s="469"/>
      <c r="AV781" s="469"/>
      <c r="AW781" s="469"/>
      <c r="AX781" s="470"/>
    </row>
    <row r="782" spans="1:50" ht="19.5" customHeight="1" x14ac:dyDescent="0.15">
      <c r="A782" s="532"/>
      <c r="B782" s="533"/>
      <c r="C782" s="533"/>
      <c r="D782" s="533"/>
      <c r="E782" s="533"/>
      <c r="F782" s="534"/>
      <c r="G782" s="511"/>
      <c r="H782" s="512"/>
      <c r="I782" s="486" t="s">
        <v>44</v>
      </c>
      <c r="J782" s="487"/>
      <c r="K782" s="487"/>
      <c r="L782" s="487"/>
      <c r="M782" s="487"/>
      <c r="N782" s="487"/>
      <c r="O782" s="488"/>
      <c r="P782" s="1705" t="s">
        <v>279</v>
      </c>
      <c r="Q782" s="1705"/>
      <c r="R782" s="1705"/>
      <c r="S782" s="1705"/>
      <c r="T782" s="1705"/>
      <c r="U782" s="1705"/>
      <c r="V782" s="1705"/>
      <c r="W782" s="1823" t="s">
        <v>279</v>
      </c>
      <c r="X782" s="1824"/>
      <c r="Y782" s="1824"/>
      <c r="Z782" s="1824"/>
      <c r="AA782" s="1824"/>
      <c r="AB782" s="1824"/>
      <c r="AC782" s="1825"/>
      <c r="AD782" s="1832">
        <v>69</v>
      </c>
      <c r="AE782" s="1832"/>
      <c r="AF782" s="1832"/>
      <c r="AG782" s="1832"/>
      <c r="AH782" s="1832"/>
      <c r="AI782" s="1832"/>
      <c r="AJ782" s="1832"/>
      <c r="AK782" s="1832">
        <v>74</v>
      </c>
      <c r="AL782" s="1832"/>
      <c r="AM782" s="1832"/>
      <c r="AN782" s="1832"/>
      <c r="AO782" s="1832"/>
      <c r="AP782" s="1832"/>
      <c r="AQ782" s="1815"/>
      <c r="AR782" s="489"/>
      <c r="AS782" s="490"/>
      <c r="AT782" s="490"/>
      <c r="AU782" s="490"/>
      <c r="AV782" s="490"/>
      <c r="AW782" s="490"/>
      <c r="AX782" s="492"/>
    </row>
    <row r="783" spans="1:50" ht="19.5" customHeight="1" x14ac:dyDescent="0.15">
      <c r="A783" s="532"/>
      <c r="B783" s="533"/>
      <c r="C783" s="533"/>
      <c r="D783" s="533"/>
      <c r="E783" s="533"/>
      <c r="F783" s="534"/>
      <c r="G783" s="475" t="s">
        <v>45</v>
      </c>
      <c r="H783" s="476"/>
      <c r="I783" s="476"/>
      <c r="J783" s="476"/>
      <c r="K783" s="476"/>
      <c r="L783" s="476"/>
      <c r="M783" s="476"/>
      <c r="N783" s="476"/>
      <c r="O783" s="477"/>
      <c r="P783" s="1694" t="s">
        <v>279</v>
      </c>
      <c r="Q783" s="1694"/>
      <c r="R783" s="1694"/>
      <c r="S783" s="1694"/>
      <c r="T783" s="1694"/>
      <c r="U783" s="1694"/>
      <c r="V783" s="1694"/>
      <c r="W783" s="1823" t="s">
        <v>279</v>
      </c>
      <c r="X783" s="1824"/>
      <c r="Y783" s="1824"/>
      <c r="Z783" s="1824"/>
      <c r="AA783" s="1824"/>
      <c r="AB783" s="1824"/>
      <c r="AC783" s="1825"/>
      <c r="AD783" s="483">
        <v>67</v>
      </c>
      <c r="AE783" s="484"/>
      <c r="AF783" s="484"/>
      <c r="AG783" s="484"/>
      <c r="AH783" s="484"/>
      <c r="AI783" s="484"/>
      <c r="AJ783" s="485"/>
      <c r="AK783" s="479"/>
      <c r="AL783" s="480"/>
      <c r="AM783" s="480"/>
      <c r="AN783" s="480"/>
      <c r="AO783" s="480"/>
      <c r="AP783" s="480"/>
      <c r="AQ783" s="480"/>
      <c r="AR783" s="479"/>
      <c r="AS783" s="480"/>
      <c r="AT783" s="480"/>
      <c r="AU783" s="480"/>
      <c r="AV783" s="480"/>
      <c r="AW783" s="480"/>
      <c r="AX783" s="482"/>
    </row>
    <row r="784" spans="1:50" ht="19.5" customHeight="1" x14ac:dyDescent="0.15">
      <c r="A784" s="535"/>
      <c r="B784" s="536"/>
      <c r="C784" s="536"/>
      <c r="D784" s="536"/>
      <c r="E784" s="536"/>
      <c r="F784" s="537"/>
      <c r="G784" s="475" t="s">
        <v>46</v>
      </c>
      <c r="H784" s="476"/>
      <c r="I784" s="476"/>
      <c r="J784" s="476"/>
      <c r="K784" s="476"/>
      <c r="L784" s="476"/>
      <c r="M784" s="476"/>
      <c r="N784" s="476"/>
      <c r="O784" s="477"/>
      <c r="P784" s="1816" t="s">
        <v>279</v>
      </c>
      <c r="Q784" s="1816"/>
      <c r="R784" s="1816"/>
      <c r="S784" s="1816"/>
      <c r="T784" s="1816"/>
      <c r="U784" s="1816"/>
      <c r="V784" s="1816"/>
      <c r="W784" s="1817" t="s">
        <v>279</v>
      </c>
      <c r="X784" s="1818"/>
      <c r="Y784" s="1818"/>
      <c r="Z784" s="1818"/>
      <c r="AA784" s="1818"/>
      <c r="AB784" s="1818"/>
      <c r="AC784" s="1819"/>
      <c r="AD784" s="1820">
        <v>97.1</v>
      </c>
      <c r="AE784" s="1821"/>
      <c r="AF784" s="1821"/>
      <c r="AG784" s="1821"/>
      <c r="AH784" s="1821"/>
      <c r="AI784" s="1821"/>
      <c r="AJ784" s="1822"/>
      <c r="AK784" s="479"/>
      <c r="AL784" s="480"/>
      <c r="AM784" s="480"/>
      <c r="AN784" s="480"/>
      <c r="AO784" s="480"/>
      <c r="AP784" s="480"/>
      <c r="AQ784" s="480"/>
      <c r="AR784" s="479"/>
      <c r="AS784" s="480"/>
      <c r="AT784" s="480"/>
      <c r="AU784" s="480"/>
      <c r="AV784" s="480"/>
      <c r="AW784" s="480"/>
      <c r="AX784" s="482"/>
    </row>
    <row r="785" spans="1:50" ht="19.5" customHeight="1" x14ac:dyDescent="0.15">
      <c r="A785" s="1396" t="s">
        <v>82</v>
      </c>
      <c r="B785" s="1397"/>
      <c r="C785" s="453" t="s">
        <v>83</v>
      </c>
      <c r="D785" s="454"/>
      <c r="E785" s="454"/>
      <c r="F785" s="454"/>
      <c r="G785" s="454"/>
      <c r="H785" s="454"/>
      <c r="I785" s="454"/>
      <c r="J785" s="454"/>
      <c r="K785" s="455"/>
      <c r="L785" s="762" t="s">
        <v>84</v>
      </c>
      <c r="M785" s="763"/>
      <c r="N785" s="763"/>
      <c r="O785" s="763"/>
      <c r="P785" s="763"/>
      <c r="Q785" s="764"/>
      <c r="R785" s="456" t="s">
        <v>510</v>
      </c>
      <c r="S785" s="454"/>
      <c r="T785" s="454"/>
      <c r="U785" s="454"/>
      <c r="V785" s="454"/>
      <c r="W785" s="455"/>
      <c r="X785" s="456" t="s">
        <v>85</v>
      </c>
      <c r="Y785" s="454"/>
      <c r="Z785" s="454"/>
      <c r="AA785" s="454"/>
      <c r="AB785" s="454"/>
      <c r="AC785" s="454"/>
      <c r="AD785" s="454"/>
      <c r="AE785" s="454"/>
      <c r="AF785" s="454"/>
      <c r="AG785" s="454"/>
      <c r="AH785" s="454"/>
      <c r="AI785" s="454"/>
      <c r="AJ785" s="454"/>
      <c r="AK785" s="454"/>
      <c r="AL785" s="454"/>
      <c r="AM785" s="454"/>
      <c r="AN785" s="454"/>
      <c r="AO785" s="454"/>
      <c r="AP785" s="454"/>
      <c r="AQ785" s="454"/>
      <c r="AR785" s="454"/>
      <c r="AS785" s="454"/>
      <c r="AT785" s="454"/>
      <c r="AU785" s="454"/>
      <c r="AV785" s="454"/>
      <c r="AW785" s="454"/>
      <c r="AX785" s="457"/>
    </row>
    <row r="786" spans="1:50" ht="19.5" customHeight="1" x14ac:dyDescent="0.15">
      <c r="A786" s="1398"/>
      <c r="B786" s="1399"/>
      <c r="C786" s="1840" t="s">
        <v>1661</v>
      </c>
      <c r="D786" s="1826"/>
      <c r="E786" s="1826"/>
      <c r="F786" s="1826"/>
      <c r="G786" s="1826"/>
      <c r="H786" s="1826"/>
      <c r="I786" s="1826"/>
      <c r="J786" s="1826"/>
      <c r="K786" s="1827"/>
      <c r="L786" s="1841">
        <v>33</v>
      </c>
      <c r="M786" s="1841"/>
      <c r="N786" s="1841"/>
      <c r="O786" s="1841"/>
      <c r="P786" s="1841"/>
      <c r="Q786" s="1841"/>
      <c r="R786" s="461"/>
      <c r="S786" s="459"/>
      <c r="T786" s="459"/>
      <c r="U786" s="459"/>
      <c r="V786" s="459"/>
      <c r="W786" s="460"/>
      <c r="X786" s="462"/>
      <c r="Y786" s="463"/>
      <c r="Z786" s="463"/>
      <c r="AA786" s="463"/>
      <c r="AB786" s="463"/>
      <c r="AC786" s="463"/>
      <c r="AD786" s="463"/>
      <c r="AE786" s="463"/>
      <c r="AF786" s="463"/>
      <c r="AG786" s="463"/>
      <c r="AH786" s="463"/>
      <c r="AI786" s="463"/>
      <c r="AJ786" s="463"/>
      <c r="AK786" s="463"/>
      <c r="AL786" s="463"/>
      <c r="AM786" s="463"/>
      <c r="AN786" s="463"/>
      <c r="AO786" s="463"/>
      <c r="AP786" s="463"/>
      <c r="AQ786" s="463"/>
      <c r="AR786" s="463"/>
      <c r="AS786" s="463"/>
      <c r="AT786" s="463"/>
      <c r="AU786" s="463"/>
      <c r="AV786" s="463"/>
      <c r="AW786" s="463"/>
      <c r="AX786" s="464"/>
    </row>
    <row r="787" spans="1:50" ht="19.5" customHeight="1" x14ac:dyDescent="0.15">
      <c r="A787" s="1398"/>
      <c r="B787" s="1399"/>
      <c r="C787" s="1840" t="s">
        <v>1691</v>
      </c>
      <c r="D787" s="1826"/>
      <c r="E787" s="1826"/>
      <c r="F787" s="1826"/>
      <c r="G787" s="1826"/>
      <c r="H787" s="1826"/>
      <c r="I787" s="1826"/>
      <c r="J787" s="1826"/>
      <c r="K787" s="1827"/>
      <c r="L787" s="1839">
        <v>15</v>
      </c>
      <c r="M787" s="1839"/>
      <c r="N787" s="1839"/>
      <c r="O787" s="1839"/>
      <c r="P787" s="1839"/>
      <c r="Q787" s="1839"/>
      <c r="R787" s="443"/>
      <c r="S787" s="444"/>
      <c r="T787" s="444"/>
      <c r="U787" s="444"/>
      <c r="V787" s="444"/>
      <c r="W787" s="445"/>
      <c r="X787" s="431"/>
      <c r="Y787" s="432"/>
      <c r="Z787" s="432"/>
      <c r="AA787" s="432"/>
      <c r="AB787" s="432"/>
      <c r="AC787" s="432"/>
      <c r="AD787" s="432"/>
      <c r="AE787" s="432"/>
      <c r="AF787" s="432"/>
      <c r="AG787" s="432"/>
      <c r="AH787" s="432"/>
      <c r="AI787" s="432"/>
      <c r="AJ787" s="432"/>
      <c r="AK787" s="432"/>
      <c r="AL787" s="432"/>
      <c r="AM787" s="432"/>
      <c r="AN787" s="432"/>
      <c r="AO787" s="432"/>
      <c r="AP787" s="432"/>
      <c r="AQ787" s="432"/>
      <c r="AR787" s="432"/>
      <c r="AS787" s="432"/>
      <c r="AT787" s="432"/>
      <c r="AU787" s="432"/>
      <c r="AV787" s="432"/>
      <c r="AW787" s="432"/>
      <c r="AX787" s="433"/>
    </row>
    <row r="788" spans="1:50" ht="19.5" customHeight="1" x14ac:dyDescent="0.15">
      <c r="A788" s="1398"/>
      <c r="B788" s="1399"/>
      <c r="C788" s="1840" t="s">
        <v>1195</v>
      </c>
      <c r="D788" s="1826"/>
      <c r="E788" s="1826"/>
      <c r="F788" s="1826"/>
      <c r="G788" s="1826"/>
      <c r="H788" s="1826"/>
      <c r="I788" s="1826"/>
      <c r="J788" s="1826"/>
      <c r="K788" s="1827"/>
      <c r="L788" s="1704">
        <v>26</v>
      </c>
      <c r="M788" s="1704"/>
      <c r="N788" s="1704"/>
      <c r="O788" s="1704"/>
      <c r="P788" s="1704"/>
      <c r="Q788" s="1704"/>
      <c r="R788" s="443"/>
      <c r="S788" s="444"/>
      <c r="T788" s="444"/>
      <c r="U788" s="444"/>
      <c r="V788" s="444"/>
      <c r="W788" s="445"/>
      <c r="X788" s="431"/>
      <c r="Y788" s="432"/>
      <c r="Z788" s="432"/>
      <c r="AA788" s="432"/>
      <c r="AB788" s="432"/>
      <c r="AC788" s="432"/>
      <c r="AD788" s="432"/>
      <c r="AE788" s="432"/>
      <c r="AF788" s="432"/>
      <c r="AG788" s="432"/>
      <c r="AH788" s="432"/>
      <c r="AI788" s="432"/>
      <c r="AJ788" s="432"/>
      <c r="AK788" s="432"/>
      <c r="AL788" s="432"/>
      <c r="AM788" s="432"/>
      <c r="AN788" s="432"/>
      <c r="AO788" s="432"/>
      <c r="AP788" s="432"/>
      <c r="AQ788" s="432"/>
      <c r="AR788" s="432"/>
      <c r="AS788" s="432"/>
      <c r="AT788" s="432"/>
      <c r="AU788" s="432"/>
      <c r="AV788" s="432"/>
      <c r="AW788" s="432"/>
      <c r="AX788" s="433"/>
    </row>
    <row r="789" spans="1:50" ht="19.5" customHeight="1" x14ac:dyDescent="0.15">
      <c r="A789" s="1398"/>
      <c r="B789" s="1399"/>
      <c r="C789" s="628"/>
      <c r="D789" s="629"/>
      <c r="E789" s="629"/>
      <c r="F789" s="629"/>
      <c r="G789" s="629"/>
      <c r="H789" s="629"/>
      <c r="I789" s="629"/>
      <c r="J789" s="629"/>
      <c r="K789" s="630"/>
      <c r="L789" s="1559"/>
      <c r="M789" s="1559"/>
      <c r="N789" s="1559"/>
      <c r="O789" s="1559"/>
      <c r="P789" s="1559"/>
      <c r="Q789" s="1559"/>
      <c r="R789" s="443"/>
      <c r="S789" s="444"/>
      <c r="T789" s="444"/>
      <c r="U789" s="444"/>
      <c r="V789" s="444"/>
      <c r="W789" s="445"/>
      <c r="X789" s="431"/>
      <c r="Y789" s="432"/>
      <c r="Z789" s="432"/>
      <c r="AA789" s="432"/>
      <c r="AB789" s="432"/>
      <c r="AC789" s="432"/>
      <c r="AD789" s="432"/>
      <c r="AE789" s="432"/>
      <c r="AF789" s="432"/>
      <c r="AG789" s="432"/>
      <c r="AH789" s="432"/>
      <c r="AI789" s="432"/>
      <c r="AJ789" s="432"/>
      <c r="AK789" s="432"/>
      <c r="AL789" s="432"/>
      <c r="AM789" s="432"/>
      <c r="AN789" s="432"/>
      <c r="AO789" s="432"/>
      <c r="AP789" s="432"/>
      <c r="AQ789" s="432"/>
      <c r="AR789" s="432"/>
      <c r="AS789" s="432"/>
      <c r="AT789" s="432"/>
      <c r="AU789" s="432"/>
      <c r="AV789" s="432"/>
      <c r="AW789" s="432"/>
      <c r="AX789" s="433"/>
    </row>
    <row r="790" spans="1:50" ht="19.5" customHeight="1" x14ac:dyDescent="0.15">
      <c r="A790" s="1398"/>
      <c r="B790" s="1399"/>
      <c r="C790" s="628"/>
      <c r="D790" s="629"/>
      <c r="E790" s="629"/>
      <c r="F790" s="629"/>
      <c r="G790" s="629"/>
      <c r="H790" s="629"/>
      <c r="I790" s="629"/>
      <c r="J790" s="629"/>
      <c r="K790" s="630"/>
      <c r="L790" s="1559"/>
      <c r="M790" s="1559"/>
      <c r="N790" s="1559"/>
      <c r="O790" s="1559"/>
      <c r="P790" s="1559"/>
      <c r="Q790" s="1559"/>
      <c r="R790" s="69"/>
      <c r="S790" s="70"/>
      <c r="T790" s="70"/>
      <c r="U790" s="70"/>
      <c r="V790" s="70"/>
      <c r="W790" s="71"/>
      <c r="X790" s="72"/>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4"/>
    </row>
    <row r="791" spans="1:50" ht="19.5" customHeight="1" x14ac:dyDescent="0.15">
      <c r="A791" s="1398"/>
      <c r="B791" s="1399"/>
      <c r="C791" s="628"/>
      <c r="D791" s="629"/>
      <c r="E791" s="629"/>
      <c r="F791" s="629"/>
      <c r="G791" s="629"/>
      <c r="H791" s="629"/>
      <c r="I791" s="629"/>
      <c r="J791" s="629"/>
      <c r="K791" s="630"/>
      <c r="L791" s="1838"/>
      <c r="M791" s="1838"/>
      <c r="N791" s="1838"/>
      <c r="O791" s="1838"/>
      <c r="P791" s="1838"/>
      <c r="Q791" s="1838"/>
      <c r="R791" s="430"/>
      <c r="S791" s="428"/>
      <c r="T791" s="428"/>
      <c r="U791" s="428"/>
      <c r="V791" s="428"/>
      <c r="W791" s="429"/>
      <c r="X791" s="431"/>
      <c r="Y791" s="432"/>
      <c r="Z791" s="432"/>
      <c r="AA791" s="432"/>
      <c r="AB791" s="432"/>
      <c r="AC791" s="432"/>
      <c r="AD791" s="432"/>
      <c r="AE791" s="432"/>
      <c r="AF791" s="432"/>
      <c r="AG791" s="432"/>
      <c r="AH791" s="432"/>
      <c r="AI791" s="432"/>
      <c r="AJ791" s="432"/>
      <c r="AK791" s="432"/>
      <c r="AL791" s="432"/>
      <c r="AM791" s="432"/>
      <c r="AN791" s="432"/>
      <c r="AO791" s="432"/>
      <c r="AP791" s="432"/>
      <c r="AQ791" s="432"/>
      <c r="AR791" s="432"/>
      <c r="AS791" s="432"/>
      <c r="AT791" s="432"/>
      <c r="AU791" s="432"/>
      <c r="AV791" s="432"/>
      <c r="AW791" s="432"/>
      <c r="AX791" s="433"/>
    </row>
    <row r="792" spans="1:50" ht="19.5" customHeight="1" thickBot="1" x14ac:dyDescent="0.2">
      <c r="A792" s="1400"/>
      <c r="B792" s="1401"/>
      <c r="C792" s="434" t="s">
        <v>44</v>
      </c>
      <c r="D792" s="435"/>
      <c r="E792" s="435"/>
      <c r="F792" s="435"/>
      <c r="G792" s="435"/>
      <c r="H792" s="435"/>
      <c r="I792" s="435"/>
      <c r="J792" s="435"/>
      <c r="K792" s="436"/>
      <c r="L792" s="1828">
        <v>74</v>
      </c>
      <c r="M792" s="435"/>
      <c r="N792" s="435"/>
      <c r="O792" s="435"/>
      <c r="P792" s="435"/>
      <c r="Q792" s="436"/>
      <c r="R792" s="437"/>
      <c r="S792" s="438"/>
      <c r="T792" s="438"/>
      <c r="U792" s="438"/>
      <c r="V792" s="438"/>
      <c r="W792" s="439"/>
      <c r="X792" s="440"/>
      <c r="Y792" s="441"/>
      <c r="Z792" s="441"/>
      <c r="AA792" s="441"/>
      <c r="AB792" s="441"/>
      <c r="AC792" s="441"/>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2"/>
    </row>
    <row r="793" spans="1:50" s="43" customFormat="1" ht="20.25" customHeight="1" thickBot="1" x14ac:dyDescent="0.2">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c r="AM793" s="47"/>
      <c r="AN793" s="47"/>
      <c r="AO793" s="47"/>
      <c r="AP793" s="47"/>
      <c r="AQ793" s="581" t="s">
        <v>499</v>
      </c>
      <c r="AR793" s="581"/>
      <c r="AS793" s="581"/>
      <c r="AT793" s="581"/>
      <c r="AU793" s="581"/>
      <c r="AV793" s="581"/>
      <c r="AW793" s="581"/>
      <c r="AX793" s="581"/>
    </row>
    <row r="794" spans="1:50" ht="25.15" customHeight="1" x14ac:dyDescent="0.15">
      <c r="A794" s="582" t="s">
        <v>500</v>
      </c>
      <c r="B794" s="583"/>
      <c r="C794" s="583"/>
      <c r="D794" s="583"/>
      <c r="E794" s="583"/>
      <c r="F794" s="584"/>
      <c r="G794" s="585" t="s">
        <v>1692</v>
      </c>
      <c r="H794" s="1540"/>
      <c r="I794" s="1540"/>
      <c r="J794" s="1540"/>
      <c r="K794" s="1540"/>
      <c r="L794" s="1540"/>
      <c r="M794" s="1540"/>
      <c r="N794" s="1540"/>
      <c r="O794" s="1540"/>
      <c r="P794" s="1540"/>
      <c r="Q794" s="1540"/>
      <c r="R794" s="1540"/>
      <c r="S794" s="1540"/>
      <c r="T794" s="1540"/>
      <c r="U794" s="1540"/>
      <c r="V794" s="1540"/>
      <c r="W794" s="1540"/>
      <c r="X794" s="1540"/>
      <c r="Y794" s="588" t="s">
        <v>512</v>
      </c>
      <c r="Z794" s="589"/>
      <c r="AA794" s="589"/>
      <c r="AB794" s="589"/>
      <c r="AC794" s="589"/>
      <c r="AD794" s="590"/>
      <c r="AE794" s="592" t="s">
        <v>6</v>
      </c>
      <c r="AF794" s="1541"/>
      <c r="AG794" s="1541"/>
      <c r="AH794" s="1541"/>
      <c r="AI794" s="1541"/>
      <c r="AJ794" s="1541"/>
      <c r="AK794" s="1541"/>
      <c r="AL794" s="1541"/>
      <c r="AM794" s="1541"/>
      <c r="AN794" s="1541"/>
      <c r="AO794" s="1541"/>
      <c r="AP794" s="1542"/>
      <c r="AQ794" s="594" t="s">
        <v>7</v>
      </c>
      <c r="AR794" s="595"/>
      <c r="AS794" s="595"/>
      <c r="AT794" s="595"/>
      <c r="AU794" s="595"/>
      <c r="AV794" s="595"/>
      <c r="AW794" s="595"/>
      <c r="AX794" s="596"/>
    </row>
    <row r="795" spans="1:50" ht="30" customHeight="1" x14ac:dyDescent="0.15">
      <c r="A795" s="554" t="s">
        <v>8</v>
      </c>
      <c r="B795" s="555"/>
      <c r="C795" s="555"/>
      <c r="D795" s="555"/>
      <c r="E795" s="555"/>
      <c r="F795" s="556"/>
      <c r="G795" s="557" t="s">
        <v>1687</v>
      </c>
      <c r="H795" s="558"/>
      <c r="I795" s="558"/>
      <c r="J795" s="558"/>
      <c r="K795" s="558"/>
      <c r="L795" s="558"/>
      <c r="M795" s="558"/>
      <c r="N795" s="558"/>
      <c r="O795" s="558"/>
      <c r="P795" s="558"/>
      <c r="Q795" s="558"/>
      <c r="R795" s="558"/>
      <c r="S795" s="558"/>
      <c r="T795" s="558"/>
      <c r="U795" s="558"/>
      <c r="V795" s="846"/>
      <c r="W795" s="846"/>
      <c r="X795" s="846"/>
      <c r="Y795" s="560" t="s">
        <v>10</v>
      </c>
      <c r="Z795" s="561"/>
      <c r="AA795" s="561"/>
      <c r="AB795" s="561"/>
      <c r="AC795" s="561"/>
      <c r="AD795" s="562"/>
      <c r="AE795" s="564" t="s">
        <v>1021</v>
      </c>
      <c r="AF795" s="564"/>
      <c r="AG795" s="564"/>
      <c r="AH795" s="564"/>
      <c r="AI795" s="564"/>
      <c r="AJ795" s="564"/>
      <c r="AK795" s="564"/>
      <c r="AL795" s="564"/>
      <c r="AM795" s="564"/>
      <c r="AN795" s="564"/>
      <c r="AO795" s="564"/>
      <c r="AP795" s="565"/>
      <c r="AQ795" s="566" t="s">
        <v>1626</v>
      </c>
      <c r="AR795" s="567"/>
      <c r="AS795" s="567"/>
      <c r="AT795" s="567"/>
      <c r="AU795" s="567"/>
      <c r="AV795" s="567"/>
      <c r="AW795" s="567"/>
      <c r="AX795" s="568"/>
    </row>
    <row r="796" spans="1:50" ht="30" customHeight="1" x14ac:dyDescent="0.15">
      <c r="A796" s="569" t="s">
        <v>13</v>
      </c>
      <c r="B796" s="570"/>
      <c r="C796" s="570"/>
      <c r="D796" s="570"/>
      <c r="E796" s="570"/>
      <c r="F796" s="571"/>
      <c r="G796" s="572" t="s">
        <v>1271</v>
      </c>
      <c r="H796" s="1571"/>
      <c r="I796" s="1571"/>
      <c r="J796" s="1571"/>
      <c r="K796" s="1571"/>
      <c r="L796" s="1571"/>
      <c r="M796" s="1571"/>
      <c r="N796" s="1571"/>
      <c r="O796" s="1571"/>
      <c r="P796" s="1571"/>
      <c r="Q796" s="1571"/>
      <c r="R796" s="1571"/>
      <c r="S796" s="1571"/>
      <c r="T796" s="1571"/>
      <c r="U796" s="1571"/>
      <c r="V796" s="1571"/>
      <c r="W796" s="1571"/>
      <c r="X796" s="1571"/>
      <c r="Y796" s="575" t="s">
        <v>15</v>
      </c>
      <c r="Z796" s="576"/>
      <c r="AA796" s="576"/>
      <c r="AB796" s="576"/>
      <c r="AC796" s="576"/>
      <c r="AD796" s="577"/>
      <c r="AE796" s="579" t="s">
        <v>1272</v>
      </c>
      <c r="AF796" s="1835"/>
      <c r="AG796" s="1835"/>
      <c r="AH796" s="1835"/>
      <c r="AI796" s="1835"/>
      <c r="AJ796" s="1835"/>
      <c r="AK796" s="1835"/>
      <c r="AL796" s="1835"/>
      <c r="AM796" s="1835"/>
      <c r="AN796" s="1835"/>
      <c r="AO796" s="1835"/>
      <c r="AP796" s="1835"/>
      <c r="AQ796" s="1836"/>
      <c r="AR796" s="1836"/>
      <c r="AS796" s="1836"/>
      <c r="AT796" s="1836"/>
      <c r="AU796" s="1836"/>
      <c r="AV796" s="1836"/>
      <c r="AW796" s="1836"/>
      <c r="AX796" s="1837"/>
    </row>
    <row r="797" spans="1:50" ht="39.950000000000003" customHeight="1" x14ac:dyDescent="0.15">
      <c r="A797" s="542" t="s">
        <v>17</v>
      </c>
      <c r="B797" s="543"/>
      <c r="C797" s="543"/>
      <c r="D797" s="543"/>
      <c r="E797" s="543"/>
      <c r="F797" s="544"/>
      <c r="G797" s="1544" t="s">
        <v>1693</v>
      </c>
      <c r="H797" s="1545"/>
      <c r="I797" s="1545"/>
      <c r="J797" s="1545"/>
      <c r="K797" s="1545"/>
      <c r="L797" s="1545"/>
      <c r="M797" s="1545"/>
      <c r="N797" s="1545"/>
      <c r="O797" s="1545"/>
      <c r="P797" s="1545"/>
      <c r="Q797" s="1545"/>
      <c r="R797" s="1545"/>
      <c r="S797" s="1545"/>
      <c r="T797" s="1545"/>
      <c r="U797" s="1545"/>
      <c r="V797" s="664"/>
      <c r="W797" s="664"/>
      <c r="X797" s="664"/>
      <c r="Y797" s="548" t="s">
        <v>515</v>
      </c>
      <c r="Z797" s="549"/>
      <c r="AA797" s="549"/>
      <c r="AB797" s="549"/>
      <c r="AC797" s="549"/>
      <c r="AD797" s="550"/>
      <c r="AE797" s="1546" t="s">
        <v>1694</v>
      </c>
      <c r="AF797" s="1833"/>
      <c r="AG797" s="1833"/>
      <c r="AH797" s="1833"/>
      <c r="AI797" s="1833"/>
      <c r="AJ797" s="1833"/>
      <c r="AK797" s="1833"/>
      <c r="AL797" s="1833"/>
      <c r="AM797" s="1833"/>
      <c r="AN797" s="1833"/>
      <c r="AO797" s="1833"/>
      <c r="AP797" s="1833"/>
      <c r="AQ797" s="1833"/>
      <c r="AR797" s="1833"/>
      <c r="AS797" s="1833"/>
      <c r="AT797" s="1833"/>
      <c r="AU797" s="1833"/>
      <c r="AV797" s="1833"/>
      <c r="AW797" s="1833"/>
      <c r="AX797" s="1834"/>
    </row>
    <row r="798" spans="1:50" ht="44.25" customHeight="1" x14ac:dyDescent="0.15">
      <c r="A798" s="520" t="s">
        <v>21</v>
      </c>
      <c r="B798" s="521"/>
      <c r="C798" s="521"/>
      <c r="D798" s="521"/>
      <c r="E798" s="521"/>
      <c r="F798" s="522"/>
      <c r="G798" s="668" t="s">
        <v>1695</v>
      </c>
      <c r="H798" s="1565"/>
      <c r="I798" s="1565"/>
      <c r="J798" s="1565"/>
      <c r="K798" s="1565"/>
      <c r="L798" s="1565"/>
      <c r="M798" s="1565"/>
      <c r="N798" s="1565"/>
      <c r="O798" s="1565"/>
      <c r="P798" s="1565"/>
      <c r="Q798" s="1565"/>
      <c r="R798" s="1565"/>
      <c r="S798" s="1565"/>
      <c r="T798" s="1565"/>
      <c r="U798" s="1565"/>
      <c r="V798" s="1565"/>
      <c r="W798" s="1565"/>
      <c r="X798" s="1565"/>
      <c r="Y798" s="1565"/>
      <c r="Z798" s="1565"/>
      <c r="AA798" s="1565"/>
      <c r="AB798" s="1565"/>
      <c r="AC798" s="1565"/>
      <c r="AD798" s="1565"/>
      <c r="AE798" s="1565"/>
      <c r="AF798" s="1565"/>
      <c r="AG798" s="1565"/>
      <c r="AH798" s="1565"/>
      <c r="AI798" s="1565"/>
      <c r="AJ798" s="1565"/>
      <c r="AK798" s="1565"/>
      <c r="AL798" s="1565"/>
      <c r="AM798" s="1565"/>
      <c r="AN798" s="1565"/>
      <c r="AO798" s="1565"/>
      <c r="AP798" s="1565"/>
      <c r="AQ798" s="1565"/>
      <c r="AR798" s="1565"/>
      <c r="AS798" s="1565"/>
      <c r="AT798" s="1565"/>
      <c r="AU798" s="1565"/>
      <c r="AV798" s="1565"/>
      <c r="AW798" s="1565"/>
      <c r="AX798" s="1566"/>
    </row>
    <row r="799" spans="1:50" ht="49.5" customHeight="1" x14ac:dyDescent="0.15">
      <c r="A799" s="520" t="s">
        <v>23</v>
      </c>
      <c r="B799" s="521"/>
      <c r="C799" s="521"/>
      <c r="D799" s="521"/>
      <c r="E799" s="521"/>
      <c r="F799" s="522"/>
      <c r="G799" s="668" t="s">
        <v>1696</v>
      </c>
      <c r="H799" s="1565"/>
      <c r="I799" s="1565"/>
      <c r="J799" s="1565"/>
      <c r="K799" s="1565"/>
      <c r="L799" s="1565"/>
      <c r="M799" s="1565"/>
      <c r="N799" s="1565"/>
      <c r="O799" s="1565"/>
      <c r="P799" s="1565"/>
      <c r="Q799" s="1565"/>
      <c r="R799" s="1565"/>
      <c r="S799" s="1565"/>
      <c r="T799" s="1565"/>
      <c r="U799" s="1565"/>
      <c r="V799" s="1565"/>
      <c r="W799" s="1565"/>
      <c r="X799" s="1565"/>
      <c r="Y799" s="1565"/>
      <c r="Z799" s="1565"/>
      <c r="AA799" s="1565"/>
      <c r="AB799" s="1565"/>
      <c r="AC799" s="1565"/>
      <c r="AD799" s="1565"/>
      <c r="AE799" s="1565"/>
      <c r="AF799" s="1565"/>
      <c r="AG799" s="1565"/>
      <c r="AH799" s="1565"/>
      <c r="AI799" s="1565"/>
      <c r="AJ799" s="1565"/>
      <c r="AK799" s="1565"/>
      <c r="AL799" s="1565"/>
      <c r="AM799" s="1565"/>
      <c r="AN799" s="1565"/>
      <c r="AO799" s="1565"/>
      <c r="AP799" s="1565"/>
      <c r="AQ799" s="1565"/>
      <c r="AR799" s="1565"/>
      <c r="AS799" s="1565"/>
      <c r="AT799" s="1565"/>
      <c r="AU799" s="1565"/>
      <c r="AV799" s="1565"/>
      <c r="AW799" s="1565"/>
      <c r="AX799" s="1566"/>
    </row>
    <row r="800" spans="1:50" ht="22.5" customHeight="1" x14ac:dyDescent="0.15">
      <c r="A800" s="520" t="s">
        <v>25</v>
      </c>
      <c r="B800" s="521"/>
      <c r="C800" s="521"/>
      <c r="D800" s="521"/>
      <c r="E800" s="521"/>
      <c r="F800" s="522"/>
      <c r="G800" s="526" t="s">
        <v>194</v>
      </c>
      <c r="H800" s="527"/>
      <c r="I800" s="527"/>
      <c r="J800" s="527"/>
      <c r="K800" s="527"/>
      <c r="L800" s="527"/>
      <c r="M800" s="527"/>
      <c r="N800" s="527"/>
      <c r="O800" s="527"/>
      <c r="P800" s="527"/>
      <c r="Q800" s="527"/>
      <c r="R800" s="527"/>
      <c r="S800" s="527"/>
      <c r="T800" s="527"/>
      <c r="U800" s="527"/>
      <c r="V800" s="527"/>
      <c r="W800" s="527"/>
      <c r="X800" s="527"/>
      <c r="Y800" s="527"/>
      <c r="Z800" s="527"/>
      <c r="AA800" s="527"/>
      <c r="AB800" s="527"/>
      <c r="AC800" s="527"/>
      <c r="AD800" s="527"/>
      <c r="AE800" s="527"/>
      <c r="AF800" s="527"/>
      <c r="AG800" s="527"/>
      <c r="AH800" s="527"/>
      <c r="AI800" s="527"/>
      <c r="AJ800" s="527"/>
      <c r="AK800" s="527"/>
      <c r="AL800" s="527"/>
      <c r="AM800" s="527"/>
      <c r="AN800" s="527"/>
      <c r="AO800" s="527"/>
      <c r="AP800" s="527"/>
      <c r="AQ800" s="527"/>
      <c r="AR800" s="527"/>
      <c r="AS800" s="527"/>
      <c r="AT800" s="527"/>
      <c r="AU800" s="527"/>
      <c r="AV800" s="527"/>
      <c r="AW800" s="527"/>
      <c r="AX800" s="528"/>
    </row>
    <row r="801" spans="1:50" ht="19.5" customHeight="1" x14ac:dyDescent="0.15">
      <c r="A801" s="529" t="s">
        <v>27</v>
      </c>
      <c r="B801" s="530"/>
      <c r="C801" s="530"/>
      <c r="D801" s="530"/>
      <c r="E801" s="530"/>
      <c r="F801" s="531"/>
      <c r="G801" s="538"/>
      <c r="H801" s="539"/>
      <c r="I801" s="539"/>
      <c r="J801" s="539"/>
      <c r="K801" s="539"/>
      <c r="L801" s="539"/>
      <c r="M801" s="539"/>
      <c r="N801" s="539"/>
      <c r="O801" s="540"/>
      <c r="P801" s="504" t="s">
        <v>506</v>
      </c>
      <c r="Q801" s="505"/>
      <c r="R801" s="505"/>
      <c r="S801" s="505"/>
      <c r="T801" s="505"/>
      <c r="U801" s="505"/>
      <c r="V801" s="541"/>
      <c r="W801" s="504" t="s">
        <v>507</v>
      </c>
      <c r="X801" s="505"/>
      <c r="Y801" s="505"/>
      <c r="Z801" s="505"/>
      <c r="AA801" s="505"/>
      <c r="AB801" s="505"/>
      <c r="AC801" s="541"/>
      <c r="AD801" s="504" t="s">
        <v>508</v>
      </c>
      <c r="AE801" s="505"/>
      <c r="AF801" s="505"/>
      <c r="AG801" s="505"/>
      <c r="AH801" s="505"/>
      <c r="AI801" s="505"/>
      <c r="AJ801" s="541"/>
      <c r="AK801" s="504" t="s">
        <v>509</v>
      </c>
      <c r="AL801" s="505"/>
      <c r="AM801" s="505"/>
      <c r="AN801" s="505"/>
      <c r="AO801" s="505"/>
      <c r="AP801" s="505"/>
      <c r="AQ801" s="541"/>
      <c r="AR801" s="504" t="s">
        <v>510</v>
      </c>
      <c r="AS801" s="505"/>
      <c r="AT801" s="505"/>
      <c r="AU801" s="505"/>
      <c r="AV801" s="505"/>
      <c r="AW801" s="505"/>
      <c r="AX801" s="506"/>
    </row>
    <row r="802" spans="1:50" ht="19.5" customHeight="1" x14ac:dyDescent="0.15">
      <c r="A802" s="532"/>
      <c r="B802" s="533"/>
      <c r="C802" s="533"/>
      <c r="D802" s="533"/>
      <c r="E802" s="533"/>
      <c r="F802" s="534"/>
      <c r="G802" s="507" t="s">
        <v>33</v>
      </c>
      <c r="H802" s="508"/>
      <c r="I802" s="513" t="s">
        <v>34</v>
      </c>
      <c r="J802" s="514"/>
      <c r="K802" s="514"/>
      <c r="L802" s="514"/>
      <c r="M802" s="514"/>
      <c r="N802" s="514"/>
      <c r="O802" s="515"/>
      <c r="P802" s="1705" t="s">
        <v>513</v>
      </c>
      <c r="Q802" s="1705"/>
      <c r="R802" s="1705"/>
      <c r="S802" s="1705"/>
      <c r="T802" s="1705"/>
      <c r="U802" s="1705"/>
      <c r="V802" s="1705"/>
      <c r="W802" s="1829" t="s">
        <v>513</v>
      </c>
      <c r="X802" s="1830"/>
      <c r="Y802" s="1830"/>
      <c r="Z802" s="1830"/>
      <c r="AA802" s="1830"/>
      <c r="AB802" s="1830"/>
      <c r="AC802" s="1831"/>
      <c r="AD802" s="1832">
        <v>38</v>
      </c>
      <c r="AE802" s="1832"/>
      <c r="AF802" s="1832"/>
      <c r="AG802" s="1832"/>
      <c r="AH802" s="1832"/>
      <c r="AI802" s="1832"/>
      <c r="AJ802" s="1832"/>
      <c r="AK802" s="1832">
        <v>34</v>
      </c>
      <c r="AL802" s="1832"/>
      <c r="AM802" s="1832"/>
      <c r="AN802" s="1832"/>
      <c r="AO802" s="1832"/>
      <c r="AP802" s="1832"/>
      <c r="AQ802" s="1815"/>
      <c r="AR802" s="516"/>
      <c r="AS802" s="517"/>
      <c r="AT802" s="517"/>
      <c r="AU802" s="517"/>
      <c r="AV802" s="517"/>
      <c r="AW802" s="517"/>
      <c r="AX802" s="519"/>
    </row>
    <row r="803" spans="1:50" ht="19.5" customHeight="1" x14ac:dyDescent="0.15">
      <c r="A803" s="532"/>
      <c r="B803" s="533"/>
      <c r="C803" s="533"/>
      <c r="D803" s="533"/>
      <c r="E803" s="533"/>
      <c r="F803" s="534"/>
      <c r="G803" s="509"/>
      <c r="H803" s="510"/>
      <c r="I803" s="471" t="s">
        <v>35</v>
      </c>
      <c r="J803" s="472"/>
      <c r="K803" s="472"/>
      <c r="L803" s="472"/>
      <c r="M803" s="472"/>
      <c r="N803" s="472"/>
      <c r="O803" s="473"/>
      <c r="P803" s="465"/>
      <c r="Q803" s="466"/>
      <c r="R803" s="466"/>
      <c r="S803" s="466"/>
      <c r="T803" s="466"/>
      <c r="U803" s="466"/>
      <c r="V803" s="467"/>
      <c r="W803" s="465"/>
      <c r="X803" s="466"/>
      <c r="Y803" s="466"/>
      <c r="Z803" s="466"/>
      <c r="AA803" s="466"/>
      <c r="AB803" s="466"/>
      <c r="AC803" s="467"/>
      <c r="AD803" s="465"/>
      <c r="AE803" s="466"/>
      <c r="AF803" s="466"/>
      <c r="AG803" s="466"/>
      <c r="AH803" s="466"/>
      <c r="AI803" s="466"/>
      <c r="AJ803" s="467"/>
      <c r="AK803" s="465"/>
      <c r="AL803" s="466"/>
      <c r="AM803" s="466"/>
      <c r="AN803" s="466"/>
      <c r="AO803" s="466"/>
      <c r="AP803" s="466"/>
      <c r="AQ803" s="466"/>
      <c r="AR803" s="468"/>
      <c r="AS803" s="469"/>
      <c r="AT803" s="469"/>
      <c r="AU803" s="469"/>
      <c r="AV803" s="469"/>
      <c r="AW803" s="469"/>
      <c r="AX803" s="470"/>
    </row>
    <row r="804" spans="1:50" ht="19.5" customHeight="1" x14ac:dyDescent="0.15">
      <c r="A804" s="532"/>
      <c r="B804" s="533"/>
      <c r="C804" s="533"/>
      <c r="D804" s="533"/>
      <c r="E804" s="533"/>
      <c r="F804" s="534"/>
      <c r="G804" s="509"/>
      <c r="H804" s="510"/>
      <c r="I804" s="471" t="s">
        <v>39</v>
      </c>
      <c r="J804" s="472"/>
      <c r="K804" s="472"/>
      <c r="L804" s="472"/>
      <c r="M804" s="472"/>
      <c r="N804" s="472"/>
      <c r="O804" s="473"/>
      <c r="P804" s="465"/>
      <c r="Q804" s="466"/>
      <c r="R804" s="466"/>
      <c r="S804" s="466"/>
      <c r="T804" s="466"/>
      <c r="U804" s="466"/>
      <c r="V804" s="467"/>
      <c r="W804" s="465"/>
      <c r="X804" s="466"/>
      <c r="Y804" s="466"/>
      <c r="Z804" s="466"/>
      <c r="AA804" s="466"/>
      <c r="AB804" s="466"/>
      <c r="AC804" s="467"/>
      <c r="AD804" s="465"/>
      <c r="AE804" s="466"/>
      <c r="AF804" s="466"/>
      <c r="AG804" s="466"/>
      <c r="AH804" s="466"/>
      <c r="AI804" s="466"/>
      <c r="AJ804" s="467"/>
      <c r="AK804" s="465"/>
      <c r="AL804" s="466"/>
      <c r="AM804" s="466"/>
      <c r="AN804" s="466"/>
      <c r="AO804" s="466"/>
      <c r="AP804" s="466"/>
      <c r="AQ804" s="466"/>
      <c r="AR804" s="465"/>
      <c r="AS804" s="466"/>
      <c r="AT804" s="466"/>
      <c r="AU804" s="466"/>
      <c r="AV804" s="466"/>
      <c r="AW804" s="466"/>
      <c r="AX804" s="474"/>
    </row>
    <row r="805" spans="1:50" ht="19.5" customHeight="1" x14ac:dyDescent="0.15">
      <c r="A805" s="532"/>
      <c r="B805" s="533"/>
      <c r="C805" s="533"/>
      <c r="D805" s="533"/>
      <c r="E805" s="533"/>
      <c r="F805" s="534"/>
      <c r="G805" s="509"/>
      <c r="H805" s="510"/>
      <c r="I805" s="471" t="s">
        <v>42</v>
      </c>
      <c r="J805" s="472"/>
      <c r="K805" s="472"/>
      <c r="L805" s="472"/>
      <c r="M805" s="472"/>
      <c r="N805" s="472"/>
      <c r="O805" s="473"/>
      <c r="P805" s="465"/>
      <c r="Q805" s="466"/>
      <c r="R805" s="466"/>
      <c r="S805" s="466"/>
      <c r="T805" s="466"/>
      <c r="U805" s="466"/>
      <c r="V805" s="467"/>
      <c r="W805" s="465"/>
      <c r="X805" s="466"/>
      <c r="Y805" s="466"/>
      <c r="Z805" s="466"/>
      <c r="AA805" s="466"/>
      <c r="AB805" s="466"/>
      <c r="AC805" s="467"/>
      <c r="AD805" s="465"/>
      <c r="AE805" s="466"/>
      <c r="AF805" s="466"/>
      <c r="AG805" s="466"/>
      <c r="AH805" s="466"/>
      <c r="AI805" s="466"/>
      <c r="AJ805" s="467"/>
      <c r="AK805" s="465"/>
      <c r="AL805" s="466"/>
      <c r="AM805" s="466"/>
      <c r="AN805" s="466"/>
      <c r="AO805" s="466"/>
      <c r="AP805" s="466"/>
      <c r="AQ805" s="466"/>
      <c r="AR805" s="468"/>
      <c r="AS805" s="469"/>
      <c r="AT805" s="469"/>
      <c r="AU805" s="469"/>
      <c r="AV805" s="469"/>
      <c r="AW805" s="469"/>
      <c r="AX805" s="470"/>
    </row>
    <row r="806" spans="1:50" ht="19.5" customHeight="1" x14ac:dyDescent="0.15">
      <c r="A806" s="532"/>
      <c r="B806" s="533"/>
      <c r="C806" s="533"/>
      <c r="D806" s="533"/>
      <c r="E806" s="533"/>
      <c r="F806" s="534"/>
      <c r="G806" s="509"/>
      <c r="H806" s="510"/>
      <c r="I806" s="471" t="s">
        <v>43</v>
      </c>
      <c r="J806" s="472"/>
      <c r="K806" s="472"/>
      <c r="L806" s="472"/>
      <c r="M806" s="472"/>
      <c r="N806" s="472"/>
      <c r="O806" s="473"/>
      <c r="P806" s="465"/>
      <c r="Q806" s="466"/>
      <c r="R806" s="466"/>
      <c r="S806" s="466"/>
      <c r="T806" s="466"/>
      <c r="U806" s="466"/>
      <c r="V806" s="467"/>
      <c r="W806" s="489"/>
      <c r="X806" s="490"/>
      <c r="Y806" s="490"/>
      <c r="Z806" s="490"/>
      <c r="AA806" s="490"/>
      <c r="AB806" s="490"/>
      <c r="AC806" s="491"/>
      <c r="AD806" s="465"/>
      <c r="AE806" s="466"/>
      <c r="AF806" s="466"/>
      <c r="AG806" s="466"/>
      <c r="AH806" s="466"/>
      <c r="AI806" s="466"/>
      <c r="AJ806" s="467"/>
      <c r="AK806" s="465"/>
      <c r="AL806" s="466"/>
      <c r="AM806" s="466"/>
      <c r="AN806" s="466"/>
      <c r="AO806" s="466"/>
      <c r="AP806" s="466"/>
      <c r="AQ806" s="466"/>
      <c r="AR806" s="468"/>
      <c r="AS806" s="469"/>
      <c r="AT806" s="469"/>
      <c r="AU806" s="469"/>
      <c r="AV806" s="469"/>
      <c r="AW806" s="469"/>
      <c r="AX806" s="470"/>
    </row>
    <row r="807" spans="1:50" ht="19.5" customHeight="1" x14ac:dyDescent="0.15">
      <c r="A807" s="532"/>
      <c r="B807" s="533"/>
      <c r="C807" s="533"/>
      <c r="D807" s="533"/>
      <c r="E807" s="533"/>
      <c r="F807" s="534"/>
      <c r="G807" s="511"/>
      <c r="H807" s="512"/>
      <c r="I807" s="486" t="s">
        <v>44</v>
      </c>
      <c r="J807" s="487"/>
      <c r="K807" s="487"/>
      <c r="L807" s="487"/>
      <c r="M807" s="487"/>
      <c r="N807" s="487"/>
      <c r="O807" s="488"/>
      <c r="P807" s="1705" t="s">
        <v>279</v>
      </c>
      <c r="Q807" s="1705"/>
      <c r="R807" s="1705"/>
      <c r="S807" s="1705"/>
      <c r="T807" s="1705"/>
      <c r="U807" s="1705"/>
      <c r="V807" s="1705"/>
      <c r="W807" s="1823" t="s">
        <v>279</v>
      </c>
      <c r="X807" s="1824"/>
      <c r="Y807" s="1824"/>
      <c r="Z807" s="1824"/>
      <c r="AA807" s="1824"/>
      <c r="AB807" s="1824"/>
      <c r="AC807" s="1825"/>
      <c r="AD807" s="1832">
        <v>38</v>
      </c>
      <c r="AE807" s="1832"/>
      <c r="AF807" s="1832"/>
      <c r="AG807" s="1832"/>
      <c r="AH807" s="1832"/>
      <c r="AI807" s="1832"/>
      <c r="AJ807" s="1832"/>
      <c r="AK807" s="1832">
        <v>34</v>
      </c>
      <c r="AL807" s="1832"/>
      <c r="AM807" s="1832"/>
      <c r="AN807" s="1832"/>
      <c r="AO807" s="1832"/>
      <c r="AP807" s="1832"/>
      <c r="AQ807" s="1815"/>
      <c r="AR807" s="489"/>
      <c r="AS807" s="490"/>
      <c r="AT807" s="490"/>
      <c r="AU807" s="490"/>
      <c r="AV807" s="490"/>
      <c r="AW807" s="490"/>
      <c r="AX807" s="492"/>
    </row>
    <row r="808" spans="1:50" ht="19.5" customHeight="1" x14ac:dyDescent="0.15">
      <c r="A808" s="532"/>
      <c r="B808" s="533"/>
      <c r="C808" s="533"/>
      <c r="D808" s="533"/>
      <c r="E808" s="533"/>
      <c r="F808" s="534"/>
      <c r="G808" s="475" t="s">
        <v>45</v>
      </c>
      <c r="H808" s="476"/>
      <c r="I808" s="476"/>
      <c r="J808" s="476"/>
      <c r="K808" s="476"/>
      <c r="L808" s="476"/>
      <c r="M808" s="476"/>
      <c r="N808" s="476"/>
      <c r="O808" s="477"/>
      <c r="P808" s="1694" t="s">
        <v>279</v>
      </c>
      <c r="Q808" s="1694"/>
      <c r="R808" s="1694"/>
      <c r="S808" s="1694"/>
      <c r="T808" s="1694"/>
      <c r="U808" s="1694"/>
      <c r="V808" s="1694"/>
      <c r="W808" s="1823" t="s">
        <v>279</v>
      </c>
      <c r="X808" s="1824"/>
      <c r="Y808" s="1824"/>
      <c r="Z808" s="1824"/>
      <c r="AA808" s="1824"/>
      <c r="AB808" s="1824"/>
      <c r="AC808" s="1825"/>
      <c r="AD808" s="483">
        <v>42</v>
      </c>
      <c r="AE808" s="484"/>
      <c r="AF808" s="484"/>
      <c r="AG808" s="484"/>
      <c r="AH808" s="484"/>
      <c r="AI808" s="484"/>
      <c r="AJ808" s="485"/>
      <c r="AK808" s="479"/>
      <c r="AL808" s="480"/>
      <c r="AM808" s="480"/>
      <c r="AN808" s="480"/>
      <c r="AO808" s="480"/>
      <c r="AP808" s="480"/>
      <c r="AQ808" s="480"/>
      <c r="AR808" s="479"/>
      <c r="AS808" s="480"/>
      <c r="AT808" s="480"/>
      <c r="AU808" s="480"/>
      <c r="AV808" s="480"/>
      <c r="AW808" s="480"/>
      <c r="AX808" s="482"/>
    </row>
    <row r="809" spans="1:50" ht="19.5" customHeight="1" x14ac:dyDescent="0.15">
      <c r="A809" s="535"/>
      <c r="B809" s="536"/>
      <c r="C809" s="536"/>
      <c r="D809" s="536"/>
      <c r="E809" s="536"/>
      <c r="F809" s="537"/>
      <c r="G809" s="475" t="s">
        <v>46</v>
      </c>
      <c r="H809" s="476"/>
      <c r="I809" s="476"/>
      <c r="J809" s="476"/>
      <c r="K809" s="476"/>
      <c r="L809" s="476"/>
      <c r="M809" s="476"/>
      <c r="N809" s="476"/>
      <c r="O809" s="477"/>
      <c r="P809" s="1816" t="s">
        <v>279</v>
      </c>
      <c r="Q809" s="1816"/>
      <c r="R809" s="1816"/>
      <c r="S809" s="1816"/>
      <c r="T809" s="1816"/>
      <c r="U809" s="1816"/>
      <c r="V809" s="1816"/>
      <c r="W809" s="1817" t="s">
        <v>279</v>
      </c>
      <c r="X809" s="1818"/>
      <c r="Y809" s="1818"/>
      <c r="Z809" s="1818"/>
      <c r="AA809" s="1818"/>
      <c r="AB809" s="1818"/>
      <c r="AC809" s="1819"/>
      <c r="AD809" s="1820">
        <v>110.5</v>
      </c>
      <c r="AE809" s="1821"/>
      <c r="AF809" s="1821"/>
      <c r="AG809" s="1821"/>
      <c r="AH809" s="1821"/>
      <c r="AI809" s="1821"/>
      <c r="AJ809" s="1822"/>
      <c r="AK809" s="479"/>
      <c r="AL809" s="480"/>
      <c r="AM809" s="480"/>
      <c r="AN809" s="480"/>
      <c r="AO809" s="480"/>
      <c r="AP809" s="480"/>
      <c r="AQ809" s="480"/>
      <c r="AR809" s="479"/>
      <c r="AS809" s="480"/>
      <c r="AT809" s="480"/>
      <c r="AU809" s="480"/>
      <c r="AV809" s="480"/>
      <c r="AW809" s="480"/>
      <c r="AX809" s="482"/>
    </row>
    <row r="810" spans="1:50" ht="19.5" customHeight="1" x14ac:dyDescent="0.15">
      <c r="A810" s="1396" t="s">
        <v>82</v>
      </c>
      <c r="B810" s="1397"/>
      <c r="C810" s="453" t="s">
        <v>83</v>
      </c>
      <c r="D810" s="454"/>
      <c r="E810" s="454"/>
      <c r="F810" s="454"/>
      <c r="G810" s="454"/>
      <c r="H810" s="454"/>
      <c r="I810" s="454"/>
      <c r="J810" s="454"/>
      <c r="K810" s="455"/>
      <c r="L810" s="762" t="s">
        <v>84</v>
      </c>
      <c r="M810" s="763"/>
      <c r="N810" s="763"/>
      <c r="O810" s="763"/>
      <c r="P810" s="763"/>
      <c r="Q810" s="764"/>
      <c r="R810" s="456" t="s">
        <v>510</v>
      </c>
      <c r="S810" s="454"/>
      <c r="T810" s="454"/>
      <c r="U810" s="454"/>
      <c r="V810" s="454"/>
      <c r="W810" s="455"/>
      <c r="X810" s="456" t="s">
        <v>85</v>
      </c>
      <c r="Y810" s="454"/>
      <c r="Z810" s="454"/>
      <c r="AA810" s="454"/>
      <c r="AB810" s="454"/>
      <c r="AC810" s="454"/>
      <c r="AD810" s="454"/>
      <c r="AE810" s="454"/>
      <c r="AF810" s="454"/>
      <c r="AG810" s="454"/>
      <c r="AH810" s="454"/>
      <c r="AI810" s="454"/>
      <c r="AJ810" s="454"/>
      <c r="AK810" s="454"/>
      <c r="AL810" s="454"/>
      <c r="AM810" s="454"/>
      <c r="AN810" s="454"/>
      <c r="AO810" s="454"/>
      <c r="AP810" s="454"/>
      <c r="AQ810" s="454"/>
      <c r="AR810" s="454"/>
      <c r="AS810" s="454"/>
      <c r="AT810" s="454"/>
      <c r="AU810" s="454"/>
      <c r="AV810" s="454"/>
      <c r="AW810" s="454"/>
      <c r="AX810" s="457"/>
    </row>
    <row r="811" spans="1:50" ht="19.5" customHeight="1" x14ac:dyDescent="0.15">
      <c r="A811" s="1398"/>
      <c r="B811" s="1399"/>
      <c r="C811" s="1812" t="s">
        <v>1697</v>
      </c>
      <c r="D811" s="1813"/>
      <c r="E811" s="1813"/>
      <c r="F811" s="1813"/>
      <c r="G811" s="1813"/>
      <c r="H811" s="1813"/>
      <c r="I811" s="1813"/>
      <c r="J811" s="1813"/>
      <c r="K811" s="1814"/>
      <c r="L811" s="1815">
        <v>2</v>
      </c>
      <c r="M811" s="1813"/>
      <c r="N811" s="1813"/>
      <c r="O811" s="1813"/>
      <c r="P811" s="1813"/>
      <c r="Q811" s="1814"/>
      <c r="R811" s="461"/>
      <c r="S811" s="459"/>
      <c r="T811" s="459"/>
      <c r="U811" s="459"/>
      <c r="V811" s="459"/>
      <c r="W811" s="460"/>
      <c r="X811" s="462"/>
      <c r="Y811" s="463"/>
      <c r="Z811" s="463"/>
      <c r="AA811" s="463"/>
      <c r="AB811" s="463"/>
      <c r="AC811" s="463"/>
      <c r="AD811" s="463"/>
      <c r="AE811" s="463"/>
      <c r="AF811" s="463"/>
      <c r="AG811" s="463"/>
      <c r="AH811" s="463"/>
      <c r="AI811" s="463"/>
      <c r="AJ811" s="463"/>
      <c r="AK811" s="463"/>
      <c r="AL811" s="463"/>
      <c r="AM811" s="463"/>
      <c r="AN811" s="463"/>
      <c r="AO811" s="463"/>
      <c r="AP811" s="463"/>
      <c r="AQ811" s="463"/>
      <c r="AR811" s="463"/>
      <c r="AS811" s="463"/>
      <c r="AT811" s="463"/>
      <c r="AU811" s="463"/>
      <c r="AV811" s="463"/>
      <c r="AW811" s="463"/>
      <c r="AX811" s="464"/>
    </row>
    <row r="812" spans="1:50" ht="19.5" customHeight="1" x14ac:dyDescent="0.15">
      <c r="A812" s="1398"/>
      <c r="B812" s="1399"/>
      <c r="C812" s="628" t="s">
        <v>1698</v>
      </c>
      <c r="D812" s="629"/>
      <c r="E812" s="629"/>
      <c r="F812" s="629"/>
      <c r="G812" s="629"/>
      <c r="H812" s="629"/>
      <c r="I812" s="629"/>
      <c r="J812" s="629"/>
      <c r="K812" s="630"/>
      <c r="L812" s="1704">
        <v>3</v>
      </c>
      <c r="M812" s="1704"/>
      <c r="N812" s="1704"/>
      <c r="O812" s="1704"/>
      <c r="P812" s="1704"/>
      <c r="Q812" s="1704"/>
      <c r="R812" s="443"/>
      <c r="S812" s="444"/>
      <c r="T812" s="444"/>
      <c r="U812" s="444"/>
      <c r="V812" s="444"/>
      <c r="W812" s="445"/>
      <c r="X812" s="431"/>
      <c r="Y812" s="432"/>
      <c r="Z812" s="432"/>
      <c r="AA812" s="432"/>
      <c r="AB812" s="432"/>
      <c r="AC812" s="432"/>
      <c r="AD812" s="432"/>
      <c r="AE812" s="432"/>
      <c r="AF812" s="432"/>
      <c r="AG812" s="432"/>
      <c r="AH812" s="432"/>
      <c r="AI812" s="432"/>
      <c r="AJ812" s="432"/>
      <c r="AK812" s="432"/>
      <c r="AL812" s="432"/>
      <c r="AM812" s="432"/>
      <c r="AN812" s="432"/>
      <c r="AO812" s="432"/>
      <c r="AP812" s="432"/>
      <c r="AQ812" s="432"/>
      <c r="AR812" s="432"/>
      <c r="AS812" s="432"/>
      <c r="AT812" s="432"/>
      <c r="AU812" s="432"/>
      <c r="AV812" s="432"/>
      <c r="AW812" s="432"/>
      <c r="AX812" s="433"/>
    </row>
    <row r="813" spans="1:50" ht="19.5" customHeight="1" x14ac:dyDescent="0.15">
      <c r="A813" s="1398"/>
      <c r="B813" s="1399"/>
      <c r="C813" s="628" t="s">
        <v>1699</v>
      </c>
      <c r="D813" s="1826"/>
      <c r="E813" s="1826"/>
      <c r="F813" s="1826"/>
      <c r="G813" s="1826"/>
      <c r="H813" s="1826"/>
      <c r="I813" s="1826"/>
      <c r="J813" s="1826"/>
      <c r="K813" s="1827"/>
      <c r="L813" s="1704">
        <v>12</v>
      </c>
      <c r="M813" s="1704"/>
      <c r="N813" s="1704"/>
      <c r="O813" s="1704"/>
      <c r="P813" s="1704"/>
      <c r="Q813" s="1704"/>
      <c r="R813" s="443"/>
      <c r="S813" s="444"/>
      <c r="T813" s="444"/>
      <c r="U813" s="444"/>
      <c r="V813" s="444"/>
      <c r="W813" s="445"/>
      <c r="X813" s="431"/>
      <c r="Y813" s="432"/>
      <c r="Z813" s="432"/>
      <c r="AA813" s="432"/>
      <c r="AB813" s="432"/>
      <c r="AC813" s="432"/>
      <c r="AD813" s="432"/>
      <c r="AE813" s="432"/>
      <c r="AF813" s="432"/>
      <c r="AG813" s="432"/>
      <c r="AH813" s="432"/>
      <c r="AI813" s="432"/>
      <c r="AJ813" s="432"/>
      <c r="AK813" s="432"/>
      <c r="AL813" s="432"/>
      <c r="AM813" s="432"/>
      <c r="AN813" s="432"/>
      <c r="AO813" s="432"/>
      <c r="AP813" s="432"/>
      <c r="AQ813" s="432"/>
      <c r="AR813" s="432"/>
      <c r="AS813" s="432"/>
      <c r="AT813" s="432"/>
      <c r="AU813" s="432"/>
      <c r="AV813" s="432"/>
      <c r="AW813" s="432"/>
      <c r="AX813" s="433"/>
    </row>
    <row r="814" spans="1:50" ht="19.5" customHeight="1" x14ac:dyDescent="0.15">
      <c r="A814" s="1398"/>
      <c r="B814" s="1399"/>
      <c r="C814" s="628" t="s">
        <v>1700</v>
      </c>
      <c r="D814" s="1826"/>
      <c r="E814" s="1826"/>
      <c r="F814" s="1826"/>
      <c r="G814" s="1826"/>
      <c r="H814" s="1826"/>
      <c r="I814" s="1826"/>
      <c r="J814" s="1826"/>
      <c r="K814" s="1827"/>
      <c r="L814" s="1704">
        <v>8</v>
      </c>
      <c r="M814" s="1704"/>
      <c r="N814" s="1704"/>
      <c r="O814" s="1704"/>
      <c r="P814" s="1704"/>
      <c r="Q814" s="1704"/>
      <c r="R814" s="443"/>
      <c r="S814" s="444"/>
      <c r="T814" s="444"/>
      <c r="U814" s="444"/>
      <c r="V814" s="444"/>
      <c r="W814" s="445"/>
      <c r="X814" s="431"/>
      <c r="Y814" s="432"/>
      <c r="Z814" s="432"/>
      <c r="AA814" s="432"/>
      <c r="AB814" s="432"/>
      <c r="AC814" s="432"/>
      <c r="AD814" s="432"/>
      <c r="AE814" s="432"/>
      <c r="AF814" s="432"/>
      <c r="AG814" s="432"/>
      <c r="AH814" s="432"/>
      <c r="AI814" s="432"/>
      <c r="AJ814" s="432"/>
      <c r="AK814" s="432"/>
      <c r="AL814" s="432"/>
      <c r="AM814" s="432"/>
      <c r="AN814" s="432"/>
      <c r="AO814" s="432"/>
      <c r="AP814" s="432"/>
      <c r="AQ814" s="432"/>
      <c r="AR814" s="432"/>
      <c r="AS814" s="432"/>
      <c r="AT814" s="432"/>
      <c r="AU814" s="432"/>
      <c r="AV814" s="432"/>
      <c r="AW814" s="432"/>
      <c r="AX814" s="433"/>
    </row>
    <row r="815" spans="1:50" ht="19.5" customHeight="1" x14ac:dyDescent="0.15">
      <c r="A815" s="1398"/>
      <c r="B815" s="1399"/>
      <c r="C815" s="628" t="s">
        <v>1701</v>
      </c>
      <c r="D815" s="1826"/>
      <c r="E815" s="1826"/>
      <c r="F815" s="1826"/>
      <c r="G815" s="1826"/>
      <c r="H815" s="1826"/>
      <c r="I815" s="1826"/>
      <c r="J815" s="1826"/>
      <c r="K815" s="1827"/>
      <c r="L815" s="1704">
        <v>7</v>
      </c>
      <c r="M815" s="1704"/>
      <c r="N815" s="1704"/>
      <c r="O815" s="1704"/>
      <c r="P815" s="1704"/>
      <c r="Q815" s="1704"/>
      <c r="R815" s="69"/>
      <c r="S815" s="70"/>
      <c r="T815" s="70"/>
      <c r="U815" s="70"/>
      <c r="V815" s="70"/>
      <c r="W815" s="71"/>
      <c r="X815" s="72"/>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4"/>
    </row>
    <row r="816" spans="1:50" ht="19.5" customHeight="1" x14ac:dyDescent="0.15">
      <c r="A816" s="1398"/>
      <c r="B816" s="1399"/>
      <c r="C816" s="628" t="s">
        <v>1702</v>
      </c>
      <c r="D816" s="1826"/>
      <c r="E816" s="1826"/>
      <c r="F816" s="1826"/>
      <c r="G816" s="1826"/>
      <c r="H816" s="1826"/>
      <c r="I816" s="1826"/>
      <c r="J816" s="1826"/>
      <c r="K816" s="1827"/>
      <c r="L816" s="1704">
        <v>1</v>
      </c>
      <c r="M816" s="1704"/>
      <c r="N816" s="1704"/>
      <c r="O816" s="1704"/>
      <c r="P816" s="1704"/>
      <c r="Q816" s="1704"/>
      <c r="R816" s="443"/>
      <c r="S816" s="444"/>
      <c r="T816" s="444"/>
      <c r="U816" s="444"/>
      <c r="V816" s="444"/>
      <c r="W816" s="445"/>
      <c r="X816" s="431"/>
      <c r="Y816" s="432"/>
      <c r="Z816" s="432"/>
      <c r="AA816" s="432"/>
      <c r="AB816" s="432"/>
      <c r="AC816" s="432"/>
      <c r="AD816" s="432"/>
      <c r="AE816" s="432"/>
      <c r="AF816" s="432"/>
      <c r="AG816" s="432"/>
      <c r="AH816" s="432"/>
      <c r="AI816" s="432"/>
      <c r="AJ816" s="432"/>
      <c r="AK816" s="432"/>
      <c r="AL816" s="432"/>
      <c r="AM816" s="432"/>
      <c r="AN816" s="432"/>
      <c r="AO816" s="432"/>
      <c r="AP816" s="432"/>
      <c r="AQ816" s="432"/>
      <c r="AR816" s="432"/>
      <c r="AS816" s="432"/>
      <c r="AT816" s="432"/>
      <c r="AU816" s="432"/>
      <c r="AV816" s="432"/>
      <c r="AW816" s="432"/>
      <c r="AX816" s="433"/>
    </row>
    <row r="817" spans="1:50" ht="19.5" customHeight="1" thickBot="1" x14ac:dyDescent="0.2">
      <c r="A817" s="1400"/>
      <c r="B817" s="1401"/>
      <c r="C817" s="434" t="s">
        <v>44</v>
      </c>
      <c r="D817" s="435"/>
      <c r="E817" s="435"/>
      <c r="F817" s="435"/>
      <c r="G817" s="435"/>
      <c r="H817" s="435"/>
      <c r="I817" s="435"/>
      <c r="J817" s="435"/>
      <c r="K817" s="436"/>
      <c r="L817" s="1828">
        <v>34</v>
      </c>
      <c r="M817" s="435"/>
      <c r="N817" s="435"/>
      <c r="O817" s="435"/>
      <c r="P817" s="435"/>
      <c r="Q817" s="436"/>
      <c r="R817" s="437"/>
      <c r="S817" s="438"/>
      <c r="T817" s="438"/>
      <c r="U817" s="438"/>
      <c r="V817" s="438"/>
      <c r="W817" s="439"/>
      <c r="X817" s="440"/>
      <c r="Y817" s="441"/>
      <c r="Z817" s="441"/>
      <c r="AA817" s="441"/>
      <c r="AB817" s="441"/>
      <c r="AC817" s="441"/>
      <c r="AD817" s="441"/>
      <c r="AE817" s="441"/>
      <c r="AF817" s="441"/>
      <c r="AG817" s="441"/>
      <c r="AH817" s="441"/>
      <c r="AI817" s="441"/>
      <c r="AJ817" s="441"/>
      <c r="AK817" s="441"/>
      <c r="AL817" s="441"/>
      <c r="AM817" s="441"/>
      <c r="AN817" s="441"/>
      <c r="AO817" s="441"/>
      <c r="AP817" s="441"/>
      <c r="AQ817" s="441"/>
      <c r="AR817" s="441"/>
      <c r="AS817" s="441"/>
      <c r="AT817" s="441"/>
      <c r="AU817" s="441"/>
      <c r="AV817" s="441"/>
      <c r="AW817" s="441"/>
      <c r="AX817" s="442"/>
    </row>
  </sheetData>
  <mergeCells count="3174">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L35:Q35"/>
    <mergeCell ref="C36:K36"/>
    <mergeCell ref="L36:Q36"/>
    <mergeCell ref="C37:K37"/>
    <mergeCell ref="L37:Q37"/>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C31:K31"/>
    <mergeCell ref="A43:AX43"/>
    <mergeCell ref="C44:AC44"/>
    <mergeCell ref="AD44:AF44"/>
    <mergeCell ref="AG44:AX44"/>
    <mergeCell ref="A45:B47"/>
    <mergeCell ref="C45:AC45"/>
    <mergeCell ref="AD45:AF45"/>
    <mergeCell ref="AG45:AX47"/>
    <mergeCell ref="C46:AC46"/>
    <mergeCell ref="AD46:AF46"/>
    <mergeCell ref="R40:W40"/>
    <mergeCell ref="X40:AX40"/>
    <mergeCell ref="C41:K41"/>
    <mergeCell ref="L41:Q41"/>
    <mergeCell ref="R41:W41"/>
    <mergeCell ref="X41:AX41"/>
    <mergeCell ref="C38:K38"/>
    <mergeCell ref="L38:Q38"/>
    <mergeCell ref="C39:K39"/>
    <mergeCell ref="L39:Q39"/>
    <mergeCell ref="C40:K40"/>
    <mergeCell ref="L40:Q40"/>
    <mergeCell ref="A29:B41"/>
    <mergeCell ref="C29:K29"/>
    <mergeCell ref="L29:Q29"/>
    <mergeCell ref="R29:W29"/>
    <mergeCell ref="X29:AX29"/>
    <mergeCell ref="C30:K30"/>
    <mergeCell ref="L30:Q30"/>
    <mergeCell ref="R30:W30"/>
    <mergeCell ref="X30:AX30"/>
    <mergeCell ref="C35:K35"/>
    <mergeCell ref="A54:B56"/>
    <mergeCell ref="C54:AC54"/>
    <mergeCell ref="AD54:AF54"/>
    <mergeCell ref="AG54:AX56"/>
    <mergeCell ref="C55:AC55"/>
    <mergeCell ref="AD55:AF55"/>
    <mergeCell ref="C56:AC56"/>
    <mergeCell ref="AD56:AF56"/>
    <mergeCell ref="C51:AC51"/>
    <mergeCell ref="AD51:AF51"/>
    <mergeCell ref="C52:AC52"/>
    <mergeCell ref="AD52:AF52"/>
    <mergeCell ref="C53:AC53"/>
    <mergeCell ref="AD53:AF53"/>
    <mergeCell ref="C47:AC47"/>
    <mergeCell ref="AD47:AF47"/>
    <mergeCell ref="A48:B53"/>
    <mergeCell ref="C48:AC48"/>
    <mergeCell ref="AD48:AF48"/>
    <mergeCell ref="AG48:AX53"/>
    <mergeCell ref="C49:AC49"/>
    <mergeCell ref="AD49:AF49"/>
    <mergeCell ref="C50:AC50"/>
    <mergeCell ref="AD50:AF50"/>
    <mergeCell ref="A63:AX63"/>
    <mergeCell ref="A64:AX64"/>
    <mergeCell ref="A65:AX65"/>
    <mergeCell ref="A66:E66"/>
    <mergeCell ref="F66:AX66"/>
    <mergeCell ref="A67:AX67"/>
    <mergeCell ref="C60:F60"/>
    <mergeCell ref="G60:S60"/>
    <mergeCell ref="T60:AF60"/>
    <mergeCell ref="A61:B62"/>
    <mergeCell ref="C61:F61"/>
    <mergeCell ref="G61:AX61"/>
    <mergeCell ref="C62:F62"/>
    <mergeCell ref="G62:AX62"/>
    <mergeCell ref="A57:B60"/>
    <mergeCell ref="C57:AC57"/>
    <mergeCell ref="AD57:AF57"/>
    <mergeCell ref="AG57:AX60"/>
    <mergeCell ref="C58:F58"/>
    <mergeCell ref="G58:S58"/>
    <mergeCell ref="T58:AF58"/>
    <mergeCell ref="C59:F59"/>
    <mergeCell ref="G59:S59"/>
    <mergeCell ref="T59:AF59"/>
    <mergeCell ref="AI72:AP72"/>
    <mergeCell ref="AQ72:AX72"/>
    <mergeCell ref="A74:F86"/>
    <mergeCell ref="H75:U75"/>
    <mergeCell ref="H78:U78"/>
    <mergeCell ref="A98:F101"/>
    <mergeCell ref="A68:E68"/>
    <mergeCell ref="F68:AX68"/>
    <mergeCell ref="A69:AX69"/>
    <mergeCell ref="A70:AX70"/>
    <mergeCell ref="A71:AX71"/>
    <mergeCell ref="A72:B72"/>
    <mergeCell ref="C72:J72"/>
    <mergeCell ref="K72:R72"/>
    <mergeCell ref="S72:Z72"/>
    <mergeCell ref="AA72:AH72"/>
    <mergeCell ref="G160:K160"/>
    <mergeCell ref="L160:X160"/>
    <mergeCell ref="Y160:AB160"/>
    <mergeCell ref="AC160:AX160"/>
    <mergeCell ref="AU157:AX157"/>
    <mergeCell ref="G158:K158"/>
    <mergeCell ref="L158:X158"/>
    <mergeCell ref="Y158:AB158"/>
    <mergeCell ref="AC158:AG158"/>
    <mergeCell ref="AH158:AT158"/>
    <mergeCell ref="AU158:AX158"/>
    <mergeCell ref="A104:F127"/>
    <mergeCell ref="A130:F153"/>
    <mergeCell ref="A156:F201"/>
    <mergeCell ref="G156:AB156"/>
    <mergeCell ref="AC156:AX156"/>
    <mergeCell ref="G157:K157"/>
    <mergeCell ref="L157:X157"/>
    <mergeCell ref="Y157:AB157"/>
    <mergeCell ref="AC157:AG157"/>
    <mergeCell ref="AH157:AT157"/>
    <mergeCell ref="G161:K161"/>
    <mergeCell ref="L161:X161"/>
    <mergeCell ref="G162:AB162"/>
    <mergeCell ref="AC162:AG162"/>
    <mergeCell ref="AH162:AT162"/>
    <mergeCell ref="AU162:AX162"/>
    <mergeCell ref="G163:K163"/>
    <mergeCell ref="L163:X163"/>
    <mergeCell ref="Y163:AB163"/>
    <mergeCell ref="AC163:AG163"/>
    <mergeCell ref="AH163:AT163"/>
    <mergeCell ref="AU163:AX163"/>
    <mergeCell ref="Y161:AB161"/>
    <mergeCell ref="AC161:AG161"/>
    <mergeCell ref="AH161:AT161"/>
    <mergeCell ref="AU161:AX161"/>
    <mergeCell ref="G159:K159"/>
    <mergeCell ref="L159:X159"/>
    <mergeCell ref="Y159:AB159"/>
    <mergeCell ref="AC159:AG159"/>
    <mergeCell ref="AH159:AT159"/>
    <mergeCell ref="AU159:AX159"/>
    <mergeCell ref="G166:AB166"/>
    <mergeCell ref="AC166:AG166"/>
    <mergeCell ref="AH166:AT166"/>
    <mergeCell ref="AU166:AX166"/>
    <mergeCell ref="G167:K167"/>
    <mergeCell ref="L167:X167"/>
    <mergeCell ref="Y167:AB167"/>
    <mergeCell ref="AC167:AG167"/>
    <mergeCell ref="AH167:AT167"/>
    <mergeCell ref="AU167:AX167"/>
    <mergeCell ref="G164:K164"/>
    <mergeCell ref="L164:X164"/>
    <mergeCell ref="Y164:AB164"/>
    <mergeCell ref="AC164:AX164"/>
    <mergeCell ref="G165:K165"/>
    <mergeCell ref="L165:X165"/>
    <mergeCell ref="Y165:AB165"/>
    <mergeCell ref="AC165:AG165"/>
    <mergeCell ref="AH165:AT165"/>
    <mergeCell ref="AU165:AX165"/>
    <mergeCell ref="G170:AB170"/>
    <mergeCell ref="AC170:AG170"/>
    <mergeCell ref="AH170:AT170"/>
    <mergeCell ref="AU170:AX170"/>
    <mergeCell ref="G171:K171"/>
    <mergeCell ref="L171:X171"/>
    <mergeCell ref="Y171:AB171"/>
    <mergeCell ref="AC171:AG171"/>
    <mergeCell ref="AH171:AT171"/>
    <mergeCell ref="AU171:AX171"/>
    <mergeCell ref="G168:K168"/>
    <mergeCell ref="L168:X168"/>
    <mergeCell ref="Y168:AB168"/>
    <mergeCell ref="AC168:AX168"/>
    <mergeCell ref="G169:K169"/>
    <mergeCell ref="L169:X169"/>
    <mergeCell ref="Y169:AB169"/>
    <mergeCell ref="AC169:AG169"/>
    <mergeCell ref="AH169:AT169"/>
    <mergeCell ref="AU169:AX169"/>
    <mergeCell ref="G174:AB174"/>
    <mergeCell ref="AC174:AG174"/>
    <mergeCell ref="AH174:AT174"/>
    <mergeCell ref="AU174:AX174"/>
    <mergeCell ref="G175:K175"/>
    <mergeCell ref="L175:X175"/>
    <mergeCell ref="Y175:AB175"/>
    <mergeCell ref="AC175:AG175"/>
    <mergeCell ref="AH175:AT175"/>
    <mergeCell ref="AU175:AX175"/>
    <mergeCell ref="G172:K172"/>
    <mergeCell ref="L172:X172"/>
    <mergeCell ref="Y172:AB172"/>
    <mergeCell ref="AC172:AX172"/>
    <mergeCell ref="G173:K173"/>
    <mergeCell ref="L173:X173"/>
    <mergeCell ref="Y173:AB173"/>
    <mergeCell ref="AC173:AG173"/>
    <mergeCell ref="AH173:AT173"/>
    <mergeCell ref="AU173:AX173"/>
    <mergeCell ref="G178:AB178"/>
    <mergeCell ref="AC178:AG178"/>
    <mergeCell ref="AH178:AT178"/>
    <mergeCell ref="AU178:AX178"/>
    <mergeCell ref="G179:K179"/>
    <mergeCell ref="L179:X179"/>
    <mergeCell ref="Y179:AB179"/>
    <mergeCell ref="AC179:AG179"/>
    <mergeCell ref="AH179:AT179"/>
    <mergeCell ref="AU179:AX179"/>
    <mergeCell ref="G176:K176"/>
    <mergeCell ref="L176:X176"/>
    <mergeCell ref="Y176:AB176"/>
    <mergeCell ref="AC176:AX176"/>
    <mergeCell ref="G177:K177"/>
    <mergeCell ref="L177:X177"/>
    <mergeCell ref="Y177:AB177"/>
    <mergeCell ref="AC177:AG177"/>
    <mergeCell ref="AH177:AT177"/>
    <mergeCell ref="AU177:AX177"/>
    <mergeCell ref="G182:AB182"/>
    <mergeCell ref="AC182:AG182"/>
    <mergeCell ref="AH182:AT182"/>
    <mergeCell ref="AU182:AX182"/>
    <mergeCell ref="G183:K183"/>
    <mergeCell ref="L183:X183"/>
    <mergeCell ref="Y183:AB183"/>
    <mergeCell ref="AC183:AG183"/>
    <mergeCell ref="AH183:AT183"/>
    <mergeCell ref="AU183:AX183"/>
    <mergeCell ref="G180:K180"/>
    <mergeCell ref="L180:X180"/>
    <mergeCell ref="Y180:AB180"/>
    <mergeCell ref="AC180:AX180"/>
    <mergeCell ref="G181:K181"/>
    <mergeCell ref="L181:X181"/>
    <mergeCell ref="Y181:AB181"/>
    <mergeCell ref="AC181:AG181"/>
    <mergeCell ref="AH181:AT181"/>
    <mergeCell ref="AU181:AX181"/>
    <mergeCell ref="G186:AB186"/>
    <mergeCell ref="AC186:AG186"/>
    <mergeCell ref="AH186:AT186"/>
    <mergeCell ref="AU186:AX186"/>
    <mergeCell ref="G187:K187"/>
    <mergeCell ref="L187:X187"/>
    <mergeCell ref="Y187:AB187"/>
    <mergeCell ref="AC187:AG187"/>
    <mergeCell ref="AH187:AT187"/>
    <mergeCell ref="AU187:AX187"/>
    <mergeCell ref="G184:K184"/>
    <mergeCell ref="L184:X184"/>
    <mergeCell ref="Y184:AB184"/>
    <mergeCell ref="AC184:AX184"/>
    <mergeCell ref="G185:K185"/>
    <mergeCell ref="L185:X185"/>
    <mergeCell ref="Y185:AB185"/>
    <mergeCell ref="AC185:AG185"/>
    <mergeCell ref="AH185:AT185"/>
    <mergeCell ref="AU185:AX185"/>
    <mergeCell ref="G190:AB190"/>
    <mergeCell ref="AC190:AG190"/>
    <mergeCell ref="AH190:AT190"/>
    <mergeCell ref="AU190:AX190"/>
    <mergeCell ref="G191:K191"/>
    <mergeCell ref="L191:X191"/>
    <mergeCell ref="Y191:AB191"/>
    <mergeCell ref="AC191:AG191"/>
    <mergeCell ref="AH191:AT191"/>
    <mergeCell ref="AU191:AX191"/>
    <mergeCell ref="G188:K188"/>
    <mergeCell ref="L188:X188"/>
    <mergeCell ref="Y188:AB188"/>
    <mergeCell ref="AC188:AX188"/>
    <mergeCell ref="G189:K189"/>
    <mergeCell ref="L189:X189"/>
    <mergeCell ref="Y189:AB189"/>
    <mergeCell ref="AC189:AG189"/>
    <mergeCell ref="AH189:AT189"/>
    <mergeCell ref="AU189:AX189"/>
    <mergeCell ref="G194:AB194"/>
    <mergeCell ref="AC194:AG194"/>
    <mergeCell ref="AH194:AT194"/>
    <mergeCell ref="AU194:AX194"/>
    <mergeCell ref="G195:K195"/>
    <mergeCell ref="L195:X195"/>
    <mergeCell ref="Y195:AB195"/>
    <mergeCell ref="AC195:AG195"/>
    <mergeCell ref="AH195:AT195"/>
    <mergeCell ref="AU195:AX195"/>
    <mergeCell ref="G192:K192"/>
    <mergeCell ref="L192:X192"/>
    <mergeCell ref="Y192:AB192"/>
    <mergeCell ref="AC192:AX192"/>
    <mergeCell ref="G193:K193"/>
    <mergeCell ref="L193:X193"/>
    <mergeCell ref="Y193:AB193"/>
    <mergeCell ref="AC193:AG193"/>
    <mergeCell ref="AH193:AT193"/>
    <mergeCell ref="AU193:AX193"/>
    <mergeCell ref="G200:K200"/>
    <mergeCell ref="L200:X200"/>
    <mergeCell ref="Y200:AB200"/>
    <mergeCell ref="AC200:AG200"/>
    <mergeCell ref="AH200:AT200"/>
    <mergeCell ref="AU200:AX200"/>
    <mergeCell ref="G198:AB198"/>
    <mergeCell ref="AC198:AG198"/>
    <mergeCell ref="AH198:AT198"/>
    <mergeCell ref="AU198:AX198"/>
    <mergeCell ref="G199:K199"/>
    <mergeCell ref="L199:X199"/>
    <mergeCell ref="Y199:AB199"/>
    <mergeCell ref="AC199:AG199"/>
    <mergeCell ref="AH199:AT199"/>
    <mergeCell ref="AU199:AX199"/>
    <mergeCell ref="G196:K196"/>
    <mergeCell ref="L196:X196"/>
    <mergeCell ref="Y196:AB196"/>
    <mergeCell ref="AC196:AX196"/>
    <mergeCell ref="G197:K197"/>
    <mergeCell ref="L197:X197"/>
    <mergeCell ref="Y197:AB197"/>
    <mergeCell ref="AC197:AG197"/>
    <mergeCell ref="AH197:AT197"/>
    <mergeCell ref="AU197:AX197"/>
    <mergeCell ref="L206:X206"/>
    <mergeCell ref="Y206:AB206"/>
    <mergeCell ref="AC206:AG206"/>
    <mergeCell ref="AH206:AT206"/>
    <mergeCell ref="AU206:AX206"/>
    <mergeCell ref="G207:K207"/>
    <mergeCell ref="L207:X207"/>
    <mergeCell ref="Y207:AB207"/>
    <mergeCell ref="AC207:AG207"/>
    <mergeCell ref="AH207:AT207"/>
    <mergeCell ref="G206:K206"/>
    <mergeCell ref="G201:K201"/>
    <mergeCell ref="L201:X201"/>
    <mergeCell ref="Y201:AB201"/>
    <mergeCell ref="AC201:AG201"/>
    <mergeCell ref="AH201:AT201"/>
    <mergeCell ref="AU201:AX201"/>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AU207:AX207"/>
    <mergeCell ref="G208:AB208"/>
    <mergeCell ref="AC208:AX208"/>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2:AB212"/>
    <mergeCell ref="AC212:AX212"/>
    <mergeCell ref="G213:K213"/>
    <mergeCell ref="L213:X213"/>
    <mergeCell ref="Y213:AB213"/>
    <mergeCell ref="AC213:AG213"/>
    <mergeCell ref="AH213:AT213"/>
    <mergeCell ref="AU213:AX213"/>
    <mergeCell ref="G219:K219"/>
    <mergeCell ref="L219:X219"/>
    <mergeCell ref="Y219:AB219"/>
    <mergeCell ref="AC219:AG219"/>
    <mergeCell ref="AH219:AT219"/>
    <mergeCell ref="AU219:AX219"/>
    <mergeCell ref="G218:K218"/>
    <mergeCell ref="L218:X218"/>
    <mergeCell ref="Y218:AB218"/>
    <mergeCell ref="AC218:AG218"/>
    <mergeCell ref="AH218:AT218"/>
    <mergeCell ref="AU218:AX218"/>
    <mergeCell ref="G216:AB216"/>
    <mergeCell ref="AC216:AG216"/>
    <mergeCell ref="AH216:AT216"/>
    <mergeCell ref="AU216:AX216"/>
    <mergeCell ref="G217:K217"/>
    <mergeCell ref="L217:X217"/>
    <mergeCell ref="Y217:AB217"/>
    <mergeCell ref="AC217:AG217"/>
    <mergeCell ref="AH217:AT217"/>
    <mergeCell ref="AU217:AX217"/>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0:AB220"/>
    <mergeCell ref="AC220:AG220"/>
    <mergeCell ref="AH220:AT220"/>
    <mergeCell ref="AU220:AX220"/>
    <mergeCell ref="G221:K221"/>
    <mergeCell ref="L221:X221"/>
    <mergeCell ref="Y221:AB221"/>
    <mergeCell ref="AC221:AX221"/>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24:AB224"/>
    <mergeCell ref="AC224:AG224"/>
    <mergeCell ref="AH224:AT224"/>
    <mergeCell ref="AU224:AX224"/>
    <mergeCell ref="G225:K225"/>
    <mergeCell ref="L225:X225"/>
    <mergeCell ref="Y225:AB225"/>
    <mergeCell ref="AC225:AX225"/>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8:AB228"/>
    <mergeCell ref="AC228:AG228"/>
    <mergeCell ref="AH228:AT228"/>
    <mergeCell ref="AU228:AX228"/>
    <mergeCell ref="G229:K229"/>
    <mergeCell ref="L229:X229"/>
    <mergeCell ref="Y229:AB229"/>
    <mergeCell ref="AC229:AX229"/>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2:AB232"/>
    <mergeCell ref="AC232:AG232"/>
    <mergeCell ref="AH232:AT232"/>
    <mergeCell ref="AU232:AX232"/>
    <mergeCell ref="G233:K233"/>
    <mergeCell ref="L233:X233"/>
    <mergeCell ref="Y233:AB233"/>
    <mergeCell ref="AC233:AX233"/>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6:AB236"/>
    <mergeCell ref="AC236:AG236"/>
    <mergeCell ref="AH236:AT236"/>
    <mergeCell ref="AU236:AX236"/>
    <mergeCell ref="G237:K237"/>
    <mergeCell ref="L237:X237"/>
    <mergeCell ref="Y237:AB237"/>
    <mergeCell ref="AC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G240"/>
    <mergeCell ref="AH240:AT240"/>
    <mergeCell ref="AU240:AX240"/>
    <mergeCell ref="G241:K241"/>
    <mergeCell ref="L241:X241"/>
    <mergeCell ref="Y241:AB241"/>
    <mergeCell ref="AC241:AX241"/>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4:AB244"/>
    <mergeCell ref="AC244:AG244"/>
    <mergeCell ref="AH244:AT244"/>
    <mergeCell ref="AU244:AX244"/>
    <mergeCell ref="G245:K245"/>
    <mergeCell ref="L245:X245"/>
    <mergeCell ref="Y245:AB245"/>
    <mergeCell ref="AC245:AX245"/>
    <mergeCell ref="L253:X253"/>
    <mergeCell ref="Y253:AB253"/>
    <mergeCell ref="AC253:AX253"/>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8:AB248"/>
    <mergeCell ref="AC248:AG248"/>
    <mergeCell ref="AH248:AT248"/>
    <mergeCell ref="AU248:AX248"/>
    <mergeCell ref="G249:K249"/>
    <mergeCell ref="L249:X249"/>
    <mergeCell ref="Y249:AB249"/>
    <mergeCell ref="AC249:AX249"/>
    <mergeCell ref="A259:B259"/>
    <mergeCell ref="C259:L259"/>
    <mergeCell ref="M259:AJ259"/>
    <mergeCell ref="AK259:AP259"/>
    <mergeCell ref="AQ259:AT259"/>
    <mergeCell ref="AU259:AX259"/>
    <mergeCell ref="G255:K255"/>
    <mergeCell ref="L255:X255"/>
    <mergeCell ref="Y255:AB255"/>
    <mergeCell ref="AC255:AG255"/>
    <mergeCell ref="AH255:AT255"/>
    <mergeCell ref="AU255:AX255"/>
    <mergeCell ref="G254:K254"/>
    <mergeCell ref="L254:X254"/>
    <mergeCell ref="Y254:AB254"/>
    <mergeCell ref="AC254:AG254"/>
    <mergeCell ref="AH254:AT254"/>
    <mergeCell ref="AU254:AX254"/>
    <mergeCell ref="A204:F255"/>
    <mergeCell ref="G204:AB204"/>
    <mergeCell ref="AC204:AX204"/>
    <mergeCell ref="G205:K205"/>
    <mergeCell ref="L205:X205"/>
    <mergeCell ref="Y205:AB205"/>
    <mergeCell ref="AC205:AG205"/>
    <mergeCell ref="AH205:AT205"/>
    <mergeCell ref="AU205:AX205"/>
    <mergeCell ref="G252:AB252"/>
    <mergeCell ref="AC252:AG252"/>
    <mergeCell ref="AH252:AT252"/>
    <mergeCell ref="AU252:AX252"/>
    <mergeCell ref="G253:K25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66:B266"/>
    <mergeCell ref="C266:L266"/>
    <mergeCell ref="M266:AJ266"/>
    <mergeCell ref="AK266:AP266"/>
    <mergeCell ref="AQ266:AT266"/>
    <mergeCell ref="AU266:AX266"/>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69:B269"/>
    <mergeCell ref="C269:L269"/>
    <mergeCell ref="M269:AJ269"/>
    <mergeCell ref="AK269:AP269"/>
    <mergeCell ref="AQ269:AT269"/>
    <mergeCell ref="AU269:AX26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74:B274"/>
    <mergeCell ref="C274:L274"/>
    <mergeCell ref="M274:AJ274"/>
    <mergeCell ref="AK274:AP274"/>
    <mergeCell ref="AQ274:AT274"/>
    <mergeCell ref="AU274:AX274"/>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8:B288"/>
    <mergeCell ref="C288:L288"/>
    <mergeCell ref="M288:AJ288"/>
    <mergeCell ref="AK288:AP288"/>
    <mergeCell ref="AQ288:AT288"/>
    <mergeCell ref="AU288:AX288"/>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93:B293"/>
    <mergeCell ref="C293:L293"/>
    <mergeCell ref="M293:AJ293"/>
    <mergeCell ref="AK293:AP293"/>
    <mergeCell ref="AQ293:AT293"/>
    <mergeCell ref="AU293:AX293"/>
    <mergeCell ref="A292:B292"/>
    <mergeCell ref="C292:L292"/>
    <mergeCell ref="M292:AJ292"/>
    <mergeCell ref="AK292:AP292"/>
    <mergeCell ref="AQ292:AT292"/>
    <mergeCell ref="AU292:AX292"/>
    <mergeCell ref="A289:B289"/>
    <mergeCell ref="C289:L289"/>
    <mergeCell ref="M289:AJ289"/>
    <mergeCell ref="AK289:AP289"/>
    <mergeCell ref="AQ289:AT289"/>
    <mergeCell ref="AU289:AX289"/>
    <mergeCell ref="A300:B300"/>
    <mergeCell ref="C300:L300"/>
    <mergeCell ref="M300:AJ300"/>
    <mergeCell ref="AK300:AP300"/>
    <mergeCell ref="AQ300:AT300"/>
    <mergeCell ref="AU300:AX300"/>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1:B301"/>
    <mergeCell ref="C301:L301"/>
    <mergeCell ref="M301:AJ301"/>
    <mergeCell ref="AK301:AP301"/>
    <mergeCell ref="AQ301:AT301"/>
    <mergeCell ref="AU301:AX301"/>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08:B308"/>
    <mergeCell ref="C308:L308"/>
    <mergeCell ref="M308:AJ308"/>
    <mergeCell ref="AK308:AP308"/>
    <mergeCell ref="AQ308:AT308"/>
    <mergeCell ref="AU308:AX308"/>
    <mergeCell ref="A313:B313"/>
    <mergeCell ref="C313:L313"/>
    <mergeCell ref="M313:AJ313"/>
    <mergeCell ref="AK313:AP313"/>
    <mergeCell ref="AQ313:AT313"/>
    <mergeCell ref="AU313:AX313"/>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21:B321"/>
    <mergeCell ref="C321:L321"/>
    <mergeCell ref="M321:AJ321"/>
    <mergeCell ref="AK321:AP321"/>
    <mergeCell ref="AQ321:AT321"/>
    <mergeCell ref="AU321:AX321"/>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36:B336"/>
    <mergeCell ref="C336:L336"/>
    <mergeCell ref="M336:AJ336"/>
    <mergeCell ref="AK336:AP336"/>
    <mergeCell ref="AQ336:AT336"/>
    <mergeCell ref="AU336:AX336"/>
    <mergeCell ref="A333:B333"/>
    <mergeCell ref="C333:L333"/>
    <mergeCell ref="M333:AJ333"/>
    <mergeCell ref="AK333:AP333"/>
    <mergeCell ref="AQ333:AT333"/>
    <mergeCell ref="AU333:AX333"/>
    <mergeCell ref="A332:B332"/>
    <mergeCell ref="C332:L332"/>
    <mergeCell ref="M332:AJ332"/>
    <mergeCell ref="AK332:AP332"/>
    <mergeCell ref="AQ332:AT332"/>
    <mergeCell ref="AU332:AX332"/>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37:B337"/>
    <mergeCell ref="C337:L337"/>
    <mergeCell ref="M337:AJ337"/>
    <mergeCell ref="AK337:AP337"/>
    <mergeCell ref="AQ337:AT337"/>
    <mergeCell ref="AU337:AX337"/>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57:B357"/>
    <mergeCell ref="C357:L357"/>
    <mergeCell ref="M357:AJ357"/>
    <mergeCell ref="AK357:AP357"/>
    <mergeCell ref="AQ357:AT357"/>
    <mergeCell ref="AU357:AX357"/>
    <mergeCell ref="A354:B354"/>
    <mergeCell ref="C354:L354"/>
    <mergeCell ref="M354:AJ354"/>
    <mergeCell ref="AK354:AP354"/>
    <mergeCell ref="AQ354:AT354"/>
    <mergeCell ref="AU354:AX354"/>
    <mergeCell ref="A353:B353"/>
    <mergeCell ref="C353:L353"/>
    <mergeCell ref="M353:AJ353"/>
    <mergeCell ref="AK353:AP353"/>
    <mergeCell ref="AQ353:AT353"/>
    <mergeCell ref="AU353:AX353"/>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58:B358"/>
    <mergeCell ref="C358:L358"/>
    <mergeCell ref="M358:AJ358"/>
    <mergeCell ref="AK358:AP358"/>
    <mergeCell ref="AQ358:AT358"/>
    <mergeCell ref="AU358:AX358"/>
    <mergeCell ref="A365:B365"/>
    <mergeCell ref="C365:L365"/>
    <mergeCell ref="M365:AJ365"/>
    <mergeCell ref="AK365:AP365"/>
    <mergeCell ref="AQ365:AT365"/>
    <mergeCell ref="AU365:AX365"/>
    <mergeCell ref="A364:B364"/>
    <mergeCell ref="C364:L364"/>
    <mergeCell ref="M364:AJ364"/>
    <mergeCell ref="AK364:AP364"/>
    <mergeCell ref="AQ364:AT364"/>
    <mergeCell ref="AU364:AX364"/>
    <mergeCell ref="A363:B363"/>
    <mergeCell ref="C363:L363"/>
    <mergeCell ref="M363:AJ363"/>
    <mergeCell ref="AK363:AP363"/>
    <mergeCell ref="AQ363:AT363"/>
    <mergeCell ref="AU363:AX363"/>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6:B366"/>
    <mergeCell ref="C366:L366"/>
    <mergeCell ref="M366:AJ366"/>
    <mergeCell ref="AK366:AP366"/>
    <mergeCell ref="AQ366:AT366"/>
    <mergeCell ref="AU366:AX366"/>
    <mergeCell ref="A373:B373"/>
    <mergeCell ref="C373:L373"/>
    <mergeCell ref="M373:AJ373"/>
    <mergeCell ref="AK373:AP373"/>
    <mergeCell ref="AQ373:AT373"/>
    <mergeCell ref="AU373:AX373"/>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74:B374"/>
    <mergeCell ref="C374:L374"/>
    <mergeCell ref="M374:AJ374"/>
    <mergeCell ref="AK374:AP374"/>
    <mergeCell ref="AQ374:AT374"/>
    <mergeCell ref="AU374:AX374"/>
    <mergeCell ref="A381:B381"/>
    <mergeCell ref="C381:L381"/>
    <mergeCell ref="M381:AJ381"/>
    <mergeCell ref="AK381:AP381"/>
    <mergeCell ref="AQ381:AT381"/>
    <mergeCell ref="AU381:AX381"/>
    <mergeCell ref="A380:B380"/>
    <mergeCell ref="C380:L380"/>
    <mergeCell ref="M380:AJ380"/>
    <mergeCell ref="AK380:AP380"/>
    <mergeCell ref="AQ380:AT380"/>
    <mergeCell ref="AU380:AX380"/>
    <mergeCell ref="A379:B379"/>
    <mergeCell ref="C379:L379"/>
    <mergeCell ref="M379:AJ379"/>
    <mergeCell ref="AK379:AP379"/>
    <mergeCell ref="AQ379:AT379"/>
    <mergeCell ref="AU379:AX379"/>
    <mergeCell ref="A386:B386"/>
    <mergeCell ref="C386:L386"/>
    <mergeCell ref="M386:AJ386"/>
    <mergeCell ref="AK386:AP386"/>
    <mergeCell ref="AQ386:AT386"/>
    <mergeCell ref="AU386:AX386"/>
    <mergeCell ref="A385:B385"/>
    <mergeCell ref="C385:L385"/>
    <mergeCell ref="M385:AJ385"/>
    <mergeCell ref="AK385:AP385"/>
    <mergeCell ref="AQ385:AT385"/>
    <mergeCell ref="AU385:AX385"/>
    <mergeCell ref="A382:B382"/>
    <mergeCell ref="C382:L382"/>
    <mergeCell ref="M382:AJ382"/>
    <mergeCell ref="AK382:AP382"/>
    <mergeCell ref="AQ382:AT382"/>
    <mergeCell ref="AU382:AX382"/>
    <mergeCell ref="A389:B389"/>
    <mergeCell ref="C389:L389"/>
    <mergeCell ref="M389:AJ389"/>
    <mergeCell ref="AK389:AP389"/>
    <mergeCell ref="AQ389:AT389"/>
    <mergeCell ref="AU389:AX389"/>
    <mergeCell ref="A388:B388"/>
    <mergeCell ref="C388:L388"/>
    <mergeCell ref="M388:AJ388"/>
    <mergeCell ref="AK388:AP388"/>
    <mergeCell ref="AQ388:AT388"/>
    <mergeCell ref="AU388:AX388"/>
    <mergeCell ref="A387:B387"/>
    <mergeCell ref="C387:L387"/>
    <mergeCell ref="M387:AJ387"/>
    <mergeCell ref="AK387:AP387"/>
    <mergeCell ref="AQ387:AT387"/>
    <mergeCell ref="AU387:AX387"/>
    <mergeCell ref="A392:B392"/>
    <mergeCell ref="C392:L392"/>
    <mergeCell ref="M392:AJ392"/>
    <mergeCell ref="AK392:AP392"/>
    <mergeCell ref="AQ392:AT392"/>
    <mergeCell ref="AU392:AX392"/>
    <mergeCell ref="A391:B391"/>
    <mergeCell ref="C391:L391"/>
    <mergeCell ref="M391:AJ391"/>
    <mergeCell ref="AK391:AP391"/>
    <mergeCell ref="AQ391:AT391"/>
    <mergeCell ref="AU391:AX391"/>
    <mergeCell ref="A390:B390"/>
    <mergeCell ref="C390:L390"/>
    <mergeCell ref="M390:AJ390"/>
    <mergeCell ref="AK390:AP390"/>
    <mergeCell ref="AQ390:AT390"/>
    <mergeCell ref="AU390:AX390"/>
    <mergeCell ref="A395:B395"/>
    <mergeCell ref="C395:L395"/>
    <mergeCell ref="M395:AJ395"/>
    <mergeCell ref="AK395:AP395"/>
    <mergeCell ref="AQ395:AT395"/>
    <mergeCell ref="AU395:AX395"/>
    <mergeCell ref="A394:B394"/>
    <mergeCell ref="C394:L394"/>
    <mergeCell ref="M394:AJ394"/>
    <mergeCell ref="AK394:AP394"/>
    <mergeCell ref="AQ394:AT394"/>
    <mergeCell ref="AU394:AX394"/>
    <mergeCell ref="A393:B393"/>
    <mergeCell ref="C393:L393"/>
    <mergeCell ref="M393:AJ393"/>
    <mergeCell ref="AK393:AP393"/>
    <mergeCell ref="AQ393:AT393"/>
    <mergeCell ref="AU393:AX393"/>
    <mergeCell ref="A402:B402"/>
    <mergeCell ref="C402:L402"/>
    <mergeCell ref="M402:AJ402"/>
    <mergeCell ref="AK402:AP402"/>
    <mergeCell ref="AQ402:AT402"/>
    <mergeCell ref="AU402:AX402"/>
    <mergeCell ref="A399:B399"/>
    <mergeCell ref="C399:L399"/>
    <mergeCell ref="M399:AJ399"/>
    <mergeCell ref="AK399:AP399"/>
    <mergeCell ref="AQ399:AT399"/>
    <mergeCell ref="AU399:AX399"/>
    <mergeCell ref="A398:B398"/>
    <mergeCell ref="C398:L398"/>
    <mergeCell ref="M398:AJ398"/>
    <mergeCell ref="AK398:AP398"/>
    <mergeCell ref="AQ398:AT398"/>
    <mergeCell ref="AU398:AX39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03:B403"/>
    <mergeCell ref="C403:L403"/>
    <mergeCell ref="M403:AJ403"/>
    <mergeCell ref="AK403:AP403"/>
    <mergeCell ref="AQ403:AT403"/>
    <mergeCell ref="AU403:AX40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19:B419"/>
    <mergeCell ref="C419:L419"/>
    <mergeCell ref="M419:AJ419"/>
    <mergeCell ref="AK419:AP419"/>
    <mergeCell ref="AQ419:AT419"/>
    <mergeCell ref="AU419:AX419"/>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0:B420"/>
    <mergeCell ref="C420:L420"/>
    <mergeCell ref="M420:AJ420"/>
    <mergeCell ref="AK420:AP420"/>
    <mergeCell ref="AQ420:AT420"/>
    <mergeCell ref="AU420:AX420"/>
    <mergeCell ref="A431:B431"/>
    <mergeCell ref="C431:L431"/>
    <mergeCell ref="M431:AJ431"/>
    <mergeCell ref="AK431:AP431"/>
    <mergeCell ref="AQ431:AT431"/>
    <mergeCell ref="AU431:AX431"/>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32:B432"/>
    <mergeCell ref="C432:L432"/>
    <mergeCell ref="M432:AJ432"/>
    <mergeCell ref="AK432:AP432"/>
    <mergeCell ref="AQ432:AT432"/>
    <mergeCell ref="AU432:AX432"/>
    <mergeCell ref="A443:B443"/>
    <mergeCell ref="C443:L443"/>
    <mergeCell ref="M443:AJ443"/>
    <mergeCell ref="AK443:AP443"/>
    <mergeCell ref="AQ443:AT443"/>
    <mergeCell ref="AU443:AX443"/>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4:B444"/>
    <mergeCell ref="C444:L444"/>
    <mergeCell ref="M444:AJ444"/>
    <mergeCell ref="AK444:AP444"/>
    <mergeCell ref="AQ444:AT444"/>
    <mergeCell ref="AU444:AX444"/>
    <mergeCell ref="A455:B455"/>
    <mergeCell ref="C455:L455"/>
    <mergeCell ref="M455:AJ455"/>
    <mergeCell ref="AK455:AP455"/>
    <mergeCell ref="AQ455:AT455"/>
    <mergeCell ref="AU455:AX455"/>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6:B456"/>
    <mergeCell ref="C456:L456"/>
    <mergeCell ref="M456:AJ456"/>
    <mergeCell ref="AK456:AP456"/>
    <mergeCell ref="AQ456:AT456"/>
    <mergeCell ref="AU456:AX456"/>
    <mergeCell ref="A467:B467"/>
    <mergeCell ref="C467:L467"/>
    <mergeCell ref="M467:AJ467"/>
    <mergeCell ref="AK467:AP467"/>
    <mergeCell ref="AQ467:AT467"/>
    <mergeCell ref="AU467:AX467"/>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73:B473"/>
    <mergeCell ref="C473:L473"/>
    <mergeCell ref="M473:AJ473"/>
    <mergeCell ref="AK473:AP473"/>
    <mergeCell ref="AQ473:AT473"/>
    <mergeCell ref="AU473:AX473"/>
    <mergeCell ref="A472:B472"/>
    <mergeCell ref="C472:L472"/>
    <mergeCell ref="M472:AJ472"/>
    <mergeCell ref="AK472:AP472"/>
    <mergeCell ref="AQ472:AT472"/>
    <mergeCell ref="AU472:AX472"/>
    <mergeCell ref="A471:B471"/>
    <mergeCell ref="C471:L471"/>
    <mergeCell ref="M471:AJ471"/>
    <mergeCell ref="AK471:AP471"/>
    <mergeCell ref="AQ471:AT471"/>
    <mergeCell ref="AU471:AX471"/>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7:B477"/>
    <mergeCell ref="C477:L477"/>
    <mergeCell ref="M477:AJ477"/>
    <mergeCell ref="AK477:AP477"/>
    <mergeCell ref="AQ477:AT477"/>
    <mergeCell ref="AU477:AX477"/>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501:B501"/>
    <mergeCell ref="C501:L501"/>
    <mergeCell ref="M501:AJ501"/>
    <mergeCell ref="AK501:AP501"/>
    <mergeCell ref="AQ501:AT501"/>
    <mergeCell ref="AU501:AX501"/>
    <mergeCell ref="A500:B500"/>
    <mergeCell ref="C500:L500"/>
    <mergeCell ref="M500:AJ500"/>
    <mergeCell ref="AK500:AP500"/>
    <mergeCell ref="AQ500:AT500"/>
    <mergeCell ref="AU500:AX500"/>
    <mergeCell ref="A499:B499"/>
    <mergeCell ref="C499:L499"/>
    <mergeCell ref="M499:AJ499"/>
    <mergeCell ref="AK499:AP499"/>
    <mergeCell ref="AQ499:AT499"/>
    <mergeCell ref="AU499:AX499"/>
    <mergeCell ref="A506:B506"/>
    <mergeCell ref="C506:L506"/>
    <mergeCell ref="M506:AJ506"/>
    <mergeCell ref="AK506:AP506"/>
    <mergeCell ref="AQ506:AT506"/>
    <mergeCell ref="AU506:AX506"/>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7:B507"/>
    <mergeCell ref="C507:L507"/>
    <mergeCell ref="M507:AJ507"/>
    <mergeCell ref="AK507:AP507"/>
    <mergeCell ref="AQ507:AT507"/>
    <mergeCell ref="AU507:AX507"/>
    <mergeCell ref="A518:B518"/>
    <mergeCell ref="C518:L518"/>
    <mergeCell ref="M518:AJ518"/>
    <mergeCell ref="AK518:AP518"/>
    <mergeCell ref="AQ518:AT518"/>
    <mergeCell ref="AU518:AX518"/>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32:B532"/>
    <mergeCell ref="C532:L532"/>
    <mergeCell ref="M532:AJ532"/>
    <mergeCell ref="AK532:AP532"/>
    <mergeCell ref="AQ532:AT532"/>
    <mergeCell ref="AU532:AX532"/>
    <mergeCell ref="A531:B531"/>
    <mergeCell ref="C531:L531"/>
    <mergeCell ref="M531:AJ531"/>
    <mergeCell ref="AK531:AP531"/>
    <mergeCell ref="AQ531:AT531"/>
    <mergeCell ref="AU531:AX531"/>
    <mergeCell ref="A528:B528"/>
    <mergeCell ref="C528:L528"/>
    <mergeCell ref="M528:AJ528"/>
    <mergeCell ref="AK528:AP528"/>
    <mergeCell ref="AQ528:AT528"/>
    <mergeCell ref="AU528:AX528"/>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33:B533"/>
    <mergeCell ref="C533:L533"/>
    <mergeCell ref="M533:AJ533"/>
    <mergeCell ref="AK533:AP533"/>
    <mergeCell ref="AQ533:AT533"/>
    <mergeCell ref="AU533:AX533"/>
    <mergeCell ref="A538:B538"/>
    <mergeCell ref="C538:L538"/>
    <mergeCell ref="M538:AJ538"/>
    <mergeCell ref="AK538:AP538"/>
    <mergeCell ref="AQ538:AT538"/>
    <mergeCell ref="AU538:AX538"/>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39:B539"/>
    <mergeCell ref="C539:L539"/>
    <mergeCell ref="M539:AJ539"/>
    <mergeCell ref="AK539:AP539"/>
    <mergeCell ref="AQ539:AT539"/>
    <mergeCell ref="AU539:AX539"/>
    <mergeCell ref="A547:F547"/>
    <mergeCell ref="G547:X547"/>
    <mergeCell ref="Y547:AD547"/>
    <mergeCell ref="AE547:AX547"/>
    <mergeCell ref="A548:F548"/>
    <mergeCell ref="G548:AX548"/>
    <mergeCell ref="A545:F545"/>
    <mergeCell ref="G545:X545"/>
    <mergeCell ref="Y545:AD545"/>
    <mergeCell ref="AE545:AP545"/>
    <mergeCell ref="AQ545:AX545"/>
    <mergeCell ref="A546:F546"/>
    <mergeCell ref="G546:X546"/>
    <mergeCell ref="Y546:AD546"/>
    <mergeCell ref="AE546:AX546"/>
    <mergeCell ref="AQ543:AX543"/>
    <mergeCell ref="A544:F544"/>
    <mergeCell ref="G544:X544"/>
    <mergeCell ref="Y544:AD544"/>
    <mergeCell ref="AE544:AP544"/>
    <mergeCell ref="AQ544:AX544"/>
    <mergeCell ref="AR551:AX551"/>
    <mergeCell ref="G552:H557"/>
    <mergeCell ref="I552:O552"/>
    <mergeCell ref="P552:V552"/>
    <mergeCell ref="W552:AC552"/>
    <mergeCell ref="AD552:AJ552"/>
    <mergeCell ref="AK552:AQ552"/>
    <mergeCell ref="AR552:AX552"/>
    <mergeCell ref="I553:O553"/>
    <mergeCell ref="P553:V553"/>
    <mergeCell ref="A549:F549"/>
    <mergeCell ref="G549:AX549"/>
    <mergeCell ref="A550:F550"/>
    <mergeCell ref="G550:AX550"/>
    <mergeCell ref="A551:F559"/>
    <mergeCell ref="G551:O551"/>
    <mergeCell ref="P551:V551"/>
    <mergeCell ref="W551:AC551"/>
    <mergeCell ref="AD551:AJ551"/>
    <mergeCell ref="AK551:AQ551"/>
    <mergeCell ref="I556:O556"/>
    <mergeCell ref="P556:V556"/>
    <mergeCell ref="W556:AC556"/>
    <mergeCell ref="AD556:AJ556"/>
    <mergeCell ref="AK556:AQ556"/>
    <mergeCell ref="AR556:AX556"/>
    <mergeCell ref="I555:O555"/>
    <mergeCell ref="P555:V555"/>
    <mergeCell ref="W555:AC555"/>
    <mergeCell ref="AD555:AJ555"/>
    <mergeCell ref="AK555:AQ555"/>
    <mergeCell ref="AR555:AX555"/>
    <mergeCell ref="W553:AC553"/>
    <mergeCell ref="AD553:AJ553"/>
    <mergeCell ref="AK553:AQ553"/>
    <mergeCell ref="AR553:AX553"/>
    <mergeCell ref="I554:O554"/>
    <mergeCell ref="P554:V554"/>
    <mergeCell ref="W554:AC554"/>
    <mergeCell ref="AD554:AJ554"/>
    <mergeCell ref="AK554:AQ554"/>
    <mergeCell ref="AR554:AX554"/>
    <mergeCell ref="G559:O559"/>
    <mergeCell ref="P559:V559"/>
    <mergeCell ref="W559:AC559"/>
    <mergeCell ref="AD559:AJ559"/>
    <mergeCell ref="AK559:AQ559"/>
    <mergeCell ref="AR559:AX559"/>
    <mergeCell ref="G558:O558"/>
    <mergeCell ref="P558:V558"/>
    <mergeCell ref="W558:AC558"/>
    <mergeCell ref="AD558:AJ558"/>
    <mergeCell ref="AK558:AQ558"/>
    <mergeCell ref="AR558:AX558"/>
    <mergeCell ref="I557:O557"/>
    <mergeCell ref="P557:V557"/>
    <mergeCell ref="W557:AC557"/>
    <mergeCell ref="AD557:AJ557"/>
    <mergeCell ref="AK557:AQ557"/>
    <mergeCell ref="AR557:AX557"/>
    <mergeCell ref="L562:Q562"/>
    <mergeCell ref="R562:W562"/>
    <mergeCell ref="X562:AX562"/>
    <mergeCell ref="C563:K563"/>
    <mergeCell ref="L563:Q563"/>
    <mergeCell ref="R563:W563"/>
    <mergeCell ref="X563:AX563"/>
    <mergeCell ref="A560:B567"/>
    <mergeCell ref="C560:K560"/>
    <mergeCell ref="L560:Q560"/>
    <mergeCell ref="R560:W560"/>
    <mergeCell ref="X560:AX560"/>
    <mergeCell ref="C561:K561"/>
    <mergeCell ref="L561:Q561"/>
    <mergeCell ref="R561:W561"/>
    <mergeCell ref="X561:AX561"/>
    <mergeCell ref="C562:K562"/>
    <mergeCell ref="AQ568:AX568"/>
    <mergeCell ref="A569:F569"/>
    <mergeCell ref="G569:X569"/>
    <mergeCell ref="Y569:AD569"/>
    <mergeCell ref="AE569:AP569"/>
    <mergeCell ref="AQ569:AX569"/>
    <mergeCell ref="C566:K566"/>
    <mergeCell ref="L566:Q566"/>
    <mergeCell ref="R566:W566"/>
    <mergeCell ref="X566:AX566"/>
    <mergeCell ref="C567:K567"/>
    <mergeCell ref="L567:Q567"/>
    <mergeCell ref="R567:W567"/>
    <mergeCell ref="X567:AX567"/>
    <mergeCell ref="C564:K564"/>
    <mergeCell ref="L564:Q564"/>
    <mergeCell ref="R564:W564"/>
    <mergeCell ref="X564:AX564"/>
    <mergeCell ref="C565:K565"/>
    <mergeCell ref="L565:Q565"/>
    <mergeCell ref="R565:W565"/>
    <mergeCell ref="X565:AX565"/>
    <mergeCell ref="A574:F574"/>
    <mergeCell ref="G574:AX574"/>
    <mergeCell ref="A575:F575"/>
    <mergeCell ref="G575:AX575"/>
    <mergeCell ref="A576:F584"/>
    <mergeCell ref="G576:O576"/>
    <mergeCell ref="P576:V576"/>
    <mergeCell ref="W576:AC576"/>
    <mergeCell ref="AD576:AJ576"/>
    <mergeCell ref="AK576:AQ576"/>
    <mergeCell ref="A572:F572"/>
    <mergeCell ref="G572:X572"/>
    <mergeCell ref="Y572:AD572"/>
    <mergeCell ref="AE572:AX572"/>
    <mergeCell ref="A573:F573"/>
    <mergeCell ref="G573:AX573"/>
    <mergeCell ref="A570:F570"/>
    <mergeCell ref="G570:X570"/>
    <mergeCell ref="Y570:AD570"/>
    <mergeCell ref="AE570:AP570"/>
    <mergeCell ref="AQ570:AX570"/>
    <mergeCell ref="A571:F571"/>
    <mergeCell ref="G571:X571"/>
    <mergeCell ref="Y571:AD571"/>
    <mergeCell ref="AE571:AX571"/>
    <mergeCell ref="W578:AC578"/>
    <mergeCell ref="AD578:AJ578"/>
    <mergeCell ref="AK578:AQ578"/>
    <mergeCell ref="AR578:AX578"/>
    <mergeCell ref="I579:O579"/>
    <mergeCell ref="P579:V579"/>
    <mergeCell ref="W579:AC579"/>
    <mergeCell ref="AD579:AJ579"/>
    <mergeCell ref="AK579:AQ579"/>
    <mergeCell ref="AR579:AX579"/>
    <mergeCell ref="AR576:AX576"/>
    <mergeCell ref="G577:H582"/>
    <mergeCell ref="I577:O577"/>
    <mergeCell ref="P577:V577"/>
    <mergeCell ref="W577:AC577"/>
    <mergeCell ref="AD577:AJ577"/>
    <mergeCell ref="AK577:AQ577"/>
    <mergeCell ref="AR577:AX577"/>
    <mergeCell ref="I578:O578"/>
    <mergeCell ref="P578:V578"/>
    <mergeCell ref="I582:O582"/>
    <mergeCell ref="P582:V582"/>
    <mergeCell ref="W582:AC582"/>
    <mergeCell ref="AD582:AJ582"/>
    <mergeCell ref="AK582:AQ582"/>
    <mergeCell ref="AR582:AX582"/>
    <mergeCell ref="I581:O581"/>
    <mergeCell ref="P581:V581"/>
    <mergeCell ref="W581:AC581"/>
    <mergeCell ref="AD581:AJ581"/>
    <mergeCell ref="AK581:AQ581"/>
    <mergeCell ref="AR581:AX581"/>
    <mergeCell ref="I580:O580"/>
    <mergeCell ref="P580:V580"/>
    <mergeCell ref="W580:AC580"/>
    <mergeCell ref="AD580:AJ580"/>
    <mergeCell ref="AK580:AQ580"/>
    <mergeCell ref="AR580:AX580"/>
    <mergeCell ref="G584:O584"/>
    <mergeCell ref="P584:V584"/>
    <mergeCell ref="W584:AC584"/>
    <mergeCell ref="AD584:AJ584"/>
    <mergeCell ref="AK584:AQ584"/>
    <mergeCell ref="AR584:AX584"/>
    <mergeCell ref="G583:O583"/>
    <mergeCell ref="P583:V583"/>
    <mergeCell ref="W583:AC583"/>
    <mergeCell ref="AD583:AJ583"/>
    <mergeCell ref="AK583:AQ583"/>
    <mergeCell ref="AR583:AX583"/>
    <mergeCell ref="C591:K591"/>
    <mergeCell ref="L591:Q591"/>
    <mergeCell ref="R591:W591"/>
    <mergeCell ref="X591:AX591"/>
    <mergeCell ref="C592:K592"/>
    <mergeCell ref="L592:Q592"/>
    <mergeCell ref="R592:W592"/>
    <mergeCell ref="X592:AX592"/>
    <mergeCell ref="C589:K589"/>
    <mergeCell ref="L589:Q589"/>
    <mergeCell ref="R589:W589"/>
    <mergeCell ref="X589:AX589"/>
    <mergeCell ref="C590:K590"/>
    <mergeCell ref="L590:Q590"/>
    <mergeCell ref="R590:W590"/>
    <mergeCell ref="X590:AX590"/>
    <mergeCell ref="L587:Q587"/>
    <mergeCell ref="R587:W587"/>
    <mergeCell ref="X587:AX587"/>
    <mergeCell ref="C588:K588"/>
    <mergeCell ref="L588:Q588"/>
    <mergeCell ref="R588:W588"/>
    <mergeCell ref="X588:AX588"/>
    <mergeCell ref="A597:F597"/>
    <mergeCell ref="G597:X597"/>
    <mergeCell ref="Y597:AD597"/>
    <mergeCell ref="AE597:AX597"/>
    <mergeCell ref="A585:B592"/>
    <mergeCell ref="C585:K585"/>
    <mergeCell ref="L585:Q585"/>
    <mergeCell ref="R585:W585"/>
    <mergeCell ref="X585:AX585"/>
    <mergeCell ref="C586:K586"/>
    <mergeCell ref="L586:Q586"/>
    <mergeCell ref="R586:W586"/>
    <mergeCell ref="X586:AX586"/>
    <mergeCell ref="C587:K587"/>
    <mergeCell ref="A598:F598"/>
    <mergeCell ref="G598:AX598"/>
    <mergeCell ref="A595:F595"/>
    <mergeCell ref="G595:X595"/>
    <mergeCell ref="Y595:AD595"/>
    <mergeCell ref="AE595:AP595"/>
    <mergeCell ref="AQ595:AX595"/>
    <mergeCell ref="A596:F596"/>
    <mergeCell ref="G596:X596"/>
    <mergeCell ref="Y596:AD596"/>
    <mergeCell ref="AE596:AX596"/>
    <mergeCell ref="AQ593:AX593"/>
    <mergeCell ref="A594:F594"/>
    <mergeCell ref="G594:X594"/>
    <mergeCell ref="Y594:AD594"/>
    <mergeCell ref="AE594:AP594"/>
    <mergeCell ref="AQ594:AX594"/>
    <mergeCell ref="AR601:AX601"/>
    <mergeCell ref="G602:H607"/>
    <mergeCell ref="I602:O602"/>
    <mergeCell ref="P602:V602"/>
    <mergeCell ref="W602:AC602"/>
    <mergeCell ref="AD602:AJ602"/>
    <mergeCell ref="AK602:AQ602"/>
    <mergeCell ref="AR602:AX602"/>
    <mergeCell ref="I603:O603"/>
    <mergeCell ref="P603:V603"/>
    <mergeCell ref="A599:F599"/>
    <mergeCell ref="G599:AX599"/>
    <mergeCell ref="A600:F600"/>
    <mergeCell ref="G600:AX600"/>
    <mergeCell ref="A601:F609"/>
    <mergeCell ref="G601:O601"/>
    <mergeCell ref="P601:V601"/>
    <mergeCell ref="W601:AC601"/>
    <mergeCell ref="AD601:AJ601"/>
    <mergeCell ref="AK601:AQ601"/>
    <mergeCell ref="I606:O606"/>
    <mergeCell ref="P606:V606"/>
    <mergeCell ref="W606:AC606"/>
    <mergeCell ref="AD606:AJ606"/>
    <mergeCell ref="AK606:AQ606"/>
    <mergeCell ref="AR606:AX606"/>
    <mergeCell ref="I605:O605"/>
    <mergeCell ref="P605:V605"/>
    <mergeCell ref="W605:AC605"/>
    <mergeCell ref="AD605:AJ605"/>
    <mergeCell ref="AK605:AQ605"/>
    <mergeCell ref="AR605:AX605"/>
    <mergeCell ref="W603:AC603"/>
    <mergeCell ref="AD603:AJ603"/>
    <mergeCell ref="AK603:AQ603"/>
    <mergeCell ref="AR603:AX603"/>
    <mergeCell ref="I604:O604"/>
    <mergeCell ref="P604:V604"/>
    <mergeCell ref="W604:AC604"/>
    <mergeCell ref="AD604:AJ604"/>
    <mergeCell ref="AK604:AQ604"/>
    <mergeCell ref="AR604:AX604"/>
    <mergeCell ref="R611:W611"/>
    <mergeCell ref="X611:AX611"/>
    <mergeCell ref="C612:K612"/>
    <mergeCell ref="G609:O609"/>
    <mergeCell ref="P609:V609"/>
    <mergeCell ref="W609:AC609"/>
    <mergeCell ref="AD609:AJ609"/>
    <mergeCell ref="AK609:AQ609"/>
    <mergeCell ref="AR609:AX609"/>
    <mergeCell ref="G608:O608"/>
    <mergeCell ref="P608:V608"/>
    <mergeCell ref="W608:AC608"/>
    <mergeCell ref="AD608:AJ608"/>
    <mergeCell ref="AK608:AQ608"/>
    <mergeCell ref="AR608:AX608"/>
    <mergeCell ref="I607:O607"/>
    <mergeCell ref="P607:V607"/>
    <mergeCell ref="W607:AC607"/>
    <mergeCell ref="AD607:AJ607"/>
    <mergeCell ref="AK607:AQ607"/>
    <mergeCell ref="AR607:AX607"/>
    <mergeCell ref="C616:K616"/>
    <mergeCell ref="L616:Q616"/>
    <mergeCell ref="R616:W616"/>
    <mergeCell ref="X616:AX616"/>
    <mergeCell ref="C617:K617"/>
    <mergeCell ref="L617:Q617"/>
    <mergeCell ref="R617:W617"/>
    <mergeCell ref="X617:AX617"/>
    <mergeCell ref="C614:K614"/>
    <mergeCell ref="L614:Q614"/>
    <mergeCell ref="R614:W614"/>
    <mergeCell ref="X614:AX614"/>
    <mergeCell ref="C615:K615"/>
    <mergeCell ref="L615:Q615"/>
    <mergeCell ref="R615:W615"/>
    <mergeCell ref="X615:AX615"/>
    <mergeCell ref="L612:Q612"/>
    <mergeCell ref="R612:W612"/>
    <mergeCell ref="X612:AX612"/>
    <mergeCell ref="C613:K613"/>
    <mergeCell ref="L613:Q613"/>
    <mergeCell ref="R613:W613"/>
    <mergeCell ref="X613:AX613"/>
    <mergeCell ref="A623:F623"/>
    <mergeCell ref="G623:X623"/>
    <mergeCell ref="Y623:AD623"/>
    <mergeCell ref="AE623:AX623"/>
    <mergeCell ref="A624:F624"/>
    <mergeCell ref="G624:AX624"/>
    <mergeCell ref="A621:F621"/>
    <mergeCell ref="G621:X621"/>
    <mergeCell ref="Y621:AD621"/>
    <mergeCell ref="AE621:AP621"/>
    <mergeCell ref="AQ621:AX621"/>
    <mergeCell ref="A622:F622"/>
    <mergeCell ref="G622:X622"/>
    <mergeCell ref="Y622:AD622"/>
    <mergeCell ref="AE622:AX622"/>
    <mergeCell ref="C618:K618"/>
    <mergeCell ref="L618:Q618"/>
    <mergeCell ref="R618:W618"/>
    <mergeCell ref="X618:AX618"/>
    <mergeCell ref="AQ619:AX619"/>
    <mergeCell ref="A620:F620"/>
    <mergeCell ref="G620:X620"/>
    <mergeCell ref="Y620:AD620"/>
    <mergeCell ref="AE620:AP620"/>
    <mergeCell ref="AQ620:AX620"/>
    <mergeCell ref="A610:B618"/>
    <mergeCell ref="C610:K610"/>
    <mergeCell ref="L610:Q610"/>
    <mergeCell ref="R610:W610"/>
    <mergeCell ref="X610:AX610"/>
    <mergeCell ref="C611:K611"/>
    <mergeCell ref="L611:Q611"/>
    <mergeCell ref="AR627:AX627"/>
    <mergeCell ref="G628:H633"/>
    <mergeCell ref="I628:O628"/>
    <mergeCell ref="P628:V628"/>
    <mergeCell ref="W628:AC628"/>
    <mergeCell ref="AD628:AJ628"/>
    <mergeCell ref="AK628:AQ628"/>
    <mergeCell ref="AR628:AX628"/>
    <mergeCell ref="I629:O629"/>
    <mergeCell ref="P629:V629"/>
    <mergeCell ref="A625:F625"/>
    <mergeCell ref="G625:AX625"/>
    <mergeCell ref="A626:F626"/>
    <mergeCell ref="G626:AX626"/>
    <mergeCell ref="A627:F635"/>
    <mergeCell ref="G627:O627"/>
    <mergeCell ref="P627:V627"/>
    <mergeCell ref="W627:AC627"/>
    <mergeCell ref="AD627:AJ627"/>
    <mergeCell ref="AK627:AQ627"/>
    <mergeCell ref="I632:O632"/>
    <mergeCell ref="P632:V632"/>
    <mergeCell ref="W632:AC632"/>
    <mergeCell ref="AD632:AJ632"/>
    <mergeCell ref="AK632:AQ632"/>
    <mergeCell ref="AR632:AX632"/>
    <mergeCell ref="I631:O631"/>
    <mergeCell ref="P631:V631"/>
    <mergeCell ref="W631:AC631"/>
    <mergeCell ref="AD631:AJ631"/>
    <mergeCell ref="AK631:AQ631"/>
    <mergeCell ref="AR631:AX631"/>
    <mergeCell ref="W629:AC629"/>
    <mergeCell ref="AD629:AJ629"/>
    <mergeCell ref="AK629:AQ629"/>
    <mergeCell ref="AR629:AX629"/>
    <mergeCell ref="I630:O630"/>
    <mergeCell ref="P630:V630"/>
    <mergeCell ref="W630:AC630"/>
    <mergeCell ref="AD630:AJ630"/>
    <mergeCell ref="AK630:AQ630"/>
    <mergeCell ref="AR630:AX630"/>
    <mergeCell ref="G635:O635"/>
    <mergeCell ref="P635:V635"/>
    <mergeCell ref="W635:AC635"/>
    <mergeCell ref="AD635:AJ635"/>
    <mergeCell ref="AK635:AQ635"/>
    <mergeCell ref="AR635:AX635"/>
    <mergeCell ref="G634:O634"/>
    <mergeCell ref="P634:V634"/>
    <mergeCell ref="W634:AC634"/>
    <mergeCell ref="AD634:AJ634"/>
    <mergeCell ref="AK634:AQ634"/>
    <mergeCell ref="AR634:AX634"/>
    <mergeCell ref="I633:O633"/>
    <mergeCell ref="P633:V633"/>
    <mergeCell ref="W633:AC633"/>
    <mergeCell ref="AD633:AJ633"/>
    <mergeCell ref="AK633:AQ633"/>
    <mergeCell ref="AR633:AX633"/>
    <mergeCell ref="L638:Q638"/>
    <mergeCell ref="R638:W638"/>
    <mergeCell ref="X638:AX638"/>
    <mergeCell ref="C639:K639"/>
    <mergeCell ref="L639:Q639"/>
    <mergeCell ref="R639:W639"/>
    <mergeCell ref="X639:AX639"/>
    <mergeCell ref="A636:B643"/>
    <mergeCell ref="C636:K636"/>
    <mergeCell ref="L636:Q636"/>
    <mergeCell ref="R636:W636"/>
    <mergeCell ref="X636:AX636"/>
    <mergeCell ref="C637:K637"/>
    <mergeCell ref="L637:Q637"/>
    <mergeCell ref="R637:W637"/>
    <mergeCell ref="X637:AX637"/>
    <mergeCell ref="C638:K638"/>
    <mergeCell ref="AQ644:AX644"/>
    <mergeCell ref="A645:F645"/>
    <mergeCell ref="G645:X645"/>
    <mergeCell ref="Y645:AD645"/>
    <mergeCell ref="AE645:AP645"/>
    <mergeCell ref="AQ645:AX645"/>
    <mergeCell ref="C642:K642"/>
    <mergeCell ref="L642:Q642"/>
    <mergeCell ref="R642:W642"/>
    <mergeCell ref="X642:AX642"/>
    <mergeCell ref="C643:K643"/>
    <mergeCell ref="L643:Q643"/>
    <mergeCell ref="R643:W643"/>
    <mergeCell ref="X643:AX643"/>
    <mergeCell ref="C640:K640"/>
    <mergeCell ref="L640:Q640"/>
    <mergeCell ref="R640:W640"/>
    <mergeCell ref="X640:AX640"/>
    <mergeCell ref="C641:K641"/>
    <mergeCell ref="L641:Q641"/>
    <mergeCell ref="R641:W641"/>
    <mergeCell ref="X641:AX641"/>
    <mergeCell ref="A650:F650"/>
    <mergeCell ref="G650:AX650"/>
    <mergeCell ref="A651:F651"/>
    <mergeCell ref="G651:AX651"/>
    <mergeCell ref="A652:F660"/>
    <mergeCell ref="G652:O652"/>
    <mergeCell ref="P652:V652"/>
    <mergeCell ref="W652:AC652"/>
    <mergeCell ref="AD652:AJ652"/>
    <mergeCell ref="AK652:AQ652"/>
    <mergeCell ref="A648:F648"/>
    <mergeCell ref="G648:X648"/>
    <mergeCell ref="Y648:AD648"/>
    <mergeCell ref="AE648:AX648"/>
    <mergeCell ref="A649:F649"/>
    <mergeCell ref="G649:AX649"/>
    <mergeCell ref="A646:F646"/>
    <mergeCell ref="G646:X646"/>
    <mergeCell ref="Y646:AD646"/>
    <mergeCell ref="AE646:AP646"/>
    <mergeCell ref="AQ646:AX646"/>
    <mergeCell ref="A647:F647"/>
    <mergeCell ref="G647:X647"/>
    <mergeCell ref="Y647:AD647"/>
    <mergeCell ref="AE647:AX647"/>
    <mergeCell ref="W654:AC654"/>
    <mergeCell ref="AD654:AJ654"/>
    <mergeCell ref="AK654:AQ654"/>
    <mergeCell ref="AR654:AX654"/>
    <mergeCell ref="I655:O655"/>
    <mergeCell ref="P655:V655"/>
    <mergeCell ref="W655:AC655"/>
    <mergeCell ref="AD655:AJ655"/>
    <mergeCell ref="AK655:AQ655"/>
    <mergeCell ref="AR655:AX655"/>
    <mergeCell ref="AR652:AX652"/>
    <mergeCell ref="G653:H658"/>
    <mergeCell ref="I653:O653"/>
    <mergeCell ref="P653:V653"/>
    <mergeCell ref="W653:AC653"/>
    <mergeCell ref="AD653:AJ653"/>
    <mergeCell ref="AK653:AQ653"/>
    <mergeCell ref="AR653:AX653"/>
    <mergeCell ref="I654:O654"/>
    <mergeCell ref="P654:V654"/>
    <mergeCell ref="I658:O658"/>
    <mergeCell ref="P658:V658"/>
    <mergeCell ref="W658:AC658"/>
    <mergeCell ref="AD658:AJ658"/>
    <mergeCell ref="AK658:AQ658"/>
    <mergeCell ref="AR658:AX658"/>
    <mergeCell ref="I657:O657"/>
    <mergeCell ref="P657:V657"/>
    <mergeCell ref="W657:AC657"/>
    <mergeCell ref="AD657:AJ657"/>
    <mergeCell ref="AK657:AQ657"/>
    <mergeCell ref="AR657:AX657"/>
    <mergeCell ref="I656:O656"/>
    <mergeCell ref="P656:V656"/>
    <mergeCell ref="W656:AC656"/>
    <mergeCell ref="AD656:AJ656"/>
    <mergeCell ref="AK656:AQ656"/>
    <mergeCell ref="AR656:AX656"/>
    <mergeCell ref="G660:O660"/>
    <mergeCell ref="P660:V660"/>
    <mergeCell ref="W660:AC660"/>
    <mergeCell ref="AD660:AJ660"/>
    <mergeCell ref="AK660:AQ660"/>
    <mergeCell ref="AR660:AX660"/>
    <mergeCell ref="G659:O659"/>
    <mergeCell ref="P659:V659"/>
    <mergeCell ref="W659:AC659"/>
    <mergeCell ref="AD659:AJ659"/>
    <mergeCell ref="AK659:AQ659"/>
    <mergeCell ref="AR659:AX659"/>
    <mergeCell ref="C667:K667"/>
    <mergeCell ref="L667:Q667"/>
    <mergeCell ref="R667:W667"/>
    <mergeCell ref="X667:AX667"/>
    <mergeCell ref="C668:K668"/>
    <mergeCell ref="L668:Q668"/>
    <mergeCell ref="R668:W668"/>
    <mergeCell ref="X668:AX668"/>
    <mergeCell ref="C665:K665"/>
    <mergeCell ref="L665:Q665"/>
    <mergeCell ref="R665:W665"/>
    <mergeCell ref="X665:AX665"/>
    <mergeCell ref="C666:K666"/>
    <mergeCell ref="L666:Q666"/>
    <mergeCell ref="R666:W666"/>
    <mergeCell ref="X666:AX666"/>
    <mergeCell ref="L663:Q663"/>
    <mergeCell ref="R663:W663"/>
    <mergeCell ref="X663:AX663"/>
    <mergeCell ref="C664:K664"/>
    <mergeCell ref="L664:Q664"/>
    <mergeCell ref="R664:W664"/>
    <mergeCell ref="X664:AX664"/>
    <mergeCell ref="A673:F673"/>
    <mergeCell ref="G673:X673"/>
    <mergeCell ref="Y673:AD673"/>
    <mergeCell ref="AE673:AX673"/>
    <mergeCell ref="A661:B668"/>
    <mergeCell ref="C661:K661"/>
    <mergeCell ref="L661:Q661"/>
    <mergeCell ref="R661:W661"/>
    <mergeCell ref="X661:AX661"/>
    <mergeCell ref="C662:K662"/>
    <mergeCell ref="L662:Q662"/>
    <mergeCell ref="R662:W662"/>
    <mergeCell ref="X662:AX662"/>
    <mergeCell ref="C663:K663"/>
    <mergeCell ref="A674:F674"/>
    <mergeCell ref="G674:AX674"/>
    <mergeCell ref="A671:F671"/>
    <mergeCell ref="G671:X671"/>
    <mergeCell ref="Y671:AD671"/>
    <mergeCell ref="AE671:AP671"/>
    <mergeCell ref="AQ671:AX671"/>
    <mergeCell ref="A672:F672"/>
    <mergeCell ref="G672:X672"/>
    <mergeCell ref="Y672:AD672"/>
    <mergeCell ref="AE672:AX672"/>
    <mergeCell ref="AQ669:AX669"/>
    <mergeCell ref="A670:F670"/>
    <mergeCell ref="G670:X670"/>
    <mergeCell ref="Y670:AD670"/>
    <mergeCell ref="AE670:AP670"/>
    <mergeCell ref="AQ670:AX670"/>
    <mergeCell ref="AR677:AX677"/>
    <mergeCell ref="G678:H683"/>
    <mergeCell ref="I678:O678"/>
    <mergeCell ref="P678:V678"/>
    <mergeCell ref="W678:AC678"/>
    <mergeCell ref="AD678:AJ678"/>
    <mergeCell ref="AK678:AQ678"/>
    <mergeCell ref="AR678:AX678"/>
    <mergeCell ref="I679:O679"/>
    <mergeCell ref="P679:V679"/>
    <mergeCell ref="A675:F675"/>
    <mergeCell ref="G675:AX675"/>
    <mergeCell ref="A676:F676"/>
    <mergeCell ref="G676:AX676"/>
    <mergeCell ref="A677:F685"/>
    <mergeCell ref="G677:O677"/>
    <mergeCell ref="P677:V677"/>
    <mergeCell ref="W677:AC677"/>
    <mergeCell ref="AD677:AJ677"/>
    <mergeCell ref="AK677:AQ677"/>
    <mergeCell ref="I682:O682"/>
    <mergeCell ref="P682:V682"/>
    <mergeCell ref="W682:AC682"/>
    <mergeCell ref="AD682:AJ682"/>
    <mergeCell ref="AK682:AQ682"/>
    <mergeCell ref="AR682:AX682"/>
    <mergeCell ref="I681:O681"/>
    <mergeCell ref="P681:V681"/>
    <mergeCell ref="W681:AC681"/>
    <mergeCell ref="AD681:AJ681"/>
    <mergeCell ref="AK681:AQ681"/>
    <mergeCell ref="AR681:AX681"/>
    <mergeCell ref="W679:AC679"/>
    <mergeCell ref="AD679:AJ679"/>
    <mergeCell ref="AK679:AQ679"/>
    <mergeCell ref="AR679:AX679"/>
    <mergeCell ref="I680:O680"/>
    <mergeCell ref="P680:V680"/>
    <mergeCell ref="W680:AC680"/>
    <mergeCell ref="AD680:AJ680"/>
    <mergeCell ref="AK680:AQ680"/>
    <mergeCell ref="AR680:AX680"/>
    <mergeCell ref="G685:O685"/>
    <mergeCell ref="P685:V685"/>
    <mergeCell ref="W685:AC685"/>
    <mergeCell ref="AD685:AJ685"/>
    <mergeCell ref="AK685:AQ685"/>
    <mergeCell ref="AR685:AX685"/>
    <mergeCell ref="G684:O684"/>
    <mergeCell ref="P684:V684"/>
    <mergeCell ref="W684:AC684"/>
    <mergeCell ref="AD684:AJ684"/>
    <mergeCell ref="AK684:AQ684"/>
    <mergeCell ref="AR684:AX684"/>
    <mergeCell ref="I683:O683"/>
    <mergeCell ref="P683:V683"/>
    <mergeCell ref="W683:AC683"/>
    <mergeCell ref="AD683:AJ683"/>
    <mergeCell ref="AK683:AQ683"/>
    <mergeCell ref="AR683:AX683"/>
    <mergeCell ref="L688:Q688"/>
    <mergeCell ref="R688:W688"/>
    <mergeCell ref="X688:AX688"/>
    <mergeCell ref="C689:K689"/>
    <mergeCell ref="L689:Q689"/>
    <mergeCell ref="R689:W689"/>
    <mergeCell ref="X689:AX689"/>
    <mergeCell ref="A686:B693"/>
    <mergeCell ref="C686:K686"/>
    <mergeCell ref="L686:Q686"/>
    <mergeCell ref="R686:W686"/>
    <mergeCell ref="X686:AX686"/>
    <mergeCell ref="C687:K687"/>
    <mergeCell ref="L687:Q687"/>
    <mergeCell ref="R687:W687"/>
    <mergeCell ref="X687:AX687"/>
    <mergeCell ref="C688:K688"/>
    <mergeCell ref="AQ694:AX694"/>
    <mergeCell ref="A695:F695"/>
    <mergeCell ref="G695:X695"/>
    <mergeCell ref="Y695:AD695"/>
    <mergeCell ref="AE695:AP695"/>
    <mergeCell ref="AQ695:AX695"/>
    <mergeCell ref="C692:K692"/>
    <mergeCell ref="L692:Q692"/>
    <mergeCell ref="R692:W692"/>
    <mergeCell ref="X692:AX692"/>
    <mergeCell ref="C693:K693"/>
    <mergeCell ref="L693:Q693"/>
    <mergeCell ref="R693:W693"/>
    <mergeCell ref="X693:AX693"/>
    <mergeCell ref="C690:K690"/>
    <mergeCell ref="L690:Q690"/>
    <mergeCell ref="R690:W690"/>
    <mergeCell ref="X690:AX690"/>
    <mergeCell ref="C691:K691"/>
    <mergeCell ref="L691:Q691"/>
    <mergeCell ref="R691:W691"/>
    <mergeCell ref="X691:AX691"/>
    <mergeCell ref="A700:F700"/>
    <mergeCell ref="G700:AX700"/>
    <mergeCell ref="A701:F701"/>
    <mergeCell ref="G701:AX701"/>
    <mergeCell ref="A702:F710"/>
    <mergeCell ref="G702:O702"/>
    <mergeCell ref="P702:V702"/>
    <mergeCell ref="W702:AC702"/>
    <mergeCell ref="AD702:AJ702"/>
    <mergeCell ref="AK702:AQ702"/>
    <mergeCell ref="A698:F698"/>
    <mergeCell ref="G698:X698"/>
    <mergeCell ref="Y698:AD698"/>
    <mergeCell ref="AE698:AX698"/>
    <mergeCell ref="A699:F699"/>
    <mergeCell ref="G699:AX699"/>
    <mergeCell ref="A696:F696"/>
    <mergeCell ref="G696:X696"/>
    <mergeCell ref="Y696:AD696"/>
    <mergeCell ref="AE696:AP696"/>
    <mergeCell ref="AQ696:AX696"/>
    <mergeCell ref="A697:F697"/>
    <mergeCell ref="G697:X697"/>
    <mergeCell ref="Y697:AD697"/>
    <mergeCell ref="AE697:AX697"/>
    <mergeCell ref="W704:AC704"/>
    <mergeCell ref="AD704:AJ704"/>
    <mergeCell ref="AK704:AQ704"/>
    <mergeCell ref="AR704:AX704"/>
    <mergeCell ref="I705:O705"/>
    <mergeCell ref="P705:V705"/>
    <mergeCell ref="W705:AC705"/>
    <mergeCell ref="AD705:AJ705"/>
    <mergeCell ref="AK705:AQ705"/>
    <mergeCell ref="AR705:AX705"/>
    <mergeCell ref="AR702:AX702"/>
    <mergeCell ref="G703:H708"/>
    <mergeCell ref="I703:O703"/>
    <mergeCell ref="P703:V703"/>
    <mergeCell ref="W703:AC703"/>
    <mergeCell ref="AD703:AJ703"/>
    <mergeCell ref="AK703:AQ703"/>
    <mergeCell ref="AR703:AX703"/>
    <mergeCell ref="I704:O704"/>
    <mergeCell ref="P704:V704"/>
    <mergeCell ref="I708:O708"/>
    <mergeCell ref="P708:V708"/>
    <mergeCell ref="W708:AC708"/>
    <mergeCell ref="AD708:AJ708"/>
    <mergeCell ref="AK708:AQ708"/>
    <mergeCell ref="AR708:AX708"/>
    <mergeCell ref="I707:O707"/>
    <mergeCell ref="P707:V707"/>
    <mergeCell ref="W707:AC707"/>
    <mergeCell ref="AD707:AJ707"/>
    <mergeCell ref="AK707:AQ707"/>
    <mergeCell ref="AR707:AX707"/>
    <mergeCell ref="I706:O706"/>
    <mergeCell ref="P706:V706"/>
    <mergeCell ref="W706:AC706"/>
    <mergeCell ref="AD706:AJ706"/>
    <mergeCell ref="AK706:AQ706"/>
    <mergeCell ref="AR706:AX706"/>
    <mergeCell ref="G710:O710"/>
    <mergeCell ref="P710:V710"/>
    <mergeCell ref="W710:AC710"/>
    <mergeCell ref="AD710:AJ710"/>
    <mergeCell ref="AK710:AQ710"/>
    <mergeCell ref="AR710:AX710"/>
    <mergeCell ref="G709:O709"/>
    <mergeCell ref="P709:V709"/>
    <mergeCell ref="W709:AC709"/>
    <mergeCell ref="AD709:AJ709"/>
    <mergeCell ref="AK709:AQ709"/>
    <mergeCell ref="AR709:AX709"/>
    <mergeCell ref="C717:K717"/>
    <mergeCell ref="L717:Q717"/>
    <mergeCell ref="R717:W717"/>
    <mergeCell ref="X717:AX717"/>
    <mergeCell ref="C718:K718"/>
    <mergeCell ref="L718:Q718"/>
    <mergeCell ref="R718:W718"/>
    <mergeCell ref="X718:AX718"/>
    <mergeCell ref="C715:K715"/>
    <mergeCell ref="L715:Q715"/>
    <mergeCell ref="R715:W715"/>
    <mergeCell ref="X715:AX715"/>
    <mergeCell ref="C716:K716"/>
    <mergeCell ref="L716:Q716"/>
    <mergeCell ref="R716:W716"/>
    <mergeCell ref="X716:AX716"/>
    <mergeCell ref="L713:Q713"/>
    <mergeCell ref="R713:W713"/>
    <mergeCell ref="X713:AX713"/>
    <mergeCell ref="C714:K714"/>
    <mergeCell ref="L714:Q714"/>
    <mergeCell ref="R714:W714"/>
    <mergeCell ref="X714:AX714"/>
    <mergeCell ref="A723:F723"/>
    <mergeCell ref="G723:X723"/>
    <mergeCell ref="Y723:AD723"/>
    <mergeCell ref="AE723:AX723"/>
    <mergeCell ref="A711:B718"/>
    <mergeCell ref="C711:K711"/>
    <mergeCell ref="L711:Q711"/>
    <mergeCell ref="R711:W711"/>
    <mergeCell ref="X711:AX711"/>
    <mergeCell ref="C712:K712"/>
    <mergeCell ref="L712:Q712"/>
    <mergeCell ref="R712:W712"/>
    <mergeCell ref="X712:AX712"/>
    <mergeCell ref="C713:K713"/>
    <mergeCell ref="A724:F724"/>
    <mergeCell ref="G724:AX724"/>
    <mergeCell ref="A721:F721"/>
    <mergeCell ref="G721:X721"/>
    <mergeCell ref="Y721:AD721"/>
    <mergeCell ref="AE721:AP721"/>
    <mergeCell ref="AQ721:AX721"/>
    <mergeCell ref="A722:F722"/>
    <mergeCell ref="G722:X722"/>
    <mergeCell ref="Y722:AD722"/>
    <mergeCell ref="AE722:AX722"/>
    <mergeCell ref="AQ719:AX719"/>
    <mergeCell ref="A720:F720"/>
    <mergeCell ref="G720:X720"/>
    <mergeCell ref="Y720:AD720"/>
    <mergeCell ref="AE720:AP720"/>
    <mergeCell ref="AQ720:AX720"/>
    <mergeCell ref="AR727:AX727"/>
    <mergeCell ref="G728:H733"/>
    <mergeCell ref="I728:O728"/>
    <mergeCell ref="P728:V728"/>
    <mergeCell ref="W728:AC728"/>
    <mergeCell ref="AD728:AJ728"/>
    <mergeCell ref="AK728:AQ728"/>
    <mergeCell ref="AR728:AX728"/>
    <mergeCell ref="I729:O729"/>
    <mergeCell ref="P729:V729"/>
    <mergeCell ref="A725:F725"/>
    <mergeCell ref="G725:AX725"/>
    <mergeCell ref="A726:F726"/>
    <mergeCell ref="G726:AX726"/>
    <mergeCell ref="A727:F735"/>
    <mergeCell ref="G727:O727"/>
    <mergeCell ref="P727:V727"/>
    <mergeCell ref="W727:AC727"/>
    <mergeCell ref="AD727:AJ727"/>
    <mergeCell ref="AK727:AQ727"/>
    <mergeCell ref="I732:O732"/>
    <mergeCell ref="P732:V732"/>
    <mergeCell ref="W732:AC732"/>
    <mergeCell ref="AD732:AJ732"/>
    <mergeCell ref="AK732:AQ732"/>
    <mergeCell ref="AR732:AX732"/>
    <mergeCell ref="I731:O731"/>
    <mergeCell ref="P731:V731"/>
    <mergeCell ref="W731:AC731"/>
    <mergeCell ref="AD731:AJ731"/>
    <mergeCell ref="AK731:AQ731"/>
    <mergeCell ref="AR731:AX731"/>
    <mergeCell ref="W729:AC729"/>
    <mergeCell ref="AD729:AJ729"/>
    <mergeCell ref="AK729:AQ729"/>
    <mergeCell ref="AR729:AX729"/>
    <mergeCell ref="I730:O730"/>
    <mergeCell ref="P730:V730"/>
    <mergeCell ref="W730:AC730"/>
    <mergeCell ref="AD730:AJ730"/>
    <mergeCell ref="AK730:AQ730"/>
    <mergeCell ref="AR730:AX730"/>
    <mergeCell ref="R737:W737"/>
    <mergeCell ref="X737:AX737"/>
    <mergeCell ref="C738:K738"/>
    <mergeCell ref="G735:O735"/>
    <mergeCell ref="P735:V735"/>
    <mergeCell ref="W735:AC735"/>
    <mergeCell ref="AD735:AJ735"/>
    <mergeCell ref="AK735:AQ735"/>
    <mergeCell ref="AR735:AX735"/>
    <mergeCell ref="G734:O734"/>
    <mergeCell ref="P734:V734"/>
    <mergeCell ref="W734:AC734"/>
    <mergeCell ref="AD734:AJ734"/>
    <mergeCell ref="AK734:AQ734"/>
    <mergeCell ref="AR734:AX734"/>
    <mergeCell ref="I733:O733"/>
    <mergeCell ref="P733:V733"/>
    <mergeCell ref="W733:AC733"/>
    <mergeCell ref="AD733:AJ733"/>
    <mergeCell ref="AK733:AQ733"/>
    <mergeCell ref="AR733:AX733"/>
    <mergeCell ref="C742:K742"/>
    <mergeCell ref="L742:Q742"/>
    <mergeCell ref="C743:K743"/>
    <mergeCell ref="L743:Q743"/>
    <mergeCell ref="R743:W743"/>
    <mergeCell ref="X743:AX743"/>
    <mergeCell ref="C740:K740"/>
    <mergeCell ref="L740:Q740"/>
    <mergeCell ref="R740:W740"/>
    <mergeCell ref="X740:AX740"/>
    <mergeCell ref="C741:K741"/>
    <mergeCell ref="L741:Q741"/>
    <mergeCell ref="R741:W741"/>
    <mergeCell ref="X741:AX741"/>
    <mergeCell ref="L738:Q738"/>
    <mergeCell ref="R738:W738"/>
    <mergeCell ref="X738:AX738"/>
    <mergeCell ref="C739:K739"/>
    <mergeCell ref="L739:Q739"/>
    <mergeCell ref="R739:W739"/>
    <mergeCell ref="X739:AX739"/>
    <mergeCell ref="A749:F749"/>
    <mergeCell ref="G749:X749"/>
    <mergeCell ref="Y749:AD749"/>
    <mergeCell ref="AE749:AX749"/>
    <mergeCell ref="A750:F750"/>
    <mergeCell ref="G750:AX750"/>
    <mergeCell ref="A747:F747"/>
    <mergeCell ref="G747:X747"/>
    <mergeCell ref="Y747:AD747"/>
    <mergeCell ref="AE747:AP747"/>
    <mergeCell ref="AQ747:AX747"/>
    <mergeCell ref="A748:F748"/>
    <mergeCell ref="G748:X748"/>
    <mergeCell ref="Y748:AD748"/>
    <mergeCell ref="AE748:AX748"/>
    <mergeCell ref="C744:K744"/>
    <mergeCell ref="L744:Q744"/>
    <mergeCell ref="R744:W744"/>
    <mergeCell ref="X744:AX744"/>
    <mergeCell ref="AQ745:AX745"/>
    <mergeCell ref="A746:F746"/>
    <mergeCell ref="G746:X746"/>
    <mergeCell ref="Y746:AD746"/>
    <mergeCell ref="AE746:AP746"/>
    <mergeCell ref="AQ746:AX746"/>
    <mergeCell ref="A736:B744"/>
    <mergeCell ref="C736:K736"/>
    <mergeCell ref="L736:Q736"/>
    <mergeCell ref="R736:W736"/>
    <mergeCell ref="X736:AX736"/>
    <mergeCell ref="C737:K737"/>
    <mergeCell ref="L737:Q737"/>
    <mergeCell ref="AR753:AX753"/>
    <mergeCell ref="G754:H759"/>
    <mergeCell ref="I754:O754"/>
    <mergeCell ref="P754:V754"/>
    <mergeCell ref="W754:AC754"/>
    <mergeCell ref="AD754:AJ754"/>
    <mergeCell ref="AK754:AQ754"/>
    <mergeCell ref="AR754:AX754"/>
    <mergeCell ref="I755:O755"/>
    <mergeCell ref="P755:V755"/>
    <mergeCell ref="A751:F751"/>
    <mergeCell ref="G751:AX751"/>
    <mergeCell ref="A752:F752"/>
    <mergeCell ref="G752:AX752"/>
    <mergeCell ref="A753:F761"/>
    <mergeCell ref="G753:O753"/>
    <mergeCell ref="P753:V753"/>
    <mergeCell ref="W753:AC753"/>
    <mergeCell ref="AD753:AJ753"/>
    <mergeCell ref="AK753:AQ753"/>
    <mergeCell ref="I758:O758"/>
    <mergeCell ref="P758:V758"/>
    <mergeCell ref="W758:AC758"/>
    <mergeCell ref="AD758:AJ758"/>
    <mergeCell ref="AK758:AQ758"/>
    <mergeCell ref="AR758:AX758"/>
    <mergeCell ref="I757:O757"/>
    <mergeCell ref="P757:V757"/>
    <mergeCell ref="W757:AC757"/>
    <mergeCell ref="AD757:AJ757"/>
    <mergeCell ref="AK757:AQ757"/>
    <mergeCell ref="AR757:AX757"/>
    <mergeCell ref="W755:AC755"/>
    <mergeCell ref="AD755:AJ755"/>
    <mergeCell ref="AK755:AQ755"/>
    <mergeCell ref="AR755:AX755"/>
    <mergeCell ref="I756:O756"/>
    <mergeCell ref="P756:V756"/>
    <mergeCell ref="W756:AC756"/>
    <mergeCell ref="AD756:AJ756"/>
    <mergeCell ref="AK756:AQ756"/>
    <mergeCell ref="AR756:AX756"/>
    <mergeCell ref="G761:O761"/>
    <mergeCell ref="P761:V761"/>
    <mergeCell ref="W761:AC761"/>
    <mergeCell ref="AD761:AJ761"/>
    <mergeCell ref="AK761:AQ761"/>
    <mergeCell ref="AR761:AX761"/>
    <mergeCell ref="G760:O760"/>
    <mergeCell ref="P760:V760"/>
    <mergeCell ref="W760:AC760"/>
    <mergeCell ref="AD760:AJ760"/>
    <mergeCell ref="AK760:AQ760"/>
    <mergeCell ref="AR760:AX760"/>
    <mergeCell ref="I759:O759"/>
    <mergeCell ref="P759:V759"/>
    <mergeCell ref="W759:AC759"/>
    <mergeCell ref="AD759:AJ759"/>
    <mergeCell ref="AK759:AQ759"/>
    <mergeCell ref="AR759:AX759"/>
    <mergeCell ref="C766:K766"/>
    <mergeCell ref="L766:Q766"/>
    <mergeCell ref="R766:W766"/>
    <mergeCell ref="X766:AX766"/>
    <mergeCell ref="C767:K767"/>
    <mergeCell ref="L767:Q767"/>
    <mergeCell ref="R767:W767"/>
    <mergeCell ref="X767:AX767"/>
    <mergeCell ref="L764:Q764"/>
    <mergeCell ref="R764:W764"/>
    <mergeCell ref="X764:AX764"/>
    <mergeCell ref="C765:K765"/>
    <mergeCell ref="L765:Q765"/>
    <mergeCell ref="R765:W765"/>
    <mergeCell ref="X765:AX765"/>
    <mergeCell ref="A762:B767"/>
    <mergeCell ref="C762:K762"/>
    <mergeCell ref="L762:Q762"/>
    <mergeCell ref="R762:W762"/>
    <mergeCell ref="X762:AX762"/>
    <mergeCell ref="C763:K763"/>
    <mergeCell ref="L763:Q763"/>
    <mergeCell ref="R763:W763"/>
    <mergeCell ref="X763:AX763"/>
    <mergeCell ref="C764:K764"/>
    <mergeCell ref="A772:F772"/>
    <mergeCell ref="G772:X772"/>
    <mergeCell ref="Y772:AD772"/>
    <mergeCell ref="AE772:AX772"/>
    <mergeCell ref="A773:F773"/>
    <mergeCell ref="G773:AX773"/>
    <mergeCell ref="A770:F770"/>
    <mergeCell ref="G770:X770"/>
    <mergeCell ref="Y770:AD770"/>
    <mergeCell ref="AE770:AP770"/>
    <mergeCell ref="AQ770:AX770"/>
    <mergeCell ref="A771:F771"/>
    <mergeCell ref="G771:X771"/>
    <mergeCell ref="Y771:AD771"/>
    <mergeCell ref="AE771:AX771"/>
    <mergeCell ref="AQ768:AX768"/>
    <mergeCell ref="A769:F769"/>
    <mergeCell ref="G769:X769"/>
    <mergeCell ref="Y769:AD769"/>
    <mergeCell ref="AE769:AP769"/>
    <mergeCell ref="AQ769:AX769"/>
    <mergeCell ref="AR776:AX776"/>
    <mergeCell ref="G777:H782"/>
    <mergeCell ref="I777:O777"/>
    <mergeCell ref="P777:V777"/>
    <mergeCell ref="W777:AC777"/>
    <mergeCell ref="AD777:AJ777"/>
    <mergeCell ref="AK777:AQ777"/>
    <mergeCell ref="AR777:AX777"/>
    <mergeCell ref="I778:O778"/>
    <mergeCell ref="P778:V778"/>
    <mergeCell ref="A774:F774"/>
    <mergeCell ref="G774:AX774"/>
    <mergeCell ref="A775:F775"/>
    <mergeCell ref="G775:AX775"/>
    <mergeCell ref="A776:F784"/>
    <mergeCell ref="G776:O776"/>
    <mergeCell ref="P776:V776"/>
    <mergeCell ref="W776:AC776"/>
    <mergeCell ref="AD776:AJ776"/>
    <mergeCell ref="AK776:AQ776"/>
    <mergeCell ref="I781:O781"/>
    <mergeCell ref="P781:V781"/>
    <mergeCell ref="W781:AC781"/>
    <mergeCell ref="AD781:AJ781"/>
    <mergeCell ref="AK781:AQ781"/>
    <mergeCell ref="AR781:AX781"/>
    <mergeCell ref="I780:O780"/>
    <mergeCell ref="P780:V780"/>
    <mergeCell ref="W780:AC780"/>
    <mergeCell ref="AD780:AJ780"/>
    <mergeCell ref="AK780:AQ780"/>
    <mergeCell ref="AR780:AX780"/>
    <mergeCell ref="W778:AC778"/>
    <mergeCell ref="AD778:AJ778"/>
    <mergeCell ref="AK778:AQ778"/>
    <mergeCell ref="AR778:AX778"/>
    <mergeCell ref="I779:O779"/>
    <mergeCell ref="P779:V779"/>
    <mergeCell ref="W779:AC779"/>
    <mergeCell ref="AD779:AJ779"/>
    <mergeCell ref="AK779:AQ779"/>
    <mergeCell ref="AR779:AX779"/>
    <mergeCell ref="G784:O784"/>
    <mergeCell ref="P784:V784"/>
    <mergeCell ref="W784:AC784"/>
    <mergeCell ref="AD784:AJ784"/>
    <mergeCell ref="AK784:AQ784"/>
    <mergeCell ref="AR784:AX784"/>
    <mergeCell ref="G783:O783"/>
    <mergeCell ref="P783:V783"/>
    <mergeCell ref="W783:AC783"/>
    <mergeCell ref="AD783:AJ783"/>
    <mergeCell ref="AK783:AQ783"/>
    <mergeCell ref="AR783:AX783"/>
    <mergeCell ref="I782:O782"/>
    <mergeCell ref="P782:V782"/>
    <mergeCell ref="W782:AC782"/>
    <mergeCell ref="AD782:AJ782"/>
    <mergeCell ref="AK782:AQ782"/>
    <mergeCell ref="AR782:AX782"/>
    <mergeCell ref="L787:Q787"/>
    <mergeCell ref="R787:W787"/>
    <mergeCell ref="X787:AX787"/>
    <mergeCell ref="C788:K788"/>
    <mergeCell ref="L788:Q788"/>
    <mergeCell ref="R788:W788"/>
    <mergeCell ref="X788:AX788"/>
    <mergeCell ref="A785:B792"/>
    <mergeCell ref="C785:K785"/>
    <mergeCell ref="L785:Q785"/>
    <mergeCell ref="R785:W785"/>
    <mergeCell ref="X785:AX785"/>
    <mergeCell ref="C786:K786"/>
    <mergeCell ref="L786:Q786"/>
    <mergeCell ref="R786:W786"/>
    <mergeCell ref="X786:AX786"/>
    <mergeCell ref="C787:K787"/>
    <mergeCell ref="AQ793:AX793"/>
    <mergeCell ref="A794:F794"/>
    <mergeCell ref="G794:X794"/>
    <mergeCell ref="Y794:AD794"/>
    <mergeCell ref="AE794:AP794"/>
    <mergeCell ref="AQ794:AX794"/>
    <mergeCell ref="C791:K791"/>
    <mergeCell ref="L791:Q791"/>
    <mergeCell ref="R791:W791"/>
    <mergeCell ref="X791:AX791"/>
    <mergeCell ref="C792:K792"/>
    <mergeCell ref="L792:Q792"/>
    <mergeCell ref="R792:W792"/>
    <mergeCell ref="X792:AX792"/>
    <mergeCell ref="C789:K789"/>
    <mergeCell ref="L789:Q789"/>
    <mergeCell ref="R789:W789"/>
    <mergeCell ref="X789:AX789"/>
    <mergeCell ref="C790:K790"/>
    <mergeCell ref="L790:Q790"/>
    <mergeCell ref="A799:F799"/>
    <mergeCell ref="G799:AX799"/>
    <mergeCell ref="A800:F800"/>
    <mergeCell ref="G800:AX800"/>
    <mergeCell ref="A801:F809"/>
    <mergeCell ref="G801:O801"/>
    <mergeCell ref="P801:V801"/>
    <mergeCell ref="W801:AC801"/>
    <mergeCell ref="AD801:AJ801"/>
    <mergeCell ref="AK801:AQ801"/>
    <mergeCell ref="A797:F797"/>
    <mergeCell ref="G797:X797"/>
    <mergeCell ref="Y797:AD797"/>
    <mergeCell ref="AE797:AX797"/>
    <mergeCell ref="A798:F798"/>
    <mergeCell ref="G798:AX798"/>
    <mergeCell ref="A795:F795"/>
    <mergeCell ref="G795:X795"/>
    <mergeCell ref="Y795:AD795"/>
    <mergeCell ref="AE795:AP795"/>
    <mergeCell ref="AQ795:AX795"/>
    <mergeCell ref="A796:F796"/>
    <mergeCell ref="G796:X796"/>
    <mergeCell ref="Y796:AD796"/>
    <mergeCell ref="AE796:AX796"/>
    <mergeCell ref="W803:AC803"/>
    <mergeCell ref="AD803:AJ803"/>
    <mergeCell ref="AK803:AQ803"/>
    <mergeCell ref="AR803:AX803"/>
    <mergeCell ref="I804:O804"/>
    <mergeCell ref="P804:V804"/>
    <mergeCell ref="W804:AC804"/>
    <mergeCell ref="AD804:AJ804"/>
    <mergeCell ref="AK804:AQ804"/>
    <mergeCell ref="AR804:AX804"/>
    <mergeCell ref="AR801:AX801"/>
    <mergeCell ref="G802:H807"/>
    <mergeCell ref="I802:O802"/>
    <mergeCell ref="P802:V802"/>
    <mergeCell ref="W802:AC802"/>
    <mergeCell ref="AD802:AJ802"/>
    <mergeCell ref="AK802:AQ802"/>
    <mergeCell ref="AR802:AX802"/>
    <mergeCell ref="I803:O803"/>
    <mergeCell ref="P803:V803"/>
    <mergeCell ref="I807:O807"/>
    <mergeCell ref="P807:V807"/>
    <mergeCell ref="W807:AC807"/>
    <mergeCell ref="AD807:AJ807"/>
    <mergeCell ref="AK807:AQ807"/>
    <mergeCell ref="AR807:AX807"/>
    <mergeCell ref="I806:O806"/>
    <mergeCell ref="P806:V806"/>
    <mergeCell ref="W806:AC806"/>
    <mergeCell ref="AD806:AJ806"/>
    <mergeCell ref="AK806:AQ806"/>
    <mergeCell ref="AR806:AX806"/>
    <mergeCell ref="I805:O805"/>
    <mergeCell ref="P805:V805"/>
    <mergeCell ref="W805:AC805"/>
    <mergeCell ref="AD805:AJ805"/>
    <mergeCell ref="AK805:AQ805"/>
    <mergeCell ref="AR805:AX805"/>
    <mergeCell ref="G808:O808"/>
    <mergeCell ref="P808:V808"/>
    <mergeCell ref="W808:AC808"/>
    <mergeCell ref="AD808:AJ808"/>
    <mergeCell ref="AK808:AQ808"/>
    <mergeCell ref="AR808:AX808"/>
    <mergeCell ref="C816:K816"/>
    <mergeCell ref="L816:Q816"/>
    <mergeCell ref="R816:W816"/>
    <mergeCell ref="X816:AX816"/>
    <mergeCell ref="C817:K817"/>
    <mergeCell ref="L817:Q817"/>
    <mergeCell ref="R817:W817"/>
    <mergeCell ref="X817:AX817"/>
    <mergeCell ref="C814:K814"/>
    <mergeCell ref="L814:Q814"/>
    <mergeCell ref="R814:W814"/>
    <mergeCell ref="X814:AX814"/>
    <mergeCell ref="C815:K815"/>
    <mergeCell ref="L815:Q815"/>
    <mergeCell ref="L812:Q812"/>
    <mergeCell ref="R812:W812"/>
    <mergeCell ref="X812:AX812"/>
    <mergeCell ref="C813:K813"/>
    <mergeCell ref="L813:Q813"/>
    <mergeCell ref="R813:W813"/>
    <mergeCell ref="X813:AX813"/>
    <mergeCell ref="A810:B817"/>
    <mergeCell ref="C810:K810"/>
    <mergeCell ref="L810:Q810"/>
    <mergeCell ref="R810:W810"/>
    <mergeCell ref="X810:AX810"/>
    <mergeCell ref="C811:K811"/>
    <mergeCell ref="L811:Q811"/>
    <mergeCell ref="R811:W811"/>
    <mergeCell ref="X811:AX811"/>
    <mergeCell ref="C812:K812"/>
    <mergeCell ref="G809:O809"/>
    <mergeCell ref="P809:V809"/>
    <mergeCell ref="W809:AC809"/>
    <mergeCell ref="AD809:AJ809"/>
    <mergeCell ref="AK809:AQ809"/>
    <mergeCell ref="AR809:AX809"/>
  </mergeCells>
  <phoneticPr fontId="3"/>
  <pageMargins left="0.62992125984251968" right="0.39370078740157483" top="0.59055118110236227" bottom="0.39370078740157483" header="0.51181102362204722" footer="0.51181102362204722"/>
  <pageSetup paperSize="9" scale="70" fitToHeight="20" orientation="portrait" horizontalDpi="4294967292" r:id="rId1"/>
  <headerFooter alignWithMargins="0">
    <oddFooter>&amp;C&amp;P</oddFooter>
  </headerFooter>
  <rowBreaks count="18" manualBreakCount="18">
    <brk id="41" max="49" man="1"/>
    <brk id="72" max="49" man="1"/>
    <brk id="102" max="49" man="1"/>
    <brk id="128" max="49" man="1"/>
    <brk id="154" max="49" man="1"/>
    <brk id="202" max="49" man="1"/>
    <brk id="256" max="49" man="1"/>
    <brk id="306" max="49" man="1"/>
    <brk id="359" max="49" man="1"/>
    <brk id="417" max="49" man="1"/>
    <brk id="478" max="49" man="1"/>
    <brk id="529" max="49" man="1"/>
    <brk id="542" max="49" man="1"/>
    <brk id="592" max="49" man="1"/>
    <brk id="643" max="49" man="1"/>
    <brk id="693" max="49" man="1"/>
    <brk id="744" max="49" man="1"/>
    <brk id="792" max="4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44"/>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533" t="s">
        <v>0</v>
      </c>
      <c r="AK1" s="1533"/>
      <c r="AL1" s="1533"/>
      <c r="AM1" s="1533"/>
      <c r="AN1" s="1533"/>
      <c r="AO1" s="1533"/>
      <c r="AP1" s="1533"/>
      <c r="AQ1" s="2310" t="str">
        <f ca="1">RIGHT(CELL("filename",AQ1),LEN(CELL("filename",AQ1))-FIND("]",CELL("filename",AQ1)))</f>
        <v>085</v>
      </c>
      <c r="AR1" s="2311"/>
      <c r="AS1" s="2311"/>
      <c r="AT1" s="2311"/>
      <c r="AU1" s="2311"/>
      <c r="AV1" s="2311"/>
      <c r="AW1" s="2311"/>
      <c r="AX1" s="2311"/>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ht="25.15" customHeight="1" x14ac:dyDescent="0.15">
      <c r="A3" s="582" t="s">
        <v>3</v>
      </c>
      <c r="B3" s="583"/>
      <c r="C3" s="583"/>
      <c r="D3" s="583"/>
      <c r="E3" s="583"/>
      <c r="F3" s="583"/>
      <c r="G3" s="1539" t="s">
        <v>1149</v>
      </c>
      <c r="H3" s="1540"/>
      <c r="I3" s="1540"/>
      <c r="J3" s="1540"/>
      <c r="K3" s="1540"/>
      <c r="L3" s="1540"/>
      <c r="M3" s="1540"/>
      <c r="N3" s="1540"/>
      <c r="O3" s="1540"/>
      <c r="P3" s="1540"/>
      <c r="Q3" s="1540"/>
      <c r="R3" s="1540"/>
      <c r="S3" s="1540"/>
      <c r="T3" s="1540"/>
      <c r="U3" s="1540"/>
      <c r="V3" s="1540"/>
      <c r="W3" s="1540"/>
      <c r="X3" s="1540"/>
      <c r="Y3" s="588" t="s">
        <v>1150</v>
      </c>
      <c r="Z3" s="1541"/>
      <c r="AA3" s="1541"/>
      <c r="AB3" s="1541"/>
      <c r="AC3" s="1541"/>
      <c r="AD3" s="1542"/>
      <c r="AE3" s="592" t="s">
        <v>1151</v>
      </c>
      <c r="AF3" s="1541"/>
      <c r="AG3" s="1541"/>
      <c r="AH3" s="1541"/>
      <c r="AI3" s="1541"/>
      <c r="AJ3" s="1541"/>
      <c r="AK3" s="1541"/>
      <c r="AL3" s="1541"/>
      <c r="AM3" s="1541"/>
      <c r="AN3" s="1541"/>
      <c r="AO3" s="1541"/>
      <c r="AP3" s="1542"/>
      <c r="AQ3" s="594" t="s">
        <v>7</v>
      </c>
      <c r="AR3" s="1541"/>
      <c r="AS3" s="1541"/>
      <c r="AT3" s="1541"/>
      <c r="AU3" s="1541"/>
      <c r="AV3" s="1541"/>
      <c r="AW3" s="1541"/>
      <c r="AX3" s="1543"/>
    </row>
    <row r="4" spans="1:50" ht="30" customHeight="1" x14ac:dyDescent="0.15">
      <c r="A4" s="554" t="s">
        <v>8</v>
      </c>
      <c r="B4" s="674"/>
      <c r="C4" s="674"/>
      <c r="D4" s="674"/>
      <c r="E4" s="674"/>
      <c r="F4" s="675"/>
      <c r="G4" s="1549"/>
      <c r="H4" s="1550"/>
      <c r="I4" s="1550"/>
      <c r="J4" s="1550"/>
      <c r="K4" s="1550"/>
      <c r="L4" s="1550"/>
      <c r="M4" s="1550"/>
      <c r="N4" s="1550"/>
      <c r="O4" s="1550"/>
      <c r="P4" s="1550"/>
      <c r="Q4" s="1550"/>
      <c r="R4" s="1550"/>
      <c r="S4" s="1550"/>
      <c r="T4" s="1550"/>
      <c r="U4" s="1550"/>
      <c r="V4" s="846"/>
      <c r="W4" s="846"/>
      <c r="X4" s="846"/>
      <c r="Y4" s="560" t="s">
        <v>10</v>
      </c>
      <c r="Z4" s="564"/>
      <c r="AA4" s="564"/>
      <c r="AB4" s="564"/>
      <c r="AC4" s="564"/>
      <c r="AD4" s="565"/>
      <c r="AE4" s="564" t="s">
        <v>1152</v>
      </c>
      <c r="AF4" s="564"/>
      <c r="AG4" s="564"/>
      <c r="AH4" s="564"/>
      <c r="AI4" s="564"/>
      <c r="AJ4" s="564"/>
      <c r="AK4" s="564"/>
      <c r="AL4" s="564"/>
      <c r="AM4" s="564"/>
      <c r="AN4" s="564"/>
      <c r="AO4" s="564"/>
      <c r="AP4" s="565"/>
      <c r="AQ4" s="566" t="s">
        <v>1153</v>
      </c>
      <c r="AR4" s="567"/>
      <c r="AS4" s="567"/>
      <c r="AT4" s="567"/>
      <c r="AU4" s="567"/>
      <c r="AV4" s="567"/>
      <c r="AW4" s="567"/>
      <c r="AX4" s="568"/>
    </row>
    <row r="5" spans="1:50" ht="30" customHeight="1" x14ac:dyDescent="0.15">
      <c r="A5" s="569" t="s">
        <v>13</v>
      </c>
      <c r="B5" s="570"/>
      <c r="C5" s="570"/>
      <c r="D5" s="570"/>
      <c r="E5" s="570"/>
      <c r="F5" s="570"/>
      <c r="G5" s="1551" t="s">
        <v>1154</v>
      </c>
      <c r="H5" s="846"/>
      <c r="I5" s="846"/>
      <c r="J5" s="846"/>
      <c r="K5" s="846"/>
      <c r="L5" s="846"/>
      <c r="M5" s="846"/>
      <c r="N5" s="846"/>
      <c r="O5" s="846"/>
      <c r="P5" s="846"/>
      <c r="Q5" s="846"/>
      <c r="R5" s="846"/>
      <c r="S5" s="846"/>
      <c r="T5" s="846"/>
      <c r="U5" s="846"/>
      <c r="V5" s="846"/>
      <c r="W5" s="846"/>
      <c r="X5" s="846"/>
      <c r="Y5" s="575" t="s">
        <v>15</v>
      </c>
      <c r="Z5" s="576"/>
      <c r="AA5" s="576"/>
      <c r="AB5" s="576"/>
      <c r="AC5" s="576"/>
      <c r="AD5" s="577"/>
      <c r="AE5" s="760" t="s">
        <v>1155</v>
      </c>
      <c r="AF5" s="760"/>
      <c r="AG5" s="760"/>
      <c r="AH5" s="760"/>
      <c r="AI5" s="760"/>
      <c r="AJ5" s="760"/>
      <c r="AK5" s="760"/>
      <c r="AL5" s="760"/>
      <c r="AM5" s="760"/>
      <c r="AN5" s="760"/>
      <c r="AO5" s="760"/>
      <c r="AP5" s="760"/>
      <c r="AQ5" s="846"/>
      <c r="AR5" s="846"/>
      <c r="AS5" s="846"/>
      <c r="AT5" s="846"/>
      <c r="AU5" s="846"/>
      <c r="AV5" s="846"/>
      <c r="AW5" s="846"/>
      <c r="AX5" s="1563"/>
    </row>
    <row r="6" spans="1:50" ht="39.950000000000003" customHeight="1" x14ac:dyDescent="0.15">
      <c r="A6" s="660" t="s">
        <v>17</v>
      </c>
      <c r="B6" s="661"/>
      <c r="C6" s="661"/>
      <c r="D6" s="661"/>
      <c r="E6" s="661"/>
      <c r="F6" s="661"/>
      <c r="G6" s="1544" t="s">
        <v>1156</v>
      </c>
      <c r="H6" s="1545"/>
      <c r="I6" s="1545"/>
      <c r="J6" s="1545"/>
      <c r="K6" s="1545"/>
      <c r="L6" s="1545"/>
      <c r="M6" s="1545"/>
      <c r="N6" s="1545"/>
      <c r="O6" s="1545"/>
      <c r="P6" s="1545"/>
      <c r="Q6" s="1545"/>
      <c r="R6" s="1545"/>
      <c r="S6" s="1545"/>
      <c r="T6" s="1545"/>
      <c r="U6" s="1545"/>
      <c r="V6" s="759"/>
      <c r="W6" s="759"/>
      <c r="X6" s="759"/>
      <c r="Y6" s="548" t="s">
        <v>1157</v>
      </c>
      <c r="Z6" s="846"/>
      <c r="AA6" s="846"/>
      <c r="AB6" s="846"/>
      <c r="AC6" s="846"/>
      <c r="AD6" s="847"/>
      <c r="AE6" s="1546"/>
      <c r="AF6" s="1547"/>
      <c r="AG6" s="1547"/>
      <c r="AH6" s="1547"/>
      <c r="AI6" s="1547"/>
      <c r="AJ6" s="1547"/>
      <c r="AK6" s="1547"/>
      <c r="AL6" s="1547"/>
      <c r="AM6" s="1547"/>
      <c r="AN6" s="1547"/>
      <c r="AO6" s="1547"/>
      <c r="AP6" s="1547"/>
      <c r="AQ6" s="1547"/>
      <c r="AR6" s="1547"/>
      <c r="AS6" s="1547"/>
      <c r="AT6" s="1547"/>
      <c r="AU6" s="1547"/>
      <c r="AV6" s="1547"/>
      <c r="AW6" s="1547"/>
      <c r="AX6" s="1548"/>
    </row>
    <row r="7" spans="1:50" ht="103.7" customHeight="1" x14ac:dyDescent="0.15">
      <c r="A7" s="520" t="s">
        <v>21</v>
      </c>
      <c r="B7" s="521"/>
      <c r="C7" s="521"/>
      <c r="D7" s="521"/>
      <c r="E7" s="521"/>
      <c r="F7" s="521"/>
      <c r="G7" s="668" t="s">
        <v>1158</v>
      </c>
      <c r="H7" s="1565"/>
      <c r="I7" s="1565"/>
      <c r="J7" s="1565"/>
      <c r="K7" s="1565"/>
      <c r="L7" s="1565"/>
      <c r="M7" s="1565"/>
      <c r="N7" s="1565"/>
      <c r="O7" s="1565"/>
      <c r="P7" s="1565"/>
      <c r="Q7" s="1565"/>
      <c r="R7" s="1565"/>
      <c r="S7" s="1565"/>
      <c r="T7" s="1565"/>
      <c r="U7" s="1565"/>
      <c r="V7" s="1565"/>
      <c r="W7" s="1565"/>
      <c r="X7" s="1565"/>
      <c r="Y7" s="1565"/>
      <c r="Z7" s="1565"/>
      <c r="AA7" s="1565"/>
      <c r="AB7" s="1565"/>
      <c r="AC7" s="1565"/>
      <c r="AD7" s="1565"/>
      <c r="AE7" s="1565"/>
      <c r="AF7" s="1565"/>
      <c r="AG7" s="1565"/>
      <c r="AH7" s="1565"/>
      <c r="AI7" s="1565"/>
      <c r="AJ7" s="1565"/>
      <c r="AK7" s="1565"/>
      <c r="AL7" s="1565"/>
      <c r="AM7" s="1565"/>
      <c r="AN7" s="1565"/>
      <c r="AO7" s="1565"/>
      <c r="AP7" s="1565"/>
      <c r="AQ7" s="1565"/>
      <c r="AR7" s="1565"/>
      <c r="AS7" s="1565"/>
      <c r="AT7" s="1565"/>
      <c r="AU7" s="1565"/>
      <c r="AV7" s="1565"/>
      <c r="AW7" s="1565"/>
      <c r="AX7" s="1566"/>
    </row>
    <row r="8" spans="1:50" ht="137.25" customHeight="1" x14ac:dyDescent="0.15">
      <c r="A8" s="520" t="s">
        <v>23</v>
      </c>
      <c r="B8" s="521"/>
      <c r="C8" s="521"/>
      <c r="D8" s="521"/>
      <c r="E8" s="521"/>
      <c r="F8" s="521"/>
      <c r="G8" s="668" t="s">
        <v>1159</v>
      </c>
      <c r="H8" s="1565"/>
      <c r="I8" s="1565"/>
      <c r="J8" s="1565"/>
      <c r="K8" s="1565"/>
      <c r="L8" s="1565"/>
      <c r="M8" s="1565"/>
      <c r="N8" s="1565"/>
      <c r="O8" s="1565"/>
      <c r="P8" s="1565"/>
      <c r="Q8" s="1565"/>
      <c r="R8" s="1565"/>
      <c r="S8" s="1565"/>
      <c r="T8" s="1565"/>
      <c r="U8" s="1565"/>
      <c r="V8" s="1565"/>
      <c r="W8" s="1565"/>
      <c r="X8" s="1565"/>
      <c r="Y8" s="1565"/>
      <c r="Z8" s="1565"/>
      <c r="AA8" s="1565"/>
      <c r="AB8" s="1565"/>
      <c r="AC8" s="1565"/>
      <c r="AD8" s="1565"/>
      <c r="AE8" s="1565"/>
      <c r="AF8" s="1565"/>
      <c r="AG8" s="1565"/>
      <c r="AH8" s="1565"/>
      <c r="AI8" s="1565"/>
      <c r="AJ8" s="1565"/>
      <c r="AK8" s="1565"/>
      <c r="AL8" s="1565"/>
      <c r="AM8" s="1565"/>
      <c r="AN8" s="1565"/>
      <c r="AO8" s="1565"/>
      <c r="AP8" s="1565"/>
      <c r="AQ8" s="1565"/>
      <c r="AR8" s="1565"/>
      <c r="AS8" s="1565"/>
      <c r="AT8" s="1565"/>
      <c r="AU8" s="1565"/>
      <c r="AV8" s="1565"/>
      <c r="AW8" s="1565"/>
      <c r="AX8" s="1566"/>
    </row>
    <row r="9" spans="1:50" ht="29.25" customHeight="1" x14ac:dyDescent="0.15">
      <c r="A9" s="520" t="s">
        <v>25</v>
      </c>
      <c r="B9" s="521"/>
      <c r="C9" s="521"/>
      <c r="D9" s="521"/>
      <c r="E9" s="521"/>
      <c r="F9" s="522"/>
      <c r="G9" s="644" t="s">
        <v>1160</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21" customHeight="1" x14ac:dyDescent="0.15">
      <c r="A10" s="529" t="s">
        <v>27</v>
      </c>
      <c r="B10" s="530"/>
      <c r="C10" s="530"/>
      <c r="D10" s="530"/>
      <c r="E10" s="530"/>
      <c r="F10" s="531"/>
      <c r="G10" s="705"/>
      <c r="H10" s="706"/>
      <c r="I10" s="706"/>
      <c r="J10" s="706"/>
      <c r="K10" s="706"/>
      <c r="L10" s="706"/>
      <c r="M10" s="706"/>
      <c r="N10" s="706"/>
      <c r="O10" s="706"/>
      <c r="P10" s="504" t="s">
        <v>28</v>
      </c>
      <c r="Q10" s="505"/>
      <c r="R10" s="505"/>
      <c r="S10" s="505"/>
      <c r="T10" s="505"/>
      <c r="U10" s="505"/>
      <c r="V10" s="541"/>
      <c r="W10" s="504" t="s">
        <v>29</v>
      </c>
      <c r="X10" s="505"/>
      <c r="Y10" s="505"/>
      <c r="Z10" s="505"/>
      <c r="AA10" s="505"/>
      <c r="AB10" s="505"/>
      <c r="AC10" s="541"/>
      <c r="AD10" s="504" t="s">
        <v>30</v>
      </c>
      <c r="AE10" s="505"/>
      <c r="AF10" s="505"/>
      <c r="AG10" s="505"/>
      <c r="AH10" s="505"/>
      <c r="AI10" s="505"/>
      <c r="AJ10" s="541"/>
      <c r="AK10" s="504" t="s">
        <v>31</v>
      </c>
      <c r="AL10" s="505"/>
      <c r="AM10" s="505"/>
      <c r="AN10" s="505"/>
      <c r="AO10" s="505"/>
      <c r="AP10" s="505"/>
      <c r="AQ10" s="541"/>
      <c r="AR10" s="504" t="s">
        <v>32</v>
      </c>
      <c r="AS10" s="505"/>
      <c r="AT10" s="505"/>
      <c r="AU10" s="505"/>
      <c r="AV10" s="505"/>
      <c r="AW10" s="505"/>
      <c r="AX10" s="506"/>
    </row>
    <row r="11" spans="1:50" ht="21" customHeight="1" x14ac:dyDescent="0.15">
      <c r="A11" s="532"/>
      <c r="B11" s="533"/>
      <c r="C11" s="533"/>
      <c r="D11" s="533"/>
      <c r="E11" s="533"/>
      <c r="F11" s="534"/>
      <c r="G11" s="507" t="s">
        <v>33</v>
      </c>
      <c r="H11" s="1522"/>
      <c r="I11" s="672" t="s">
        <v>34</v>
      </c>
      <c r="J11" s="673"/>
      <c r="K11" s="673"/>
      <c r="L11" s="673"/>
      <c r="M11" s="673"/>
      <c r="N11" s="673"/>
      <c r="O11" s="508"/>
      <c r="P11" s="1806" t="s">
        <v>1161</v>
      </c>
      <c r="Q11" s="1806"/>
      <c r="R11" s="1806"/>
      <c r="S11" s="1806"/>
      <c r="T11" s="1806"/>
      <c r="U11" s="1806"/>
      <c r="V11" s="1806"/>
      <c r="W11" s="1806">
        <v>70</v>
      </c>
      <c r="X11" s="1806"/>
      <c r="Y11" s="1806"/>
      <c r="Z11" s="1806"/>
      <c r="AA11" s="1806"/>
      <c r="AB11" s="1806"/>
      <c r="AC11" s="1806"/>
      <c r="AD11" s="1806">
        <v>287</v>
      </c>
      <c r="AE11" s="1806"/>
      <c r="AF11" s="1806"/>
      <c r="AG11" s="1806"/>
      <c r="AH11" s="1806"/>
      <c r="AI11" s="1806"/>
      <c r="AJ11" s="1806"/>
      <c r="AK11" s="1806" t="s">
        <v>1161</v>
      </c>
      <c r="AL11" s="1806"/>
      <c r="AM11" s="1806"/>
      <c r="AN11" s="1806"/>
      <c r="AO11" s="1806"/>
      <c r="AP11" s="1806"/>
      <c r="AQ11" s="1806"/>
      <c r="AR11" s="1806"/>
      <c r="AS11" s="1806"/>
      <c r="AT11" s="1806"/>
      <c r="AU11" s="1806"/>
      <c r="AV11" s="1806"/>
      <c r="AW11" s="1806"/>
      <c r="AX11" s="2208"/>
    </row>
    <row r="12" spans="1:50" ht="21" customHeight="1" x14ac:dyDescent="0.15">
      <c r="A12" s="532"/>
      <c r="B12" s="533"/>
      <c r="C12" s="533"/>
      <c r="D12" s="533"/>
      <c r="E12" s="533"/>
      <c r="F12" s="534"/>
      <c r="G12" s="1523"/>
      <c r="H12" s="1524"/>
      <c r="I12" s="471" t="s">
        <v>35</v>
      </c>
      <c r="J12" s="472"/>
      <c r="K12" s="472"/>
      <c r="L12" s="472"/>
      <c r="M12" s="472"/>
      <c r="N12" s="472"/>
      <c r="O12" s="473"/>
      <c r="P12" s="1497" t="s">
        <v>1161</v>
      </c>
      <c r="Q12" s="1497"/>
      <c r="R12" s="1497"/>
      <c r="S12" s="1497"/>
      <c r="T12" s="1497"/>
      <c r="U12" s="1497"/>
      <c r="V12" s="1497"/>
      <c r="W12" s="1497" t="s">
        <v>1161</v>
      </c>
      <c r="X12" s="1497"/>
      <c r="Y12" s="1497"/>
      <c r="Z12" s="1497"/>
      <c r="AA12" s="1497"/>
      <c r="AB12" s="1497"/>
      <c r="AC12" s="1497"/>
      <c r="AD12" s="1497" t="s">
        <v>1161</v>
      </c>
      <c r="AE12" s="1497"/>
      <c r="AF12" s="1497"/>
      <c r="AG12" s="1497"/>
      <c r="AH12" s="1497"/>
      <c r="AI12" s="1497"/>
      <c r="AJ12" s="1497"/>
      <c r="AK12" s="1497" t="s">
        <v>1161</v>
      </c>
      <c r="AL12" s="1497"/>
      <c r="AM12" s="1497"/>
      <c r="AN12" s="1497"/>
      <c r="AO12" s="1497"/>
      <c r="AP12" s="1497"/>
      <c r="AQ12" s="1497"/>
      <c r="AR12" s="1498"/>
      <c r="AS12" s="1498"/>
      <c r="AT12" s="1498"/>
      <c r="AU12" s="1498"/>
      <c r="AV12" s="1498"/>
      <c r="AW12" s="1498"/>
      <c r="AX12" s="1499"/>
    </row>
    <row r="13" spans="1:50" ht="21" customHeight="1" x14ac:dyDescent="0.15">
      <c r="A13" s="532"/>
      <c r="B13" s="533"/>
      <c r="C13" s="533"/>
      <c r="D13" s="533"/>
      <c r="E13" s="533"/>
      <c r="F13" s="534"/>
      <c r="G13" s="1523"/>
      <c r="H13" s="1524"/>
      <c r="I13" s="471" t="s">
        <v>39</v>
      </c>
      <c r="J13" s="1500"/>
      <c r="K13" s="1500"/>
      <c r="L13" s="1500"/>
      <c r="M13" s="1500"/>
      <c r="N13" s="1500"/>
      <c r="O13" s="1501"/>
      <c r="P13" s="465" t="s">
        <v>1161</v>
      </c>
      <c r="Q13" s="1502"/>
      <c r="R13" s="1502"/>
      <c r="S13" s="1502"/>
      <c r="T13" s="1502"/>
      <c r="U13" s="1502"/>
      <c r="V13" s="1503"/>
      <c r="W13" s="465" t="s">
        <v>1161</v>
      </c>
      <c r="X13" s="1502"/>
      <c r="Y13" s="1502"/>
      <c r="Z13" s="1502"/>
      <c r="AA13" s="1502"/>
      <c r="AB13" s="1502"/>
      <c r="AC13" s="1503"/>
      <c r="AD13" s="465" t="s">
        <v>1161</v>
      </c>
      <c r="AE13" s="1502"/>
      <c r="AF13" s="1502"/>
      <c r="AG13" s="1502"/>
      <c r="AH13" s="1502"/>
      <c r="AI13" s="1502"/>
      <c r="AJ13" s="1503"/>
      <c r="AK13" s="465" t="s">
        <v>1161</v>
      </c>
      <c r="AL13" s="1502"/>
      <c r="AM13" s="1502"/>
      <c r="AN13" s="1502"/>
      <c r="AO13" s="1502"/>
      <c r="AP13" s="1502"/>
      <c r="AQ13" s="1503"/>
      <c r="AR13" s="465" t="s">
        <v>1162</v>
      </c>
      <c r="AS13" s="1502"/>
      <c r="AT13" s="1502"/>
      <c r="AU13" s="1502"/>
      <c r="AV13" s="1502"/>
      <c r="AW13" s="1502"/>
      <c r="AX13" s="1521"/>
    </row>
    <row r="14" spans="1:50" ht="21" customHeight="1" x14ac:dyDescent="0.15">
      <c r="A14" s="532"/>
      <c r="B14" s="533"/>
      <c r="C14" s="533"/>
      <c r="D14" s="533"/>
      <c r="E14" s="533"/>
      <c r="F14" s="534"/>
      <c r="G14" s="1523"/>
      <c r="H14" s="1524"/>
      <c r="I14" s="471" t="s">
        <v>42</v>
      </c>
      <c r="J14" s="1500"/>
      <c r="K14" s="1500"/>
      <c r="L14" s="1500"/>
      <c r="M14" s="1500"/>
      <c r="N14" s="1500"/>
      <c r="O14" s="1501"/>
      <c r="P14" s="465" t="s">
        <v>1161</v>
      </c>
      <c r="Q14" s="1502"/>
      <c r="R14" s="1502"/>
      <c r="S14" s="1502"/>
      <c r="T14" s="1502"/>
      <c r="U14" s="1502"/>
      <c r="V14" s="1503"/>
      <c r="W14" s="465" t="s">
        <v>1161</v>
      </c>
      <c r="X14" s="1502"/>
      <c r="Y14" s="1502"/>
      <c r="Z14" s="1502"/>
      <c r="AA14" s="1502"/>
      <c r="AB14" s="1502"/>
      <c r="AC14" s="1503"/>
      <c r="AD14" s="465" t="s">
        <v>1161</v>
      </c>
      <c r="AE14" s="1502"/>
      <c r="AF14" s="1502"/>
      <c r="AG14" s="1502"/>
      <c r="AH14" s="1502"/>
      <c r="AI14" s="1502"/>
      <c r="AJ14" s="1503"/>
      <c r="AK14" s="465" t="s">
        <v>1161</v>
      </c>
      <c r="AL14" s="1502"/>
      <c r="AM14" s="1502"/>
      <c r="AN14" s="1502"/>
      <c r="AO14" s="1502"/>
      <c r="AP14" s="1502"/>
      <c r="AQ14" s="1503"/>
      <c r="AR14" s="468"/>
      <c r="AS14" s="1504"/>
      <c r="AT14" s="1504"/>
      <c r="AU14" s="1504"/>
      <c r="AV14" s="1504"/>
      <c r="AW14" s="1504"/>
      <c r="AX14" s="1505"/>
    </row>
    <row r="15" spans="1:50" ht="24.75" customHeight="1" x14ac:dyDescent="0.15">
      <c r="A15" s="532"/>
      <c r="B15" s="533"/>
      <c r="C15" s="533"/>
      <c r="D15" s="533"/>
      <c r="E15" s="533"/>
      <c r="F15" s="534"/>
      <c r="G15" s="1523"/>
      <c r="H15" s="1524"/>
      <c r="I15" s="471" t="s">
        <v>43</v>
      </c>
      <c r="J15" s="472"/>
      <c r="K15" s="472"/>
      <c r="L15" s="472"/>
      <c r="M15" s="472"/>
      <c r="N15" s="472"/>
      <c r="O15" s="473"/>
      <c r="P15" s="1497" t="s">
        <v>1161</v>
      </c>
      <c r="Q15" s="1497"/>
      <c r="R15" s="1497"/>
      <c r="S15" s="1497"/>
      <c r="T15" s="1497"/>
      <c r="U15" s="1497"/>
      <c r="V15" s="1497"/>
      <c r="W15" s="1497">
        <v>173</v>
      </c>
      <c r="X15" s="1497"/>
      <c r="Y15" s="1497"/>
      <c r="Z15" s="1497"/>
      <c r="AA15" s="1497"/>
      <c r="AB15" s="1497"/>
      <c r="AC15" s="1497"/>
      <c r="AD15" s="1497" t="s">
        <v>1161</v>
      </c>
      <c r="AE15" s="1497"/>
      <c r="AF15" s="1497"/>
      <c r="AG15" s="1497"/>
      <c r="AH15" s="1497"/>
      <c r="AI15" s="1497"/>
      <c r="AJ15" s="1497"/>
      <c r="AK15" s="1497" t="s">
        <v>1161</v>
      </c>
      <c r="AL15" s="1497"/>
      <c r="AM15" s="1497"/>
      <c r="AN15" s="1497"/>
      <c r="AO15" s="1497"/>
      <c r="AP15" s="1497"/>
      <c r="AQ15" s="1497"/>
      <c r="AR15" s="1498"/>
      <c r="AS15" s="1498"/>
      <c r="AT15" s="1498"/>
      <c r="AU15" s="1498"/>
      <c r="AV15" s="1498"/>
      <c r="AW15" s="1498"/>
      <c r="AX15" s="1499"/>
    </row>
    <row r="16" spans="1:50" ht="24.75" customHeight="1" x14ac:dyDescent="0.15">
      <c r="A16" s="532"/>
      <c r="B16" s="533"/>
      <c r="C16" s="533"/>
      <c r="D16" s="533"/>
      <c r="E16" s="533"/>
      <c r="F16" s="534"/>
      <c r="G16" s="1525"/>
      <c r="H16" s="1526"/>
      <c r="I16" s="632" t="s">
        <v>44</v>
      </c>
      <c r="J16" s="633"/>
      <c r="K16" s="633"/>
      <c r="L16" s="633"/>
      <c r="M16" s="633"/>
      <c r="N16" s="633"/>
      <c r="O16" s="512"/>
      <c r="P16" s="1531" t="s">
        <v>1163</v>
      </c>
      <c r="Q16" s="1531"/>
      <c r="R16" s="1531"/>
      <c r="S16" s="1531"/>
      <c r="T16" s="1531"/>
      <c r="U16" s="1531"/>
      <c r="V16" s="1531"/>
      <c r="W16" s="1531">
        <f>SUBTOTAL(9,W11:AC15)</f>
        <v>243</v>
      </c>
      <c r="X16" s="1531"/>
      <c r="Y16" s="1531"/>
      <c r="Z16" s="1531"/>
      <c r="AA16" s="1531"/>
      <c r="AB16" s="1531"/>
      <c r="AC16" s="1531"/>
      <c r="AD16" s="1531">
        <f>SUBTOTAL(9,AD11:AJ15)</f>
        <v>287</v>
      </c>
      <c r="AE16" s="1531"/>
      <c r="AF16" s="1531"/>
      <c r="AG16" s="1531"/>
      <c r="AH16" s="1531"/>
      <c r="AI16" s="1531"/>
      <c r="AJ16" s="1531"/>
      <c r="AK16" s="1531" t="s">
        <v>1164</v>
      </c>
      <c r="AL16" s="1531"/>
      <c r="AM16" s="1531"/>
      <c r="AN16" s="1531"/>
      <c r="AO16" s="1531"/>
      <c r="AP16" s="1531"/>
      <c r="AQ16" s="1531"/>
      <c r="AR16" s="1531"/>
      <c r="AS16" s="1531"/>
      <c r="AT16" s="1531"/>
      <c r="AU16" s="1531"/>
      <c r="AV16" s="1531"/>
      <c r="AW16" s="1531"/>
      <c r="AX16" s="1532"/>
    </row>
    <row r="17" spans="1:55" ht="24.75" customHeight="1" x14ac:dyDescent="0.15">
      <c r="A17" s="532"/>
      <c r="B17" s="533"/>
      <c r="C17" s="533"/>
      <c r="D17" s="533"/>
      <c r="E17" s="533"/>
      <c r="F17" s="534"/>
      <c r="G17" s="601" t="s">
        <v>45</v>
      </c>
      <c r="H17" s="602"/>
      <c r="I17" s="602"/>
      <c r="J17" s="602"/>
      <c r="K17" s="602"/>
      <c r="L17" s="602"/>
      <c r="M17" s="602"/>
      <c r="N17" s="602"/>
      <c r="O17" s="602"/>
      <c r="P17" s="1699" t="s">
        <v>1164</v>
      </c>
      <c r="Q17" s="1699"/>
      <c r="R17" s="1699"/>
      <c r="S17" s="1699"/>
      <c r="T17" s="1699"/>
      <c r="U17" s="1699"/>
      <c r="V17" s="1699"/>
      <c r="W17" s="1699">
        <v>235</v>
      </c>
      <c r="X17" s="1699"/>
      <c r="Y17" s="1699"/>
      <c r="Z17" s="1699"/>
      <c r="AA17" s="1699"/>
      <c r="AB17" s="1699"/>
      <c r="AC17" s="1699"/>
      <c r="AD17" s="1699">
        <v>250</v>
      </c>
      <c r="AE17" s="1699"/>
      <c r="AF17" s="1699"/>
      <c r="AG17" s="1699"/>
      <c r="AH17" s="1699"/>
      <c r="AI17" s="1699"/>
      <c r="AJ17" s="1699"/>
      <c r="AK17" s="1515"/>
      <c r="AL17" s="1515"/>
      <c r="AM17" s="1515"/>
      <c r="AN17" s="1515"/>
      <c r="AO17" s="1515"/>
      <c r="AP17" s="1515"/>
      <c r="AQ17" s="1515"/>
      <c r="AR17" s="1515"/>
      <c r="AS17" s="1515"/>
      <c r="AT17" s="1515"/>
      <c r="AU17" s="1515"/>
      <c r="AV17" s="1515"/>
      <c r="AW17" s="1515"/>
      <c r="AX17" s="1516"/>
    </row>
    <row r="18" spans="1:55" ht="24.75" customHeight="1" x14ac:dyDescent="0.15">
      <c r="A18" s="535"/>
      <c r="B18" s="536"/>
      <c r="C18" s="536"/>
      <c r="D18" s="536"/>
      <c r="E18" s="536"/>
      <c r="F18" s="537"/>
      <c r="G18" s="601" t="s">
        <v>46</v>
      </c>
      <c r="H18" s="602"/>
      <c r="I18" s="602"/>
      <c r="J18" s="602"/>
      <c r="K18" s="602"/>
      <c r="L18" s="602"/>
      <c r="M18" s="602"/>
      <c r="N18" s="602"/>
      <c r="O18" s="602"/>
      <c r="P18" s="1699" t="s">
        <v>1164</v>
      </c>
      <c r="Q18" s="1699"/>
      <c r="R18" s="1699"/>
      <c r="S18" s="1699"/>
      <c r="T18" s="1699"/>
      <c r="U18" s="1699"/>
      <c r="V18" s="1699"/>
      <c r="W18" s="2309">
        <v>96.71</v>
      </c>
      <c r="X18" s="2309"/>
      <c r="Y18" s="2309"/>
      <c r="Z18" s="2309"/>
      <c r="AA18" s="2309"/>
      <c r="AB18" s="2309"/>
      <c r="AC18" s="2309"/>
      <c r="AD18" s="1699">
        <v>87.15</v>
      </c>
      <c r="AE18" s="1699"/>
      <c r="AF18" s="1699"/>
      <c r="AG18" s="1699"/>
      <c r="AH18" s="1699"/>
      <c r="AI18" s="1699"/>
      <c r="AJ18" s="1699"/>
      <c r="AK18" s="1515"/>
      <c r="AL18" s="1515"/>
      <c r="AM18" s="1515"/>
      <c r="AN18" s="1515"/>
      <c r="AO18" s="1515"/>
      <c r="AP18" s="1515"/>
      <c r="AQ18" s="1515"/>
      <c r="AR18" s="1515"/>
      <c r="AS18" s="1515"/>
      <c r="AT18" s="1515"/>
      <c r="AU18" s="1515"/>
      <c r="AV18" s="1515"/>
      <c r="AW18" s="1515"/>
      <c r="AX18" s="1516"/>
    </row>
    <row r="19" spans="1:55" ht="31.7"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28</v>
      </c>
      <c r="AF19" s="828"/>
      <c r="AG19" s="828"/>
      <c r="AH19" s="828"/>
      <c r="AI19" s="828"/>
      <c r="AJ19" s="828" t="s">
        <v>29</v>
      </c>
      <c r="AK19" s="828"/>
      <c r="AL19" s="828"/>
      <c r="AM19" s="828"/>
      <c r="AN19" s="828"/>
      <c r="AO19" s="828" t="s">
        <v>30</v>
      </c>
      <c r="AP19" s="828"/>
      <c r="AQ19" s="828"/>
      <c r="AR19" s="828"/>
      <c r="AS19" s="828"/>
      <c r="AT19" s="829" t="s">
        <v>541</v>
      </c>
      <c r="AU19" s="828"/>
      <c r="AV19" s="828"/>
      <c r="AW19" s="828"/>
      <c r="AX19" s="1476"/>
    </row>
    <row r="20" spans="1:55" ht="26.85" customHeight="1" x14ac:dyDescent="0.15">
      <c r="A20" s="1509"/>
      <c r="B20" s="1507"/>
      <c r="C20" s="1507"/>
      <c r="D20" s="1507"/>
      <c r="E20" s="1507"/>
      <c r="F20" s="1508"/>
      <c r="G20" s="1776" t="s">
        <v>1165</v>
      </c>
      <c r="H20" s="1731"/>
      <c r="I20" s="1731"/>
      <c r="J20" s="1731"/>
      <c r="K20" s="1731"/>
      <c r="L20" s="1731"/>
      <c r="M20" s="1731"/>
      <c r="N20" s="1731"/>
      <c r="O20" s="1731"/>
      <c r="P20" s="1731"/>
      <c r="Q20" s="1731"/>
      <c r="R20" s="1731"/>
      <c r="S20" s="1731"/>
      <c r="T20" s="1731"/>
      <c r="U20" s="1731"/>
      <c r="V20" s="1731"/>
      <c r="W20" s="1731"/>
      <c r="X20" s="2303"/>
      <c r="Y20" s="1417" t="s">
        <v>52</v>
      </c>
      <c r="Z20" s="1483"/>
      <c r="AA20" s="1484"/>
      <c r="AB20" s="2308" t="s">
        <v>1166</v>
      </c>
      <c r="AC20" s="2308"/>
      <c r="AD20" s="2308"/>
      <c r="AE20" s="1517">
        <v>108269</v>
      </c>
      <c r="AF20" s="1517"/>
      <c r="AG20" s="1517"/>
      <c r="AH20" s="1517"/>
      <c r="AI20" s="1517"/>
      <c r="AJ20" s="1517">
        <v>105511</v>
      </c>
      <c r="AK20" s="1517"/>
      <c r="AL20" s="1517"/>
      <c r="AM20" s="1517"/>
      <c r="AN20" s="1517"/>
      <c r="AO20" s="1697">
        <v>112390</v>
      </c>
      <c r="AP20" s="1697"/>
      <c r="AQ20" s="1697"/>
      <c r="AR20" s="1697"/>
      <c r="AS20" s="1697"/>
      <c r="AT20" s="1515"/>
      <c r="AU20" s="1515"/>
      <c r="AV20" s="1515"/>
      <c r="AW20" s="1515"/>
      <c r="AX20" s="1516"/>
    </row>
    <row r="21" spans="1:55" ht="23.65" customHeight="1" x14ac:dyDescent="0.15">
      <c r="A21" s="1510"/>
      <c r="B21" s="1511"/>
      <c r="C21" s="1511"/>
      <c r="D21" s="1511"/>
      <c r="E21" s="1511"/>
      <c r="F21" s="1512"/>
      <c r="G21" s="2304"/>
      <c r="H21" s="1734"/>
      <c r="I21" s="1734"/>
      <c r="J21" s="1734"/>
      <c r="K21" s="1734"/>
      <c r="L21" s="1734"/>
      <c r="M21" s="1734"/>
      <c r="N21" s="1734"/>
      <c r="O21" s="1734"/>
      <c r="P21" s="1734"/>
      <c r="Q21" s="1734"/>
      <c r="R21" s="1734"/>
      <c r="S21" s="1734"/>
      <c r="T21" s="1734"/>
      <c r="U21" s="1734"/>
      <c r="V21" s="1734"/>
      <c r="W21" s="1734"/>
      <c r="X21" s="2305"/>
      <c r="Y21" s="504" t="s">
        <v>55</v>
      </c>
      <c r="Z21" s="505"/>
      <c r="AA21" s="541"/>
      <c r="AB21" s="1490"/>
      <c r="AC21" s="1490"/>
      <c r="AD21" s="1490"/>
      <c r="AE21" s="1490"/>
      <c r="AF21" s="1490"/>
      <c r="AG21" s="1490"/>
      <c r="AH21" s="1490"/>
      <c r="AI21" s="1490"/>
      <c r="AJ21" s="1490"/>
      <c r="AK21" s="1490"/>
      <c r="AL21" s="1490"/>
      <c r="AM21" s="1490"/>
      <c r="AN21" s="1490"/>
      <c r="AO21" s="1490"/>
      <c r="AP21" s="1490"/>
      <c r="AQ21" s="1490"/>
      <c r="AR21" s="1490"/>
      <c r="AS21" s="1490"/>
      <c r="AT21" s="1699"/>
      <c r="AU21" s="1699"/>
      <c r="AV21" s="1699"/>
      <c r="AW21" s="1699"/>
      <c r="AX21" s="1700"/>
    </row>
    <row r="22" spans="1:55" ht="32.25" customHeight="1" x14ac:dyDescent="0.15">
      <c r="A22" s="1510"/>
      <c r="B22" s="1511"/>
      <c r="C22" s="1511"/>
      <c r="D22" s="1511"/>
      <c r="E22" s="1511"/>
      <c r="F22" s="1512"/>
      <c r="G22" s="2306"/>
      <c r="H22" s="1737"/>
      <c r="I22" s="1737"/>
      <c r="J22" s="1737"/>
      <c r="K22" s="1737"/>
      <c r="L22" s="1737"/>
      <c r="M22" s="1737"/>
      <c r="N22" s="1737"/>
      <c r="O22" s="1737"/>
      <c r="P22" s="1737"/>
      <c r="Q22" s="1737"/>
      <c r="R22" s="1737"/>
      <c r="S22" s="1737"/>
      <c r="T22" s="1737"/>
      <c r="U22" s="1737"/>
      <c r="V22" s="1737"/>
      <c r="W22" s="1737"/>
      <c r="X22" s="2307"/>
      <c r="Y22" s="504" t="s">
        <v>57</v>
      </c>
      <c r="Z22" s="505"/>
      <c r="AA22" s="541"/>
      <c r="AB22" s="1490" t="s">
        <v>1167</v>
      </c>
      <c r="AC22" s="1490"/>
      <c r="AD22" s="1490"/>
      <c r="AE22" s="1490" t="s">
        <v>1168</v>
      </c>
      <c r="AF22" s="1490"/>
      <c r="AG22" s="1490"/>
      <c r="AH22" s="1490"/>
      <c r="AI22" s="1490"/>
      <c r="AJ22" s="1490" t="s">
        <v>1168</v>
      </c>
      <c r="AK22" s="1490"/>
      <c r="AL22" s="1490"/>
      <c r="AM22" s="1490"/>
      <c r="AN22" s="1490"/>
      <c r="AO22" s="1490" t="s">
        <v>1168</v>
      </c>
      <c r="AP22" s="1490"/>
      <c r="AQ22" s="1490"/>
      <c r="AR22" s="1490"/>
      <c r="AS22" s="1490"/>
      <c r="AT22" s="2301"/>
      <c r="AU22" s="2301"/>
      <c r="AV22" s="2301"/>
      <c r="AW22" s="2301"/>
      <c r="AX22" s="2302"/>
    </row>
    <row r="23" spans="1:55" ht="31.7" customHeight="1" x14ac:dyDescent="0.15">
      <c r="A23" s="1436" t="s">
        <v>58</v>
      </c>
      <c r="B23" s="1467"/>
      <c r="C23" s="1467"/>
      <c r="D23" s="1467"/>
      <c r="E23" s="1467"/>
      <c r="F23" s="1468"/>
      <c r="G23" s="1472" t="s">
        <v>59</v>
      </c>
      <c r="H23" s="505"/>
      <c r="I23" s="505"/>
      <c r="J23" s="505"/>
      <c r="K23" s="505"/>
      <c r="L23" s="505"/>
      <c r="M23" s="505"/>
      <c r="N23" s="505"/>
      <c r="O23" s="505"/>
      <c r="P23" s="505"/>
      <c r="Q23" s="505"/>
      <c r="R23" s="505"/>
      <c r="S23" s="505"/>
      <c r="T23" s="505"/>
      <c r="U23" s="505"/>
      <c r="V23" s="505"/>
      <c r="W23" s="505"/>
      <c r="X23" s="541"/>
      <c r="Y23" s="1473"/>
      <c r="Z23" s="976"/>
      <c r="AA23" s="977"/>
      <c r="AB23" s="504" t="s">
        <v>49</v>
      </c>
      <c r="AC23" s="505"/>
      <c r="AD23" s="541"/>
      <c r="AE23" s="828" t="s">
        <v>28</v>
      </c>
      <c r="AF23" s="828"/>
      <c r="AG23" s="828"/>
      <c r="AH23" s="828"/>
      <c r="AI23" s="828"/>
      <c r="AJ23" s="828" t="s">
        <v>29</v>
      </c>
      <c r="AK23" s="828"/>
      <c r="AL23" s="828"/>
      <c r="AM23" s="828"/>
      <c r="AN23" s="828"/>
      <c r="AO23" s="828" t="s">
        <v>30</v>
      </c>
      <c r="AP23" s="828"/>
      <c r="AQ23" s="828"/>
      <c r="AR23" s="828"/>
      <c r="AS23" s="828"/>
      <c r="AT23" s="1674" t="s">
        <v>60</v>
      </c>
      <c r="AU23" s="1675"/>
      <c r="AV23" s="1675"/>
      <c r="AW23" s="1675"/>
      <c r="AX23" s="1676"/>
    </row>
    <row r="24" spans="1:55" ht="39.950000000000003" customHeight="1" x14ac:dyDescent="0.15">
      <c r="A24" s="1166"/>
      <c r="B24" s="1167"/>
      <c r="C24" s="1167"/>
      <c r="D24" s="1167"/>
      <c r="E24" s="1167"/>
      <c r="F24" s="1168"/>
      <c r="G24" s="2291" t="s">
        <v>1169</v>
      </c>
      <c r="H24" s="2292"/>
      <c r="I24" s="2292"/>
      <c r="J24" s="2292"/>
      <c r="K24" s="2292"/>
      <c r="L24" s="2292"/>
      <c r="M24" s="2292"/>
      <c r="N24" s="2292"/>
      <c r="O24" s="2292"/>
      <c r="P24" s="2292"/>
      <c r="Q24" s="2292"/>
      <c r="R24" s="2292"/>
      <c r="S24" s="2292"/>
      <c r="T24" s="2292"/>
      <c r="U24" s="2292"/>
      <c r="V24" s="2292"/>
      <c r="W24" s="2292"/>
      <c r="X24" s="2293"/>
      <c r="Y24" s="1457" t="s">
        <v>62</v>
      </c>
      <c r="Z24" s="1458"/>
      <c r="AA24" s="1459"/>
      <c r="AB24" s="1460" t="s">
        <v>1166</v>
      </c>
      <c r="AC24" s="1458"/>
      <c r="AD24" s="1459"/>
      <c r="AE24" s="1486" t="s">
        <v>1168</v>
      </c>
      <c r="AF24" s="1486"/>
      <c r="AG24" s="1486"/>
      <c r="AH24" s="1486"/>
      <c r="AI24" s="1486"/>
      <c r="AJ24" s="2297">
        <v>19652</v>
      </c>
      <c r="AK24" s="2297"/>
      <c r="AL24" s="2297"/>
      <c r="AM24" s="2297"/>
      <c r="AN24" s="2297"/>
      <c r="AO24" s="2297">
        <v>22862</v>
      </c>
      <c r="AP24" s="2297"/>
      <c r="AQ24" s="2297"/>
      <c r="AR24" s="2297"/>
      <c r="AS24" s="2297"/>
      <c r="AT24" s="845" t="s">
        <v>1170</v>
      </c>
      <c r="AU24" s="846"/>
      <c r="AV24" s="846"/>
      <c r="AW24" s="846"/>
      <c r="AX24" s="1563"/>
      <c r="AY24" s="2"/>
      <c r="AZ24" s="3"/>
      <c r="BA24" s="3"/>
      <c r="BB24" s="3"/>
      <c r="BC24" s="3"/>
    </row>
    <row r="25" spans="1:55" ht="32.25" customHeight="1" x14ac:dyDescent="0.15">
      <c r="A25" s="1469"/>
      <c r="B25" s="1470"/>
      <c r="C25" s="1470"/>
      <c r="D25" s="1470"/>
      <c r="E25" s="1470"/>
      <c r="F25" s="1471"/>
      <c r="G25" s="2294"/>
      <c r="H25" s="2295"/>
      <c r="I25" s="2295"/>
      <c r="J25" s="2295"/>
      <c r="K25" s="2295"/>
      <c r="L25" s="2295"/>
      <c r="M25" s="2295"/>
      <c r="N25" s="2295"/>
      <c r="O25" s="2295"/>
      <c r="P25" s="2295"/>
      <c r="Q25" s="2295"/>
      <c r="R25" s="2295"/>
      <c r="S25" s="2295"/>
      <c r="T25" s="2295"/>
      <c r="U25" s="2295"/>
      <c r="V25" s="2295"/>
      <c r="W25" s="2295"/>
      <c r="X25" s="2296"/>
      <c r="Y25" s="1466" t="s">
        <v>1171</v>
      </c>
      <c r="Z25" s="1418"/>
      <c r="AA25" s="1419"/>
      <c r="AB25" s="563"/>
      <c r="AC25" s="1418"/>
      <c r="AD25" s="1419"/>
      <c r="AE25" s="2298" t="s">
        <v>1168</v>
      </c>
      <c r="AF25" s="2299"/>
      <c r="AG25" s="2299"/>
      <c r="AH25" s="2299"/>
      <c r="AI25" s="2300"/>
      <c r="AJ25" s="1306" t="s">
        <v>1168</v>
      </c>
      <c r="AK25" s="1061"/>
      <c r="AL25" s="1061"/>
      <c r="AM25" s="1061"/>
      <c r="AN25" s="1062"/>
      <c r="AO25" s="1306" t="s">
        <v>1168</v>
      </c>
      <c r="AP25" s="1061"/>
      <c r="AQ25" s="1061"/>
      <c r="AR25" s="1061"/>
      <c r="AS25" s="1062"/>
      <c r="AT25" s="1306" t="s">
        <v>1168</v>
      </c>
      <c r="AU25" s="1061"/>
      <c r="AV25" s="1061"/>
      <c r="AW25" s="1061"/>
      <c r="AX25" s="1307"/>
      <c r="AY25" s="2"/>
      <c r="AZ25" s="3"/>
      <c r="BA25" s="3"/>
      <c r="BB25" s="3"/>
      <c r="BC25" s="3"/>
    </row>
    <row r="26" spans="1:55" ht="32.25" customHeight="1" x14ac:dyDescent="0.15">
      <c r="A26" s="1436" t="s">
        <v>69</v>
      </c>
      <c r="B26" s="1437"/>
      <c r="C26" s="1437"/>
      <c r="D26" s="1437"/>
      <c r="E26" s="1437"/>
      <c r="F26" s="1438"/>
      <c r="G26" s="505" t="s">
        <v>70</v>
      </c>
      <c r="H26" s="505"/>
      <c r="I26" s="505"/>
      <c r="J26" s="505"/>
      <c r="K26" s="505"/>
      <c r="L26" s="505"/>
      <c r="M26" s="505"/>
      <c r="N26" s="505"/>
      <c r="O26" s="505"/>
      <c r="P26" s="505"/>
      <c r="Q26" s="505"/>
      <c r="R26" s="505"/>
      <c r="S26" s="505"/>
      <c r="T26" s="505"/>
      <c r="U26" s="505"/>
      <c r="V26" s="505"/>
      <c r="W26" s="505"/>
      <c r="X26" s="541"/>
      <c r="Y26" s="1445"/>
      <c r="Z26" s="1446"/>
      <c r="AA26" s="1447"/>
      <c r="AB26" s="504" t="s">
        <v>49</v>
      </c>
      <c r="AC26" s="505"/>
      <c r="AD26" s="541"/>
      <c r="AE26" s="504" t="s">
        <v>28</v>
      </c>
      <c r="AF26" s="505"/>
      <c r="AG26" s="505"/>
      <c r="AH26" s="505"/>
      <c r="AI26" s="541"/>
      <c r="AJ26" s="504" t="s">
        <v>29</v>
      </c>
      <c r="AK26" s="505"/>
      <c r="AL26" s="505"/>
      <c r="AM26" s="505"/>
      <c r="AN26" s="541"/>
      <c r="AO26" s="504" t="s">
        <v>30</v>
      </c>
      <c r="AP26" s="505"/>
      <c r="AQ26" s="505"/>
      <c r="AR26" s="505"/>
      <c r="AS26" s="541"/>
      <c r="AT26" s="1674" t="s">
        <v>71</v>
      </c>
      <c r="AU26" s="1675"/>
      <c r="AV26" s="1675"/>
      <c r="AW26" s="1675"/>
      <c r="AX26" s="1676"/>
      <c r="AY26" s="2"/>
      <c r="AZ26" s="3"/>
      <c r="BA26" s="3"/>
      <c r="BB26" s="3"/>
      <c r="BC26" s="3"/>
    </row>
    <row r="27" spans="1:55" ht="46.5" customHeight="1" x14ac:dyDescent="0.15">
      <c r="A27" s="1439"/>
      <c r="B27" s="1440"/>
      <c r="C27" s="1440"/>
      <c r="D27" s="1440"/>
      <c r="E27" s="1440"/>
      <c r="F27" s="1441"/>
      <c r="G27" s="1426" t="s">
        <v>1172</v>
      </c>
      <c r="H27" s="1426"/>
      <c r="I27" s="1426"/>
      <c r="J27" s="1426"/>
      <c r="K27" s="1426"/>
      <c r="L27" s="1426"/>
      <c r="M27" s="1426"/>
      <c r="N27" s="1426"/>
      <c r="O27" s="1426"/>
      <c r="P27" s="1426"/>
      <c r="Q27" s="1426"/>
      <c r="R27" s="1426"/>
      <c r="S27" s="1426"/>
      <c r="T27" s="1426"/>
      <c r="U27" s="1426"/>
      <c r="V27" s="1426"/>
      <c r="W27" s="1426"/>
      <c r="X27" s="1426"/>
      <c r="Y27" s="1428" t="s">
        <v>69</v>
      </c>
      <c r="Z27" s="1429"/>
      <c r="AA27" s="1430"/>
      <c r="AB27" s="483" t="s">
        <v>233</v>
      </c>
      <c r="AC27" s="1420"/>
      <c r="AD27" s="1421"/>
      <c r="AE27" s="1760"/>
      <c r="AF27" s="1761"/>
      <c r="AG27" s="1761"/>
      <c r="AH27" s="1761"/>
      <c r="AI27" s="1762"/>
      <c r="AJ27" s="2290">
        <v>11969</v>
      </c>
      <c r="AK27" s="1420"/>
      <c r="AL27" s="1420"/>
      <c r="AM27" s="1420"/>
      <c r="AN27" s="1421"/>
      <c r="AO27" s="2290">
        <v>10847</v>
      </c>
      <c r="AP27" s="1420"/>
      <c r="AQ27" s="1420"/>
      <c r="AR27" s="1420"/>
      <c r="AS27" s="1421"/>
      <c r="AT27" s="1760"/>
      <c r="AU27" s="1761"/>
      <c r="AV27" s="1761"/>
      <c r="AW27" s="1761"/>
      <c r="AX27" s="2289"/>
    </row>
    <row r="28" spans="1:55" ht="47.1" customHeight="1" x14ac:dyDescent="0.15">
      <c r="A28" s="1442"/>
      <c r="B28" s="1443"/>
      <c r="C28" s="1443"/>
      <c r="D28" s="1443"/>
      <c r="E28" s="1443"/>
      <c r="F28" s="1444"/>
      <c r="G28" s="1427"/>
      <c r="H28" s="1427"/>
      <c r="I28" s="1427"/>
      <c r="J28" s="1427"/>
      <c r="K28" s="1427"/>
      <c r="L28" s="1427"/>
      <c r="M28" s="1427"/>
      <c r="N28" s="1427"/>
      <c r="O28" s="1427"/>
      <c r="P28" s="1427"/>
      <c r="Q28" s="1427"/>
      <c r="R28" s="1427"/>
      <c r="S28" s="1427"/>
      <c r="T28" s="1427"/>
      <c r="U28" s="1427"/>
      <c r="V28" s="1427"/>
      <c r="W28" s="1427"/>
      <c r="X28" s="1427"/>
      <c r="Y28" s="1417" t="s">
        <v>78</v>
      </c>
      <c r="Z28" s="1418"/>
      <c r="AA28" s="1419"/>
      <c r="AB28" s="1760" t="s">
        <v>236</v>
      </c>
      <c r="AC28" s="1761"/>
      <c r="AD28" s="1762"/>
      <c r="AE28" s="1760"/>
      <c r="AF28" s="1761"/>
      <c r="AG28" s="1761"/>
      <c r="AH28" s="1761"/>
      <c r="AI28" s="1762"/>
      <c r="AJ28" s="1658" t="s">
        <v>1173</v>
      </c>
      <c r="AK28" s="1420"/>
      <c r="AL28" s="1420"/>
      <c r="AM28" s="1420"/>
      <c r="AN28" s="1421"/>
      <c r="AO28" s="1658" t="s">
        <v>1174</v>
      </c>
      <c r="AP28" s="1420"/>
      <c r="AQ28" s="1420"/>
      <c r="AR28" s="1420"/>
      <c r="AS28" s="1421"/>
      <c r="AT28" s="1760"/>
      <c r="AU28" s="1761"/>
      <c r="AV28" s="1761"/>
      <c r="AW28" s="1761"/>
      <c r="AX28" s="2289"/>
    </row>
    <row r="29" spans="1:55" ht="23.1" customHeight="1" x14ac:dyDescent="0.15">
      <c r="A29" s="1396" t="s">
        <v>82</v>
      </c>
      <c r="B29" s="1397"/>
      <c r="C29" s="1402" t="s">
        <v>83</v>
      </c>
      <c r="D29" s="1403"/>
      <c r="E29" s="1403"/>
      <c r="F29" s="1403"/>
      <c r="G29" s="1403"/>
      <c r="H29" s="1403"/>
      <c r="I29" s="1403"/>
      <c r="J29" s="1403"/>
      <c r="K29" s="1404"/>
      <c r="L29" s="1405" t="s">
        <v>84</v>
      </c>
      <c r="M29" s="1405"/>
      <c r="N29" s="1405"/>
      <c r="O29" s="1405"/>
      <c r="P29" s="1405"/>
      <c r="Q29" s="1405"/>
      <c r="R29" s="1406" t="s">
        <v>32</v>
      </c>
      <c r="S29" s="1406"/>
      <c r="T29" s="1406"/>
      <c r="U29" s="1406"/>
      <c r="V29" s="1406"/>
      <c r="W29" s="1406"/>
      <c r="X29" s="1407" t="s">
        <v>85</v>
      </c>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8"/>
    </row>
    <row r="30" spans="1:55" ht="23.1" customHeight="1" x14ac:dyDescent="0.15">
      <c r="A30" s="1398"/>
      <c r="B30" s="1399"/>
      <c r="C30" s="1932" t="s">
        <v>1175</v>
      </c>
      <c r="D30" s="517"/>
      <c r="E30" s="517"/>
      <c r="F30" s="517"/>
      <c r="G30" s="517"/>
      <c r="H30" s="517"/>
      <c r="I30" s="517"/>
      <c r="J30" s="517"/>
      <c r="K30" s="518"/>
      <c r="L30" s="516" t="s">
        <v>1176</v>
      </c>
      <c r="M30" s="517"/>
      <c r="N30" s="517"/>
      <c r="O30" s="517"/>
      <c r="P30" s="517"/>
      <c r="Q30" s="518"/>
      <c r="R30" s="1806">
        <v>2</v>
      </c>
      <c r="S30" s="1806"/>
      <c r="T30" s="1806"/>
      <c r="U30" s="1806"/>
      <c r="V30" s="1806"/>
      <c r="W30" s="1806"/>
      <c r="X30" s="2280" t="s">
        <v>1177</v>
      </c>
      <c r="Y30" s="2281"/>
      <c r="Z30" s="2281"/>
      <c r="AA30" s="2281"/>
      <c r="AB30" s="2281"/>
      <c r="AC30" s="2281"/>
      <c r="AD30" s="2281"/>
      <c r="AE30" s="2281"/>
      <c r="AF30" s="2281"/>
      <c r="AG30" s="2281"/>
      <c r="AH30" s="2281"/>
      <c r="AI30" s="2281"/>
      <c r="AJ30" s="2281"/>
      <c r="AK30" s="2281"/>
      <c r="AL30" s="2281"/>
      <c r="AM30" s="2281"/>
      <c r="AN30" s="2281"/>
      <c r="AO30" s="2281"/>
      <c r="AP30" s="2281"/>
      <c r="AQ30" s="2281"/>
      <c r="AR30" s="2281"/>
      <c r="AS30" s="2281"/>
      <c r="AT30" s="2281"/>
      <c r="AU30" s="2281"/>
      <c r="AV30" s="2281"/>
      <c r="AW30" s="2281"/>
      <c r="AX30" s="2282"/>
    </row>
    <row r="31" spans="1:55" ht="23.1" customHeight="1" x14ac:dyDescent="0.15">
      <c r="A31" s="1398"/>
      <c r="B31" s="1399"/>
      <c r="C31" s="1907" t="s">
        <v>1178</v>
      </c>
      <c r="D31" s="466"/>
      <c r="E31" s="466"/>
      <c r="F31" s="466"/>
      <c r="G31" s="466"/>
      <c r="H31" s="466"/>
      <c r="I31" s="466"/>
      <c r="J31" s="466"/>
      <c r="K31" s="467"/>
      <c r="L31" s="465" t="s">
        <v>1176</v>
      </c>
      <c r="M31" s="466"/>
      <c r="N31" s="466"/>
      <c r="O31" s="466"/>
      <c r="P31" s="466"/>
      <c r="Q31" s="467"/>
      <c r="R31" s="1497">
        <v>65</v>
      </c>
      <c r="S31" s="1497"/>
      <c r="T31" s="1497"/>
      <c r="U31" s="1497"/>
      <c r="V31" s="1497"/>
      <c r="W31" s="1497"/>
      <c r="X31" s="2283"/>
      <c r="Y31" s="2284"/>
      <c r="Z31" s="2284"/>
      <c r="AA31" s="2284"/>
      <c r="AB31" s="2284"/>
      <c r="AC31" s="2284"/>
      <c r="AD31" s="2284"/>
      <c r="AE31" s="2284"/>
      <c r="AF31" s="2284"/>
      <c r="AG31" s="2284"/>
      <c r="AH31" s="2284"/>
      <c r="AI31" s="2284"/>
      <c r="AJ31" s="2284"/>
      <c r="AK31" s="2284"/>
      <c r="AL31" s="2284"/>
      <c r="AM31" s="2284"/>
      <c r="AN31" s="2284"/>
      <c r="AO31" s="2284"/>
      <c r="AP31" s="2284"/>
      <c r="AQ31" s="2284"/>
      <c r="AR31" s="2284"/>
      <c r="AS31" s="2284"/>
      <c r="AT31" s="2284"/>
      <c r="AU31" s="2284"/>
      <c r="AV31" s="2284"/>
      <c r="AW31" s="2284"/>
      <c r="AX31" s="2285"/>
    </row>
    <row r="32" spans="1:55" ht="23.1" customHeight="1" x14ac:dyDescent="0.15">
      <c r="A32" s="1398"/>
      <c r="B32" s="1399"/>
      <c r="C32" s="446"/>
      <c r="D32" s="444"/>
      <c r="E32" s="444"/>
      <c r="F32" s="444"/>
      <c r="G32" s="444"/>
      <c r="H32" s="444"/>
      <c r="I32" s="444"/>
      <c r="J32" s="444"/>
      <c r="K32" s="445"/>
      <c r="L32" s="1392"/>
      <c r="M32" s="1392"/>
      <c r="N32" s="1392"/>
      <c r="O32" s="1392"/>
      <c r="P32" s="1392"/>
      <c r="Q32" s="1392"/>
      <c r="R32" s="1392"/>
      <c r="S32" s="1392"/>
      <c r="T32" s="1392"/>
      <c r="U32" s="1392"/>
      <c r="V32" s="1392"/>
      <c r="W32" s="1392"/>
      <c r="X32" s="2283"/>
      <c r="Y32" s="2284"/>
      <c r="Z32" s="2284"/>
      <c r="AA32" s="2284"/>
      <c r="AB32" s="2284"/>
      <c r="AC32" s="2284"/>
      <c r="AD32" s="2284"/>
      <c r="AE32" s="2284"/>
      <c r="AF32" s="2284"/>
      <c r="AG32" s="2284"/>
      <c r="AH32" s="2284"/>
      <c r="AI32" s="2284"/>
      <c r="AJ32" s="2284"/>
      <c r="AK32" s="2284"/>
      <c r="AL32" s="2284"/>
      <c r="AM32" s="2284"/>
      <c r="AN32" s="2284"/>
      <c r="AO32" s="2284"/>
      <c r="AP32" s="2284"/>
      <c r="AQ32" s="2284"/>
      <c r="AR32" s="2284"/>
      <c r="AS32" s="2284"/>
      <c r="AT32" s="2284"/>
      <c r="AU32" s="2284"/>
      <c r="AV32" s="2284"/>
      <c r="AW32" s="2284"/>
      <c r="AX32" s="2285"/>
    </row>
    <row r="33" spans="1:50" ht="23.1" customHeight="1" x14ac:dyDescent="0.15">
      <c r="A33" s="1398"/>
      <c r="B33" s="1399"/>
      <c r="C33" s="446"/>
      <c r="D33" s="444"/>
      <c r="E33" s="444"/>
      <c r="F33" s="444"/>
      <c r="G33" s="444"/>
      <c r="H33" s="444"/>
      <c r="I33" s="444"/>
      <c r="J33" s="444"/>
      <c r="K33" s="445"/>
      <c r="L33" s="1392"/>
      <c r="M33" s="1392"/>
      <c r="N33" s="1392"/>
      <c r="O33" s="1392"/>
      <c r="P33" s="1392"/>
      <c r="Q33" s="1392"/>
      <c r="R33" s="1392"/>
      <c r="S33" s="1392"/>
      <c r="T33" s="1392"/>
      <c r="U33" s="1392"/>
      <c r="V33" s="1392"/>
      <c r="W33" s="1392"/>
      <c r="X33" s="2283"/>
      <c r="Y33" s="2284"/>
      <c r="Z33" s="2284"/>
      <c r="AA33" s="2284"/>
      <c r="AB33" s="2284"/>
      <c r="AC33" s="2284"/>
      <c r="AD33" s="2284"/>
      <c r="AE33" s="2284"/>
      <c r="AF33" s="2284"/>
      <c r="AG33" s="2284"/>
      <c r="AH33" s="2284"/>
      <c r="AI33" s="2284"/>
      <c r="AJ33" s="2284"/>
      <c r="AK33" s="2284"/>
      <c r="AL33" s="2284"/>
      <c r="AM33" s="2284"/>
      <c r="AN33" s="2284"/>
      <c r="AO33" s="2284"/>
      <c r="AP33" s="2284"/>
      <c r="AQ33" s="2284"/>
      <c r="AR33" s="2284"/>
      <c r="AS33" s="2284"/>
      <c r="AT33" s="2284"/>
      <c r="AU33" s="2284"/>
      <c r="AV33" s="2284"/>
      <c r="AW33" s="2284"/>
      <c r="AX33" s="2285"/>
    </row>
    <row r="34" spans="1:50" ht="23.1" customHeight="1" x14ac:dyDescent="0.15">
      <c r="A34" s="1398"/>
      <c r="B34" s="1399"/>
      <c r="C34" s="446"/>
      <c r="D34" s="444"/>
      <c r="E34" s="444"/>
      <c r="F34" s="444"/>
      <c r="G34" s="444"/>
      <c r="H34" s="444"/>
      <c r="I34" s="444"/>
      <c r="J34" s="444"/>
      <c r="K34" s="445"/>
      <c r="L34" s="1392"/>
      <c r="M34" s="1392"/>
      <c r="N34" s="1392"/>
      <c r="O34" s="1392"/>
      <c r="P34" s="1392"/>
      <c r="Q34" s="1392"/>
      <c r="R34" s="1392"/>
      <c r="S34" s="1392"/>
      <c r="T34" s="1392"/>
      <c r="U34" s="1392"/>
      <c r="V34" s="1392"/>
      <c r="W34" s="1392"/>
      <c r="X34" s="2283"/>
      <c r="Y34" s="2284"/>
      <c r="Z34" s="2284"/>
      <c r="AA34" s="2284"/>
      <c r="AB34" s="2284"/>
      <c r="AC34" s="2284"/>
      <c r="AD34" s="2284"/>
      <c r="AE34" s="2284"/>
      <c r="AF34" s="2284"/>
      <c r="AG34" s="2284"/>
      <c r="AH34" s="2284"/>
      <c r="AI34" s="2284"/>
      <c r="AJ34" s="2284"/>
      <c r="AK34" s="2284"/>
      <c r="AL34" s="2284"/>
      <c r="AM34" s="2284"/>
      <c r="AN34" s="2284"/>
      <c r="AO34" s="2284"/>
      <c r="AP34" s="2284"/>
      <c r="AQ34" s="2284"/>
      <c r="AR34" s="2284"/>
      <c r="AS34" s="2284"/>
      <c r="AT34" s="2284"/>
      <c r="AU34" s="2284"/>
      <c r="AV34" s="2284"/>
      <c r="AW34" s="2284"/>
      <c r="AX34" s="2285"/>
    </row>
    <row r="35" spans="1:50" ht="22.5" customHeight="1" x14ac:dyDescent="0.15">
      <c r="A35" s="1398"/>
      <c r="B35" s="1399"/>
      <c r="C35" s="427"/>
      <c r="D35" s="428"/>
      <c r="E35" s="428"/>
      <c r="F35" s="428"/>
      <c r="G35" s="428"/>
      <c r="H35" s="428"/>
      <c r="I35" s="428"/>
      <c r="J35" s="428"/>
      <c r="K35" s="429"/>
      <c r="L35" s="430"/>
      <c r="M35" s="428"/>
      <c r="N35" s="428"/>
      <c r="O35" s="428"/>
      <c r="P35" s="428"/>
      <c r="Q35" s="429"/>
      <c r="R35" s="430"/>
      <c r="S35" s="428"/>
      <c r="T35" s="428"/>
      <c r="U35" s="428"/>
      <c r="V35" s="428"/>
      <c r="W35" s="429"/>
      <c r="X35" s="2283"/>
      <c r="Y35" s="2284"/>
      <c r="Z35" s="2284"/>
      <c r="AA35" s="2284"/>
      <c r="AB35" s="2284"/>
      <c r="AC35" s="2284"/>
      <c r="AD35" s="2284"/>
      <c r="AE35" s="2284"/>
      <c r="AF35" s="2284"/>
      <c r="AG35" s="2284"/>
      <c r="AH35" s="2284"/>
      <c r="AI35" s="2284"/>
      <c r="AJ35" s="2284"/>
      <c r="AK35" s="2284"/>
      <c r="AL35" s="2284"/>
      <c r="AM35" s="2284"/>
      <c r="AN35" s="2284"/>
      <c r="AO35" s="2284"/>
      <c r="AP35" s="2284"/>
      <c r="AQ35" s="2284"/>
      <c r="AR35" s="2284"/>
      <c r="AS35" s="2284"/>
      <c r="AT35" s="2284"/>
      <c r="AU35" s="2284"/>
      <c r="AV35" s="2284"/>
      <c r="AW35" s="2284"/>
      <c r="AX35" s="2285"/>
    </row>
    <row r="36" spans="1:50" ht="21.75" customHeight="1" thickBot="1" x14ac:dyDescent="0.2">
      <c r="A36" s="1400"/>
      <c r="B36" s="1401"/>
      <c r="C36" s="434" t="s">
        <v>44</v>
      </c>
      <c r="D36" s="435"/>
      <c r="E36" s="435"/>
      <c r="F36" s="435"/>
      <c r="G36" s="435"/>
      <c r="H36" s="435"/>
      <c r="I36" s="435"/>
      <c r="J36" s="435"/>
      <c r="K36" s="436"/>
      <c r="L36" s="437" t="s">
        <v>1163</v>
      </c>
      <c r="M36" s="438"/>
      <c r="N36" s="438"/>
      <c r="O36" s="438"/>
      <c r="P36" s="438"/>
      <c r="Q36" s="439"/>
      <c r="R36" s="1828">
        <f>SUBTOTAL(9,R30:W31)</f>
        <v>67</v>
      </c>
      <c r="S36" s="435"/>
      <c r="T36" s="435"/>
      <c r="U36" s="435"/>
      <c r="V36" s="435"/>
      <c r="W36" s="436"/>
      <c r="X36" s="2286"/>
      <c r="Y36" s="2287"/>
      <c r="Z36" s="2287"/>
      <c r="AA36" s="2287"/>
      <c r="AB36" s="2287"/>
      <c r="AC36" s="2287"/>
      <c r="AD36" s="2287"/>
      <c r="AE36" s="2287"/>
      <c r="AF36" s="2287"/>
      <c r="AG36" s="2287"/>
      <c r="AH36" s="2287"/>
      <c r="AI36" s="2287"/>
      <c r="AJ36" s="2287"/>
      <c r="AK36" s="2287"/>
      <c r="AL36" s="2287"/>
      <c r="AM36" s="2287"/>
      <c r="AN36" s="2287"/>
      <c r="AO36" s="2287"/>
      <c r="AP36" s="2287"/>
      <c r="AQ36" s="2287"/>
      <c r="AR36" s="2287"/>
      <c r="AS36" s="2287"/>
      <c r="AT36" s="2287"/>
      <c r="AU36" s="2287"/>
      <c r="AV36" s="2287"/>
      <c r="AW36" s="2287"/>
      <c r="AX36" s="2288"/>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1258" t="s">
        <v>88</v>
      </c>
      <c r="B38" s="1259"/>
      <c r="C38" s="1259"/>
      <c r="D38" s="1259"/>
      <c r="E38" s="1259"/>
      <c r="F38" s="1259"/>
      <c r="G38" s="1259"/>
      <c r="H38" s="1259"/>
      <c r="I38" s="1259"/>
      <c r="J38" s="1259"/>
      <c r="K38" s="1259"/>
      <c r="L38" s="1259"/>
      <c r="M38" s="1259"/>
      <c r="N38" s="1259"/>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60"/>
    </row>
    <row r="39" spans="1:50" ht="21" customHeight="1" x14ac:dyDescent="0.15">
      <c r="A39" s="8"/>
      <c r="B39" s="9"/>
      <c r="C39" s="1351" t="s">
        <v>89</v>
      </c>
      <c r="D39" s="1352"/>
      <c r="E39" s="1352"/>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3"/>
      <c r="AD39" s="1352" t="s">
        <v>90</v>
      </c>
      <c r="AE39" s="1352"/>
      <c r="AF39" s="1352"/>
      <c r="AG39" s="1354" t="s">
        <v>91</v>
      </c>
      <c r="AH39" s="1352"/>
      <c r="AI39" s="1352"/>
      <c r="AJ39" s="1352"/>
      <c r="AK39" s="1352"/>
      <c r="AL39" s="1352"/>
      <c r="AM39" s="1352"/>
      <c r="AN39" s="1352"/>
      <c r="AO39" s="1352"/>
      <c r="AP39" s="1352"/>
      <c r="AQ39" s="1352"/>
      <c r="AR39" s="1352"/>
      <c r="AS39" s="1352"/>
      <c r="AT39" s="1352"/>
      <c r="AU39" s="1352"/>
      <c r="AV39" s="1352"/>
      <c r="AW39" s="1352"/>
      <c r="AX39" s="1355"/>
    </row>
    <row r="40" spans="1:50" ht="26.25" customHeight="1" x14ac:dyDescent="0.15">
      <c r="A40" s="1356" t="s">
        <v>265</v>
      </c>
      <c r="B40" s="1357"/>
      <c r="C40" s="1358" t="s">
        <v>266</v>
      </c>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60"/>
      <c r="AD40" s="1361" t="s">
        <v>267</v>
      </c>
      <c r="AE40" s="1362"/>
      <c r="AF40" s="1362"/>
      <c r="AG40" s="2277" t="s">
        <v>1179</v>
      </c>
      <c r="AH40" s="2278"/>
      <c r="AI40" s="2278"/>
      <c r="AJ40" s="2278"/>
      <c r="AK40" s="2278"/>
      <c r="AL40" s="2278"/>
      <c r="AM40" s="2278"/>
      <c r="AN40" s="2278"/>
      <c r="AO40" s="2278"/>
      <c r="AP40" s="2278"/>
      <c r="AQ40" s="2278"/>
      <c r="AR40" s="2278"/>
      <c r="AS40" s="2278"/>
      <c r="AT40" s="2278"/>
      <c r="AU40" s="2278"/>
      <c r="AV40" s="2278"/>
      <c r="AW40" s="2278"/>
      <c r="AX40" s="2279"/>
    </row>
    <row r="41" spans="1:50" ht="26.25" customHeight="1" x14ac:dyDescent="0.15">
      <c r="A41" s="1293"/>
      <c r="B41" s="1294"/>
      <c r="C41" s="1372" t="s">
        <v>269</v>
      </c>
      <c r="D41" s="1373"/>
      <c r="E41" s="1373"/>
      <c r="F41" s="1373"/>
      <c r="G41" s="1373"/>
      <c r="H41" s="1373"/>
      <c r="I41" s="1373"/>
      <c r="J41" s="1373"/>
      <c r="K41" s="1373"/>
      <c r="L41" s="1373"/>
      <c r="M41" s="1373"/>
      <c r="N41" s="1373"/>
      <c r="O41" s="1373"/>
      <c r="P41" s="1373"/>
      <c r="Q41" s="1373"/>
      <c r="R41" s="1373"/>
      <c r="S41" s="1373"/>
      <c r="T41" s="1373"/>
      <c r="U41" s="1373"/>
      <c r="V41" s="1373"/>
      <c r="W41" s="1373"/>
      <c r="X41" s="1373"/>
      <c r="Y41" s="1373"/>
      <c r="Z41" s="1373"/>
      <c r="AA41" s="1373"/>
      <c r="AB41" s="1373"/>
      <c r="AC41" s="1318"/>
      <c r="AD41" s="1334" t="s">
        <v>267</v>
      </c>
      <c r="AE41" s="1048"/>
      <c r="AF41" s="1048"/>
      <c r="AG41" s="2272" t="s">
        <v>1180</v>
      </c>
      <c r="AH41" s="1596"/>
      <c r="AI41" s="1596"/>
      <c r="AJ41" s="1596"/>
      <c r="AK41" s="1596"/>
      <c r="AL41" s="1596"/>
      <c r="AM41" s="1596"/>
      <c r="AN41" s="1596"/>
      <c r="AO41" s="1596"/>
      <c r="AP41" s="1596"/>
      <c r="AQ41" s="1596"/>
      <c r="AR41" s="1596"/>
      <c r="AS41" s="1596"/>
      <c r="AT41" s="1596"/>
      <c r="AU41" s="1596"/>
      <c r="AV41" s="1596"/>
      <c r="AW41" s="1596"/>
      <c r="AX41" s="2273"/>
    </row>
    <row r="42" spans="1:50" ht="30" customHeight="1" x14ac:dyDescent="0.15">
      <c r="A42" s="1295"/>
      <c r="B42" s="1296"/>
      <c r="C42" s="1339" t="s">
        <v>270</v>
      </c>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1"/>
      <c r="AD42" s="1337" t="s">
        <v>1163</v>
      </c>
      <c r="AE42" s="1338"/>
      <c r="AF42" s="1589"/>
      <c r="AG42" s="1306"/>
      <c r="AH42" s="1061"/>
      <c r="AI42" s="1061"/>
      <c r="AJ42" s="1061"/>
      <c r="AK42" s="1061"/>
      <c r="AL42" s="1061"/>
      <c r="AM42" s="1061"/>
      <c r="AN42" s="1061"/>
      <c r="AO42" s="1061"/>
      <c r="AP42" s="1061"/>
      <c r="AQ42" s="1061"/>
      <c r="AR42" s="1061"/>
      <c r="AS42" s="1061"/>
      <c r="AT42" s="1061"/>
      <c r="AU42" s="1061"/>
      <c r="AV42" s="1061"/>
      <c r="AW42" s="1061"/>
      <c r="AX42" s="1307"/>
    </row>
    <row r="43" spans="1:50" ht="26.25" customHeight="1" x14ac:dyDescent="0.15">
      <c r="A43" s="1277" t="s">
        <v>271</v>
      </c>
      <c r="B43" s="1292"/>
      <c r="C43" s="1342" t="s">
        <v>272</v>
      </c>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D43" s="1300" t="s">
        <v>267</v>
      </c>
      <c r="AE43" s="985"/>
      <c r="AF43" s="986"/>
      <c r="AG43" s="2274" t="s">
        <v>1181</v>
      </c>
      <c r="AH43" s="2275"/>
      <c r="AI43" s="2275"/>
      <c r="AJ43" s="2275"/>
      <c r="AK43" s="2275"/>
      <c r="AL43" s="2275"/>
      <c r="AM43" s="2275"/>
      <c r="AN43" s="2275"/>
      <c r="AO43" s="2275"/>
      <c r="AP43" s="2275"/>
      <c r="AQ43" s="2275"/>
      <c r="AR43" s="2275"/>
      <c r="AS43" s="2275"/>
      <c r="AT43" s="2275"/>
      <c r="AU43" s="2275"/>
      <c r="AV43" s="2275"/>
      <c r="AW43" s="2275"/>
      <c r="AX43" s="2276"/>
    </row>
    <row r="44" spans="1:50" ht="26.25" customHeight="1" x14ac:dyDescent="0.15">
      <c r="A44" s="1293"/>
      <c r="B44" s="1294"/>
      <c r="C44" s="1333" t="s">
        <v>274</v>
      </c>
      <c r="D44" s="1318"/>
      <c r="E44" s="1318"/>
      <c r="F44" s="131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34" t="s">
        <v>267</v>
      </c>
      <c r="AE44" s="1048"/>
      <c r="AF44" s="1048"/>
      <c r="AG44" s="2272" t="s">
        <v>1182</v>
      </c>
      <c r="AH44" s="1596"/>
      <c r="AI44" s="1596"/>
      <c r="AJ44" s="1596"/>
      <c r="AK44" s="1596"/>
      <c r="AL44" s="1596"/>
      <c r="AM44" s="1596"/>
      <c r="AN44" s="1596"/>
      <c r="AO44" s="1596"/>
      <c r="AP44" s="1596"/>
      <c r="AQ44" s="1596"/>
      <c r="AR44" s="1596"/>
      <c r="AS44" s="1596"/>
      <c r="AT44" s="1596"/>
      <c r="AU44" s="1596"/>
      <c r="AV44" s="1596"/>
      <c r="AW44" s="1596"/>
      <c r="AX44" s="2273"/>
    </row>
    <row r="45" spans="1:50" ht="26.25" customHeight="1" x14ac:dyDescent="0.15">
      <c r="A45" s="1293"/>
      <c r="B45" s="1294"/>
      <c r="C45" s="1333" t="s">
        <v>275</v>
      </c>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34" t="s">
        <v>267</v>
      </c>
      <c r="AE45" s="1048"/>
      <c r="AF45" s="1048"/>
      <c r="AG45" s="2272" t="s">
        <v>1183</v>
      </c>
      <c r="AH45" s="1596"/>
      <c r="AI45" s="1596"/>
      <c r="AJ45" s="1596"/>
      <c r="AK45" s="1596"/>
      <c r="AL45" s="1596"/>
      <c r="AM45" s="1596"/>
      <c r="AN45" s="1596"/>
      <c r="AO45" s="1596"/>
      <c r="AP45" s="1596"/>
      <c r="AQ45" s="1596"/>
      <c r="AR45" s="1596"/>
      <c r="AS45" s="1596"/>
      <c r="AT45" s="1596"/>
      <c r="AU45" s="1596"/>
      <c r="AV45" s="1596"/>
      <c r="AW45" s="1596"/>
      <c r="AX45" s="2273"/>
    </row>
    <row r="46" spans="1:50" ht="26.25" customHeight="1" x14ac:dyDescent="0.15">
      <c r="A46" s="1293"/>
      <c r="B46" s="1294"/>
      <c r="C46" s="1333" t="s">
        <v>276</v>
      </c>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34" t="s">
        <v>267</v>
      </c>
      <c r="AE46" s="1048"/>
      <c r="AF46" s="1048"/>
      <c r="AG46" s="2272" t="s">
        <v>1184</v>
      </c>
      <c r="AH46" s="1596"/>
      <c r="AI46" s="1596"/>
      <c r="AJ46" s="1596"/>
      <c r="AK46" s="1596"/>
      <c r="AL46" s="1596"/>
      <c r="AM46" s="1596"/>
      <c r="AN46" s="1596"/>
      <c r="AO46" s="1596"/>
      <c r="AP46" s="1596"/>
      <c r="AQ46" s="1596"/>
      <c r="AR46" s="1596"/>
      <c r="AS46" s="1596"/>
      <c r="AT46" s="1596"/>
      <c r="AU46" s="1596"/>
      <c r="AV46" s="1596"/>
      <c r="AW46" s="1596"/>
      <c r="AX46" s="2273"/>
    </row>
    <row r="47" spans="1:50" ht="26.25" customHeight="1" x14ac:dyDescent="0.15">
      <c r="A47" s="1293"/>
      <c r="B47" s="1294"/>
      <c r="C47" s="1333" t="s">
        <v>277</v>
      </c>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35"/>
      <c r="AD47" s="1334" t="s">
        <v>267</v>
      </c>
      <c r="AE47" s="1048"/>
      <c r="AF47" s="1049"/>
      <c r="AG47" s="2272" t="s">
        <v>1185</v>
      </c>
      <c r="AH47" s="1596"/>
      <c r="AI47" s="1596"/>
      <c r="AJ47" s="1596"/>
      <c r="AK47" s="1596"/>
      <c r="AL47" s="1596"/>
      <c r="AM47" s="1596"/>
      <c r="AN47" s="1596"/>
      <c r="AO47" s="1596"/>
      <c r="AP47" s="1596"/>
      <c r="AQ47" s="1596"/>
      <c r="AR47" s="1596"/>
      <c r="AS47" s="1596"/>
      <c r="AT47" s="1596"/>
      <c r="AU47" s="1596"/>
      <c r="AV47" s="1596"/>
      <c r="AW47" s="1596"/>
      <c r="AX47" s="2273"/>
    </row>
    <row r="48" spans="1:50" ht="26.25" customHeight="1" x14ac:dyDescent="0.15">
      <c r="A48" s="1293"/>
      <c r="B48" s="1294"/>
      <c r="C48" s="1336" t="s">
        <v>278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337" t="s">
        <v>1163</v>
      </c>
      <c r="AE48" s="1338"/>
      <c r="AF48" s="1589"/>
      <c r="AG48" s="1306"/>
      <c r="AH48" s="1061"/>
      <c r="AI48" s="1061"/>
      <c r="AJ48" s="1061"/>
      <c r="AK48" s="1061"/>
      <c r="AL48" s="1061"/>
      <c r="AM48" s="1061"/>
      <c r="AN48" s="1061"/>
      <c r="AO48" s="1061"/>
      <c r="AP48" s="1061"/>
      <c r="AQ48" s="1061"/>
      <c r="AR48" s="1061"/>
      <c r="AS48" s="1061"/>
      <c r="AT48" s="1061"/>
      <c r="AU48" s="1061"/>
      <c r="AV48" s="1061"/>
      <c r="AW48" s="1061"/>
      <c r="AX48" s="1307"/>
    </row>
    <row r="49" spans="1:50" ht="30" customHeight="1" x14ac:dyDescent="0.15">
      <c r="A49" s="1277" t="s">
        <v>108</v>
      </c>
      <c r="B49" s="1292"/>
      <c r="C49" s="1321" t="s">
        <v>109</v>
      </c>
      <c r="D49" s="1322"/>
      <c r="E49" s="1322"/>
      <c r="F49" s="1322"/>
      <c r="G49" s="1322"/>
      <c r="H49" s="1322"/>
      <c r="I49" s="1322"/>
      <c r="J49" s="1322"/>
      <c r="K49" s="1322"/>
      <c r="L49" s="1322"/>
      <c r="M49" s="1322"/>
      <c r="N49" s="1322"/>
      <c r="O49" s="1322"/>
      <c r="P49" s="1322"/>
      <c r="Q49" s="1322"/>
      <c r="R49" s="1322"/>
      <c r="S49" s="1322"/>
      <c r="T49" s="1322"/>
      <c r="U49" s="1322"/>
      <c r="V49" s="1322"/>
      <c r="W49" s="1322"/>
      <c r="X49" s="1322"/>
      <c r="Y49" s="1322"/>
      <c r="Z49" s="1322"/>
      <c r="AA49" s="1322"/>
      <c r="AB49" s="1322"/>
      <c r="AC49" s="1323"/>
      <c r="AD49" s="1300" t="s">
        <v>1163</v>
      </c>
      <c r="AE49" s="985"/>
      <c r="AF49" s="985"/>
      <c r="AG49" s="1301"/>
      <c r="AH49" s="959"/>
      <c r="AI49" s="959"/>
      <c r="AJ49" s="959"/>
      <c r="AK49" s="959"/>
      <c r="AL49" s="959"/>
      <c r="AM49" s="959"/>
      <c r="AN49" s="959"/>
      <c r="AO49" s="959"/>
      <c r="AP49" s="959"/>
      <c r="AQ49" s="959"/>
      <c r="AR49" s="959"/>
      <c r="AS49" s="959"/>
      <c r="AT49" s="959"/>
      <c r="AU49" s="959"/>
      <c r="AV49" s="959"/>
      <c r="AW49" s="959"/>
      <c r="AX49" s="1302"/>
    </row>
    <row r="50" spans="1:50" ht="26.25" customHeight="1" x14ac:dyDescent="0.15">
      <c r="A50" s="1293"/>
      <c r="B50" s="1294"/>
      <c r="C50" s="1333" t="s">
        <v>281</v>
      </c>
      <c r="D50" s="1318"/>
      <c r="E50" s="1318"/>
      <c r="F50" s="1318"/>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34" t="s">
        <v>1163</v>
      </c>
      <c r="AE50" s="1048"/>
      <c r="AF50" s="1048"/>
      <c r="AG50" s="1303"/>
      <c r="AH50" s="1304"/>
      <c r="AI50" s="1304"/>
      <c r="AJ50" s="1304"/>
      <c r="AK50" s="1304"/>
      <c r="AL50" s="1304"/>
      <c r="AM50" s="1304"/>
      <c r="AN50" s="1304"/>
      <c r="AO50" s="1304"/>
      <c r="AP50" s="1304"/>
      <c r="AQ50" s="1304"/>
      <c r="AR50" s="1304"/>
      <c r="AS50" s="1304"/>
      <c r="AT50" s="1304"/>
      <c r="AU50" s="1304"/>
      <c r="AV50" s="1304"/>
      <c r="AW50" s="1304"/>
      <c r="AX50" s="1305"/>
    </row>
    <row r="51" spans="1:50" ht="26.25" customHeight="1" x14ac:dyDescent="0.15">
      <c r="A51" s="1293"/>
      <c r="B51" s="1294"/>
      <c r="C51" s="1333" t="s">
        <v>282</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34" t="s">
        <v>1163</v>
      </c>
      <c r="AE51" s="1048"/>
      <c r="AF51" s="1048"/>
      <c r="AG51" s="1303"/>
      <c r="AH51" s="1304"/>
      <c r="AI51" s="1304"/>
      <c r="AJ51" s="1304"/>
      <c r="AK51" s="1304"/>
      <c r="AL51" s="1304"/>
      <c r="AM51" s="1304"/>
      <c r="AN51" s="1304"/>
      <c r="AO51" s="1304"/>
      <c r="AP51" s="1304"/>
      <c r="AQ51" s="1304"/>
      <c r="AR51" s="1304"/>
      <c r="AS51" s="1304"/>
      <c r="AT51" s="1304"/>
      <c r="AU51" s="1304"/>
      <c r="AV51" s="1304"/>
      <c r="AW51" s="1304"/>
      <c r="AX51" s="1305"/>
    </row>
    <row r="52" spans="1:50" ht="33.6" customHeight="1" x14ac:dyDescent="0.15">
      <c r="A52" s="1277" t="s">
        <v>113</v>
      </c>
      <c r="B52" s="1292"/>
      <c r="C52" s="1297" t="s">
        <v>114</v>
      </c>
      <c r="D52" s="1298"/>
      <c r="E52" s="1298"/>
      <c r="F52" s="1298"/>
      <c r="G52" s="1298"/>
      <c r="H52" s="1298"/>
      <c r="I52" s="1298"/>
      <c r="J52" s="1298"/>
      <c r="K52" s="1298"/>
      <c r="L52" s="1298"/>
      <c r="M52" s="1298"/>
      <c r="N52" s="1298"/>
      <c r="O52" s="1298"/>
      <c r="P52" s="1298"/>
      <c r="Q52" s="1298"/>
      <c r="R52" s="1298"/>
      <c r="S52" s="1298"/>
      <c r="T52" s="1298"/>
      <c r="U52" s="1298"/>
      <c r="V52" s="1298"/>
      <c r="W52" s="1298"/>
      <c r="X52" s="1298"/>
      <c r="Y52" s="1298"/>
      <c r="Z52" s="1298"/>
      <c r="AA52" s="1298"/>
      <c r="AB52" s="1298"/>
      <c r="AC52" s="1299"/>
      <c r="AD52" s="2082"/>
      <c r="AE52" s="1299"/>
      <c r="AF52" s="1299"/>
      <c r="AG52" s="1301"/>
      <c r="AH52" s="959"/>
      <c r="AI52" s="959"/>
      <c r="AJ52" s="959"/>
      <c r="AK52" s="959"/>
      <c r="AL52" s="959"/>
      <c r="AM52" s="959"/>
      <c r="AN52" s="959"/>
      <c r="AO52" s="959"/>
      <c r="AP52" s="959"/>
      <c r="AQ52" s="959"/>
      <c r="AR52" s="959"/>
      <c r="AS52" s="959"/>
      <c r="AT52" s="959"/>
      <c r="AU52" s="959"/>
      <c r="AV52" s="959"/>
      <c r="AW52" s="959"/>
      <c r="AX52" s="1302"/>
    </row>
    <row r="53" spans="1:50" ht="15.75" customHeight="1" x14ac:dyDescent="0.15">
      <c r="A53" s="1293"/>
      <c r="B53" s="1294"/>
      <c r="C53" s="1308" t="s">
        <v>0</v>
      </c>
      <c r="D53" s="1309"/>
      <c r="E53" s="1309"/>
      <c r="F53" s="1309"/>
      <c r="G53" s="1310" t="s">
        <v>115</v>
      </c>
      <c r="H53" s="1311"/>
      <c r="I53" s="1311"/>
      <c r="J53" s="1311"/>
      <c r="K53" s="1311"/>
      <c r="L53" s="1311"/>
      <c r="M53" s="1311"/>
      <c r="N53" s="1311"/>
      <c r="O53" s="1311"/>
      <c r="P53" s="1311"/>
      <c r="Q53" s="1311"/>
      <c r="R53" s="1311"/>
      <c r="S53" s="1312"/>
      <c r="T53" s="1313" t="s">
        <v>283</v>
      </c>
      <c r="U53" s="1314"/>
      <c r="V53" s="1314"/>
      <c r="W53" s="1314"/>
      <c r="X53" s="1314"/>
      <c r="Y53" s="1314"/>
      <c r="Z53" s="1314"/>
      <c r="AA53" s="1314"/>
      <c r="AB53" s="1314"/>
      <c r="AC53" s="1314"/>
      <c r="AD53" s="1314"/>
      <c r="AE53" s="1314"/>
      <c r="AF53" s="1314"/>
      <c r="AG53" s="1303"/>
      <c r="AH53" s="1304"/>
      <c r="AI53" s="1304"/>
      <c r="AJ53" s="1304"/>
      <c r="AK53" s="1304"/>
      <c r="AL53" s="1304"/>
      <c r="AM53" s="1304"/>
      <c r="AN53" s="1304"/>
      <c r="AO53" s="1304"/>
      <c r="AP53" s="1304"/>
      <c r="AQ53" s="1304"/>
      <c r="AR53" s="1304"/>
      <c r="AS53" s="1304"/>
      <c r="AT53" s="1304"/>
      <c r="AU53" s="1304"/>
      <c r="AV53" s="1304"/>
      <c r="AW53" s="1304"/>
      <c r="AX53" s="1305"/>
    </row>
    <row r="54" spans="1:50" ht="26.25" customHeight="1" x14ac:dyDescent="0.15">
      <c r="A54" s="1293"/>
      <c r="B54" s="1294"/>
      <c r="C54" s="1315"/>
      <c r="D54" s="1316"/>
      <c r="E54" s="1316"/>
      <c r="F54" s="1316"/>
      <c r="G54" s="1317"/>
      <c r="H54" s="1318"/>
      <c r="I54" s="1318"/>
      <c r="J54" s="1318"/>
      <c r="K54" s="1318"/>
      <c r="L54" s="1318"/>
      <c r="M54" s="1318"/>
      <c r="N54" s="1318"/>
      <c r="O54" s="1318"/>
      <c r="P54" s="1318"/>
      <c r="Q54" s="1318"/>
      <c r="R54" s="1318"/>
      <c r="S54" s="1319"/>
      <c r="T54" s="1320"/>
      <c r="U54" s="1318"/>
      <c r="V54" s="1318"/>
      <c r="W54" s="1318"/>
      <c r="X54" s="1318"/>
      <c r="Y54" s="1318"/>
      <c r="Z54" s="1318"/>
      <c r="AA54" s="1318"/>
      <c r="AB54" s="1318"/>
      <c r="AC54" s="1318"/>
      <c r="AD54" s="1318"/>
      <c r="AE54" s="1318"/>
      <c r="AF54" s="1318"/>
      <c r="AG54" s="1303"/>
      <c r="AH54" s="1304"/>
      <c r="AI54" s="1304"/>
      <c r="AJ54" s="1304"/>
      <c r="AK54" s="1304"/>
      <c r="AL54" s="1304"/>
      <c r="AM54" s="1304"/>
      <c r="AN54" s="1304"/>
      <c r="AO54" s="1304"/>
      <c r="AP54" s="1304"/>
      <c r="AQ54" s="1304"/>
      <c r="AR54" s="1304"/>
      <c r="AS54" s="1304"/>
      <c r="AT54" s="1304"/>
      <c r="AU54" s="1304"/>
      <c r="AV54" s="1304"/>
      <c r="AW54" s="1304"/>
      <c r="AX54" s="1305"/>
    </row>
    <row r="55" spans="1:50" ht="26.25" customHeight="1" x14ac:dyDescent="0.15">
      <c r="A55" s="1295"/>
      <c r="B55" s="1296"/>
      <c r="C55" s="1270"/>
      <c r="D55" s="1271"/>
      <c r="E55" s="1271"/>
      <c r="F55" s="1271"/>
      <c r="G55" s="1272"/>
      <c r="H55" s="1273"/>
      <c r="I55" s="1273"/>
      <c r="J55" s="1273"/>
      <c r="K55" s="1273"/>
      <c r="L55" s="1273"/>
      <c r="M55" s="1273"/>
      <c r="N55" s="1273"/>
      <c r="O55" s="1273"/>
      <c r="P55" s="1273"/>
      <c r="Q55" s="1273"/>
      <c r="R55" s="1273"/>
      <c r="S55" s="1274"/>
      <c r="T55" s="1275"/>
      <c r="U55" s="1276"/>
      <c r="V55" s="1276"/>
      <c r="W55" s="1276"/>
      <c r="X55" s="1276"/>
      <c r="Y55" s="1276"/>
      <c r="Z55" s="1276"/>
      <c r="AA55" s="1276"/>
      <c r="AB55" s="1276"/>
      <c r="AC55" s="1276"/>
      <c r="AD55" s="1276"/>
      <c r="AE55" s="1276"/>
      <c r="AF55" s="1276"/>
      <c r="AG55" s="1306"/>
      <c r="AH55" s="1061"/>
      <c r="AI55" s="1061"/>
      <c r="AJ55" s="1061"/>
      <c r="AK55" s="1061"/>
      <c r="AL55" s="1061"/>
      <c r="AM55" s="1061"/>
      <c r="AN55" s="1061"/>
      <c r="AO55" s="1061"/>
      <c r="AP55" s="1061"/>
      <c r="AQ55" s="1061"/>
      <c r="AR55" s="1061"/>
      <c r="AS55" s="1061"/>
      <c r="AT55" s="1061"/>
      <c r="AU55" s="1061"/>
      <c r="AV55" s="1061"/>
      <c r="AW55" s="1061"/>
      <c r="AX55" s="1307"/>
    </row>
    <row r="56" spans="1:50" ht="57" customHeight="1" x14ac:dyDescent="0.15">
      <c r="A56" s="1277" t="s">
        <v>117</v>
      </c>
      <c r="B56" s="1278"/>
      <c r="C56" s="998" t="s">
        <v>118</v>
      </c>
      <c r="D56" s="1281"/>
      <c r="E56" s="1281"/>
      <c r="F56" s="1282"/>
      <c r="G56" s="2076" t="s">
        <v>1186</v>
      </c>
      <c r="H56" s="1284"/>
      <c r="I56" s="1284"/>
      <c r="J56" s="1284"/>
      <c r="K56" s="1284"/>
      <c r="L56" s="1284"/>
      <c r="M56" s="1284"/>
      <c r="N56" s="1284"/>
      <c r="O56" s="1284"/>
      <c r="P56" s="1284"/>
      <c r="Q56" s="1284"/>
      <c r="R56" s="1284"/>
      <c r="S56" s="1284"/>
      <c r="T56" s="1284"/>
      <c r="U56" s="1284"/>
      <c r="V56" s="1284"/>
      <c r="W56" s="1284"/>
      <c r="X56" s="1284"/>
      <c r="Y56" s="1284"/>
      <c r="Z56" s="1284"/>
      <c r="AA56" s="1284"/>
      <c r="AB56" s="1284"/>
      <c r="AC56" s="1284"/>
      <c r="AD56" s="1284"/>
      <c r="AE56" s="1284"/>
      <c r="AF56" s="1284"/>
      <c r="AG56" s="1284"/>
      <c r="AH56" s="1284"/>
      <c r="AI56" s="1284"/>
      <c r="AJ56" s="1284"/>
      <c r="AK56" s="1284"/>
      <c r="AL56" s="1284"/>
      <c r="AM56" s="1284"/>
      <c r="AN56" s="1284"/>
      <c r="AO56" s="1284"/>
      <c r="AP56" s="1284"/>
      <c r="AQ56" s="1284"/>
      <c r="AR56" s="1284"/>
      <c r="AS56" s="1284"/>
      <c r="AT56" s="1284"/>
      <c r="AU56" s="1284"/>
      <c r="AV56" s="1284"/>
      <c r="AW56" s="1284"/>
      <c r="AX56" s="1285"/>
    </row>
    <row r="57" spans="1:50" ht="66.75" customHeight="1" thickBot="1" x14ac:dyDescent="0.2">
      <c r="A57" s="1279"/>
      <c r="B57" s="1280"/>
      <c r="C57" s="1286" t="s">
        <v>120</v>
      </c>
      <c r="D57" s="1287"/>
      <c r="E57" s="1287"/>
      <c r="F57" s="1288"/>
      <c r="G57" s="1637"/>
      <c r="H57" s="1637"/>
      <c r="I57" s="1637"/>
      <c r="J57" s="1637"/>
      <c r="K57" s="1637"/>
      <c r="L57" s="1637"/>
      <c r="M57" s="1637"/>
      <c r="N57" s="1637"/>
      <c r="O57" s="1637"/>
      <c r="P57" s="1637"/>
      <c r="Q57" s="1637"/>
      <c r="R57" s="1637"/>
      <c r="S57" s="1637"/>
      <c r="T57" s="1637"/>
      <c r="U57" s="1637"/>
      <c r="V57" s="1637"/>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AW57" s="1637"/>
      <c r="AX57" s="1638"/>
    </row>
    <row r="58" spans="1:50" ht="21" customHeight="1" x14ac:dyDescent="0.15">
      <c r="A58" s="1258" t="s">
        <v>122</v>
      </c>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60"/>
    </row>
    <row r="59" spans="1:50" ht="120" customHeight="1" thickBot="1" x14ac:dyDescent="0.2">
      <c r="A59" s="1238"/>
      <c r="B59" s="1261"/>
      <c r="C59" s="1261"/>
      <c r="D59" s="1261"/>
      <c r="E59" s="1261"/>
      <c r="F59" s="1261"/>
      <c r="G59" s="1261"/>
      <c r="H59" s="1261"/>
      <c r="I59" s="1261"/>
      <c r="J59" s="1261"/>
      <c r="K59" s="1261"/>
      <c r="L59" s="1261"/>
      <c r="M59" s="1261"/>
      <c r="N59" s="1261"/>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2"/>
    </row>
    <row r="60" spans="1:50" ht="21" customHeight="1" x14ac:dyDescent="0.15">
      <c r="A60" s="1263" t="s">
        <v>123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1264"/>
      <c r="AV60" s="1264"/>
      <c r="AW60" s="1264"/>
      <c r="AX60" s="1265"/>
    </row>
    <row r="61" spans="1:50" ht="120" customHeight="1" thickBot="1" x14ac:dyDescent="0.2">
      <c r="A61" s="1238"/>
      <c r="B61" s="1261"/>
      <c r="C61" s="1261"/>
      <c r="D61" s="1261"/>
      <c r="E61" s="1266"/>
      <c r="F61" s="1267"/>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9"/>
    </row>
    <row r="62" spans="1:50" ht="21" customHeight="1" x14ac:dyDescent="0.15">
      <c r="A62" s="1263" t="s">
        <v>124</v>
      </c>
      <c r="B62" s="1264"/>
      <c r="C62" s="1264"/>
      <c r="D62" s="1264"/>
      <c r="E62" s="126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H62" s="1264"/>
      <c r="AI62" s="1264"/>
      <c r="AJ62" s="1264"/>
      <c r="AK62" s="1264"/>
      <c r="AL62" s="1264"/>
      <c r="AM62" s="1264"/>
      <c r="AN62" s="1264"/>
      <c r="AO62" s="1264"/>
      <c r="AP62" s="1264"/>
      <c r="AQ62" s="1264"/>
      <c r="AR62" s="1264"/>
      <c r="AS62" s="1264"/>
      <c r="AT62" s="1264"/>
      <c r="AU62" s="1264"/>
      <c r="AV62" s="1264"/>
      <c r="AW62" s="1264"/>
      <c r="AX62" s="1265"/>
    </row>
    <row r="63" spans="1:50" ht="99.95" customHeight="1" thickBot="1" x14ac:dyDescent="0.2">
      <c r="A63" s="1238"/>
      <c r="B63" s="1239"/>
      <c r="C63" s="1239"/>
      <c r="D63" s="1239"/>
      <c r="E63" s="1240"/>
      <c r="F63" s="1239"/>
      <c r="G63" s="1239"/>
      <c r="H63" s="1239"/>
      <c r="I63" s="1239"/>
      <c r="J63" s="1239"/>
      <c r="K63" s="1239"/>
      <c r="L63" s="1239"/>
      <c r="M63" s="1239"/>
      <c r="N63" s="1239"/>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41"/>
    </row>
    <row r="64" spans="1:50" ht="21" customHeight="1" x14ac:dyDescent="0.15">
      <c r="A64" s="1242" t="s">
        <v>125</v>
      </c>
      <c r="B64" s="1243"/>
      <c r="C64" s="1243"/>
      <c r="D64" s="1243"/>
      <c r="E64" s="1243"/>
      <c r="F64" s="1243"/>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R64" s="1243"/>
      <c r="AS64" s="1243"/>
      <c r="AT64" s="1243"/>
      <c r="AU64" s="1243"/>
      <c r="AV64" s="1243"/>
      <c r="AW64" s="1243"/>
      <c r="AX64" s="1244"/>
    </row>
    <row r="65" spans="1:50" ht="99.95" customHeight="1" thickBot="1" x14ac:dyDescent="0.2">
      <c r="A65" s="1716"/>
      <c r="B65" s="1717"/>
      <c r="C65" s="1717"/>
      <c r="D65" s="1717"/>
      <c r="E65" s="1717"/>
      <c r="F65" s="1717"/>
      <c r="G65" s="1717"/>
      <c r="H65" s="1717"/>
      <c r="I65" s="1717"/>
      <c r="J65" s="1717"/>
      <c r="K65" s="1717"/>
      <c r="L65" s="1717"/>
      <c r="M65" s="1717"/>
      <c r="N65" s="1717"/>
      <c r="O65" s="1717"/>
      <c r="P65" s="1717"/>
      <c r="Q65" s="1717"/>
      <c r="R65" s="1717"/>
      <c r="S65" s="1717"/>
      <c r="T65" s="1717"/>
      <c r="U65" s="1717"/>
      <c r="V65" s="1717"/>
      <c r="W65" s="1717"/>
      <c r="X65" s="1717"/>
      <c r="Y65" s="1717"/>
      <c r="Z65" s="1717"/>
      <c r="AA65" s="1717"/>
      <c r="AB65" s="1717"/>
      <c r="AC65" s="1717"/>
      <c r="AD65" s="1717"/>
      <c r="AE65" s="1717"/>
      <c r="AF65" s="1717"/>
      <c r="AG65" s="1717"/>
      <c r="AH65" s="1717"/>
      <c r="AI65" s="1717"/>
      <c r="AJ65" s="1717"/>
      <c r="AK65" s="1717"/>
      <c r="AL65" s="1717"/>
      <c r="AM65" s="1717"/>
      <c r="AN65" s="1717"/>
      <c r="AO65" s="1717"/>
      <c r="AP65" s="1717"/>
      <c r="AQ65" s="1717"/>
      <c r="AR65" s="1717"/>
      <c r="AS65" s="1717"/>
      <c r="AT65" s="1717"/>
      <c r="AU65" s="1717"/>
      <c r="AV65" s="1717"/>
      <c r="AW65" s="1717"/>
      <c r="AX65" s="1718"/>
    </row>
    <row r="66" spans="1:50" ht="19.7" customHeight="1" x14ac:dyDescent="0.15">
      <c r="A66" s="1248" t="s">
        <v>126</v>
      </c>
      <c r="B66" s="1249"/>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50"/>
    </row>
    <row r="67" spans="1:50" ht="19.899999999999999" customHeight="1" thickBot="1" x14ac:dyDescent="0.2">
      <c r="A67" s="1251"/>
      <c r="B67" s="1252"/>
      <c r="C67" s="1224" t="s">
        <v>127</v>
      </c>
      <c r="D67" s="1035"/>
      <c r="E67" s="1035"/>
      <c r="F67" s="1035"/>
      <c r="G67" s="1035"/>
      <c r="H67" s="1035"/>
      <c r="I67" s="1035"/>
      <c r="J67" s="1036"/>
      <c r="K67" s="1632"/>
      <c r="L67" s="1632"/>
      <c r="M67" s="1632"/>
      <c r="N67" s="1632"/>
      <c r="O67" s="1632"/>
      <c r="P67" s="1632"/>
      <c r="Q67" s="1632"/>
      <c r="R67" s="1632"/>
      <c r="S67" s="1224" t="s">
        <v>128</v>
      </c>
      <c r="T67" s="1035"/>
      <c r="U67" s="1035"/>
      <c r="V67" s="1035"/>
      <c r="W67" s="1035"/>
      <c r="X67" s="1035"/>
      <c r="Y67" s="1035"/>
      <c r="Z67" s="1036"/>
      <c r="AA67" s="1633"/>
      <c r="AB67" s="1632"/>
      <c r="AC67" s="1632"/>
      <c r="AD67" s="1632"/>
      <c r="AE67" s="1632"/>
      <c r="AF67" s="1632"/>
      <c r="AG67" s="1632"/>
      <c r="AH67" s="1632"/>
      <c r="AI67" s="1224" t="s">
        <v>129</v>
      </c>
      <c r="AJ67" s="1225"/>
      <c r="AK67" s="1225"/>
      <c r="AL67" s="1225"/>
      <c r="AM67" s="1225"/>
      <c r="AN67" s="1225"/>
      <c r="AO67" s="1225"/>
      <c r="AP67" s="1226"/>
      <c r="AQ67" s="1227"/>
      <c r="AR67" s="1227"/>
      <c r="AS67" s="1227"/>
      <c r="AT67" s="1227"/>
      <c r="AU67" s="1227"/>
      <c r="AV67" s="1227"/>
      <c r="AW67" s="1227"/>
      <c r="AX67" s="1228"/>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229" t="s">
        <v>131</v>
      </c>
      <c r="B69" s="1230"/>
      <c r="C69" s="1230"/>
      <c r="D69" s="1230"/>
      <c r="E69" s="1230"/>
      <c r="F69" s="1231"/>
      <c r="G69" s="10" t="s">
        <v>132</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532"/>
      <c r="B70" s="533"/>
      <c r="C70" s="533"/>
      <c r="D70" s="533"/>
      <c r="E70" s="533"/>
      <c r="F70" s="534"/>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532"/>
      <c r="B71" s="533"/>
      <c r="C71" s="533"/>
      <c r="D71" s="533"/>
      <c r="E71" s="533"/>
      <c r="F71" s="534"/>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532"/>
      <c r="B72" s="533"/>
      <c r="C72" s="533"/>
      <c r="D72" s="533"/>
      <c r="E72" s="533"/>
      <c r="F72" s="534"/>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532"/>
      <c r="B73" s="533"/>
      <c r="C73" s="533"/>
      <c r="D73" s="533"/>
      <c r="E73" s="533"/>
      <c r="F73" s="534"/>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532"/>
      <c r="B74" s="533"/>
      <c r="C74" s="533"/>
      <c r="D74" s="533"/>
      <c r="E74" s="533"/>
      <c r="F74" s="534"/>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532"/>
      <c r="B75" s="533"/>
      <c r="C75" s="533"/>
      <c r="D75" s="533"/>
      <c r="E75" s="533"/>
      <c r="F75" s="534"/>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532"/>
      <c r="B78" s="533"/>
      <c r="C78" s="533"/>
      <c r="D78" s="533"/>
      <c r="E78" s="533"/>
      <c r="F78" s="534"/>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532"/>
      <c r="B79" s="533"/>
      <c r="C79" s="533"/>
      <c r="D79" s="533"/>
      <c r="E79" s="533"/>
      <c r="F79" s="534"/>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532"/>
      <c r="B80" s="533"/>
      <c r="C80" s="533"/>
      <c r="D80" s="533"/>
      <c r="E80" s="533"/>
      <c r="F80" s="534"/>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532"/>
      <c r="B87" s="533"/>
      <c r="C87" s="533"/>
      <c r="D87" s="533"/>
      <c r="E87" s="533"/>
      <c r="F87" s="53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532"/>
      <c r="B88" s="533"/>
      <c r="C88" s="533"/>
      <c r="D88" s="533"/>
      <c r="E88" s="533"/>
      <c r="F88" s="53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532"/>
      <c r="B89" s="533"/>
      <c r="C89" s="533"/>
      <c r="D89" s="533"/>
      <c r="E89" s="533"/>
      <c r="F89" s="534"/>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532"/>
      <c r="B90" s="533"/>
      <c r="C90" s="533"/>
      <c r="D90" s="533"/>
      <c r="E90" s="533"/>
      <c r="F90" s="534"/>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532"/>
      <c r="B91" s="533"/>
      <c r="C91" s="533"/>
      <c r="D91" s="533"/>
      <c r="E91" s="533"/>
      <c r="F91" s="534"/>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1232"/>
      <c r="B92" s="1233"/>
      <c r="C92" s="1233"/>
      <c r="D92" s="1233"/>
      <c r="E92" s="1233"/>
      <c r="F92" s="1234"/>
      <c r="G92" s="16" t="s">
        <v>306</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s="3" customFormat="1" ht="26.25" customHeight="1" thickBot="1" x14ac:dyDescent="0.2">
      <c r="A94" s="20"/>
      <c r="B94" s="20"/>
      <c r="C94" s="20"/>
      <c r="D94" s="20"/>
      <c r="E94" s="20"/>
      <c r="F94" s="20"/>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row>
    <row r="95" spans="1:50" ht="30" customHeight="1" x14ac:dyDescent="0.15">
      <c r="A95" s="1163" t="s">
        <v>579</v>
      </c>
      <c r="B95" s="1164"/>
      <c r="C95" s="1164"/>
      <c r="D95" s="1164"/>
      <c r="E95" s="1164"/>
      <c r="F95" s="1165"/>
      <c r="G95" s="1043" t="s">
        <v>1187</v>
      </c>
      <c r="H95" s="1625"/>
      <c r="I95" s="1625"/>
      <c r="J95" s="1625"/>
      <c r="K95" s="1625"/>
      <c r="L95" s="1625"/>
      <c r="M95" s="1625"/>
      <c r="N95" s="1625"/>
      <c r="O95" s="1625"/>
      <c r="P95" s="1625"/>
      <c r="Q95" s="1625"/>
      <c r="R95" s="1625"/>
      <c r="S95" s="1625"/>
      <c r="T95" s="1625"/>
      <c r="U95" s="1625"/>
      <c r="V95" s="1625"/>
      <c r="W95" s="1625"/>
      <c r="X95" s="1625"/>
      <c r="Y95" s="1625"/>
      <c r="Z95" s="1625"/>
      <c r="AA95" s="1625"/>
      <c r="AB95" s="1626"/>
      <c r="AC95" s="1043" t="s">
        <v>1188</v>
      </c>
      <c r="AD95" s="1625"/>
      <c r="AE95" s="1625"/>
      <c r="AF95" s="1625"/>
      <c r="AG95" s="1625"/>
      <c r="AH95" s="1625"/>
      <c r="AI95" s="1625"/>
      <c r="AJ95" s="1625"/>
      <c r="AK95" s="1625"/>
      <c r="AL95" s="1625"/>
      <c r="AM95" s="1625"/>
      <c r="AN95" s="1625"/>
      <c r="AO95" s="1625"/>
      <c r="AP95" s="1625"/>
      <c r="AQ95" s="1625"/>
      <c r="AR95" s="1625"/>
      <c r="AS95" s="1625"/>
      <c r="AT95" s="1625"/>
      <c r="AU95" s="1625"/>
      <c r="AV95" s="1625"/>
      <c r="AW95" s="1625"/>
      <c r="AX95" s="1627"/>
    </row>
    <row r="96" spans="1:50" ht="24.75" customHeight="1" x14ac:dyDescent="0.15">
      <c r="A96" s="1166"/>
      <c r="B96" s="1167"/>
      <c r="C96" s="1167"/>
      <c r="D96" s="1167"/>
      <c r="E96" s="1167"/>
      <c r="F96" s="1168"/>
      <c r="G96" s="998" t="s">
        <v>83</v>
      </c>
      <c r="H96" s="959"/>
      <c r="I96" s="959"/>
      <c r="J96" s="959"/>
      <c r="K96" s="959"/>
      <c r="L96" s="483" t="s">
        <v>137</v>
      </c>
      <c r="M96" s="846"/>
      <c r="N96" s="846"/>
      <c r="O96" s="846"/>
      <c r="P96" s="846"/>
      <c r="Q96" s="846"/>
      <c r="R96" s="846"/>
      <c r="S96" s="846"/>
      <c r="T96" s="846"/>
      <c r="U96" s="846"/>
      <c r="V96" s="846"/>
      <c r="W96" s="846"/>
      <c r="X96" s="847"/>
      <c r="Y96" s="981" t="s">
        <v>138</v>
      </c>
      <c r="Z96" s="999"/>
      <c r="AA96" s="999"/>
      <c r="AB96" s="1602"/>
      <c r="AC96" s="998" t="s">
        <v>83</v>
      </c>
      <c r="AD96" s="959"/>
      <c r="AE96" s="959"/>
      <c r="AF96" s="959"/>
      <c r="AG96" s="959"/>
      <c r="AH96" s="483" t="s">
        <v>137</v>
      </c>
      <c r="AI96" s="846"/>
      <c r="AJ96" s="846"/>
      <c r="AK96" s="846"/>
      <c r="AL96" s="846"/>
      <c r="AM96" s="846"/>
      <c r="AN96" s="846"/>
      <c r="AO96" s="846"/>
      <c r="AP96" s="846"/>
      <c r="AQ96" s="846"/>
      <c r="AR96" s="846"/>
      <c r="AS96" s="846"/>
      <c r="AT96" s="847"/>
      <c r="AU96" s="981" t="s">
        <v>138</v>
      </c>
      <c r="AV96" s="999"/>
      <c r="AW96" s="999"/>
      <c r="AX96" s="1006"/>
    </row>
    <row r="97" spans="1:50" ht="24.75" customHeight="1" x14ac:dyDescent="0.15">
      <c r="A97" s="1166"/>
      <c r="B97" s="1167"/>
      <c r="C97" s="1167"/>
      <c r="D97" s="1167"/>
      <c r="E97" s="1167"/>
      <c r="F97" s="1168"/>
      <c r="G97" s="984" t="s">
        <v>1189</v>
      </c>
      <c r="H97" s="985"/>
      <c r="I97" s="985"/>
      <c r="J97" s="985"/>
      <c r="K97" s="986"/>
      <c r="L97" s="987" t="s">
        <v>1190</v>
      </c>
      <c r="M97" s="988"/>
      <c r="N97" s="988"/>
      <c r="O97" s="988"/>
      <c r="P97" s="988"/>
      <c r="Q97" s="988"/>
      <c r="R97" s="988"/>
      <c r="S97" s="988"/>
      <c r="T97" s="988"/>
      <c r="U97" s="988"/>
      <c r="V97" s="988"/>
      <c r="W97" s="988"/>
      <c r="X97" s="989"/>
      <c r="Y97" s="2269">
        <v>0.61148800000000003</v>
      </c>
      <c r="Z97" s="2030"/>
      <c r="AA97" s="2030"/>
      <c r="AB97" s="2270"/>
      <c r="AC97" s="984" t="s">
        <v>1191</v>
      </c>
      <c r="AD97" s="985"/>
      <c r="AE97" s="985"/>
      <c r="AF97" s="985"/>
      <c r="AG97" s="986"/>
      <c r="AH97" s="987" t="s">
        <v>1192</v>
      </c>
      <c r="AI97" s="988"/>
      <c r="AJ97" s="988"/>
      <c r="AK97" s="988"/>
      <c r="AL97" s="988"/>
      <c r="AM97" s="988"/>
      <c r="AN97" s="988"/>
      <c r="AO97" s="988"/>
      <c r="AP97" s="988"/>
      <c r="AQ97" s="988"/>
      <c r="AR97" s="988"/>
      <c r="AS97" s="988"/>
      <c r="AT97" s="989"/>
      <c r="AU97" s="2269">
        <v>10.106548</v>
      </c>
      <c r="AV97" s="2030"/>
      <c r="AW97" s="2030"/>
      <c r="AX97" s="2271"/>
    </row>
    <row r="98" spans="1:50" ht="24.75" customHeight="1" x14ac:dyDescent="0.15">
      <c r="A98" s="1166"/>
      <c r="B98" s="1167"/>
      <c r="C98" s="1167"/>
      <c r="D98" s="1167"/>
      <c r="E98" s="1167"/>
      <c r="F98" s="1168"/>
      <c r="G98" s="1064"/>
      <c r="H98" s="1048"/>
      <c r="I98" s="1048"/>
      <c r="J98" s="1048"/>
      <c r="K98" s="1049"/>
      <c r="L98" s="1050"/>
      <c r="M98" s="1596"/>
      <c r="N98" s="1596"/>
      <c r="O98" s="1596"/>
      <c r="P98" s="1596"/>
      <c r="Q98" s="1596"/>
      <c r="R98" s="1596"/>
      <c r="S98" s="1596"/>
      <c r="T98" s="1596"/>
      <c r="U98" s="1596"/>
      <c r="V98" s="1596"/>
      <c r="W98" s="1596"/>
      <c r="X98" s="1597"/>
      <c r="Y98" s="1053"/>
      <c r="Z98" s="1054"/>
      <c r="AA98" s="1054"/>
      <c r="AB98" s="1598"/>
      <c r="AC98" s="1064"/>
      <c r="AD98" s="1048"/>
      <c r="AE98" s="1048"/>
      <c r="AF98" s="1048"/>
      <c r="AG98" s="1049"/>
      <c r="AH98" s="1050"/>
      <c r="AI98" s="1596"/>
      <c r="AJ98" s="1596"/>
      <c r="AK98" s="1596"/>
      <c r="AL98" s="1596"/>
      <c r="AM98" s="1596"/>
      <c r="AN98" s="1596"/>
      <c r="AO98" s="1596"/>
      <c r="AP98" s="1596"/>
      <c r="AQ98" s="1596"/>
      <c r="AR98" s="1596"/>
      <c r="AS98" s="1596"/>
      <c r="AT98" s="1597"/>
      <c r="AU98" s="1053"/>
      <c r="AV98" s="1054"/>
      <c r="AW98" s="1054"/>
      <c r="AX98" s="1055"/>
    </row>
    <row r="99" spans="1:50" ht="24.75" customHeight="1" x14ac:dyDescent="0.15">
      <c r="A99" s="1166"/>
      <c r="B99" s="1167"/>
      <c r="C99" s="1167"/>
      <c r="D99" s="1167"/>
      <c r="E99" s="1167"/>
      <c r="F99" s="1168"/>
      <c r="G99" s="1064"/>
      <c r="H99" s="1048"/>
      <c r="I99" s="1048"/>
      <c r="J99" s="1048"/>
      <c r="K99" s="1049"/>
      <c r="L99" s="1050"/>
      <c r="M99" s="1596"/>
      <c r="N99" s="1596"/>
      <c r="O99" s="1596"/>
      <c r="P99" s="1596"/>
      <c r="Q99" s="1596"/>
      <c r="R99" s="1596"/>
      <c r="S99" s="1596"/>
      <c r="T99" s="1596"/>
      <c r="U99" s="1596"/>
      <c r="V99" s="1596"/>
      <c r="W99" s="1596"/>
      <c r="X99" s="1597"/>
      <c r="Y99" s="1053"/>
      <c r="Z99" s="1054"/>
      <c r="AA99" s="1054"/>
      <c r="AB99" s="1598"/>
      <c r="AC99" s="1064"/>
      <c r="AD99" s="1048"/>
      <c r="AE99" s="1048"/>
      <c r="AF99" s="1048"/>
      <c r="AG99" s="1049"/>
      <c r="AH99" s="1050"/>
      <c r="AI99" s="1596"/>
      <c r="AJ99" s="1596"/>
      <c r="AK99" s="1596"/>
      <c r="AL99" s="1596"/>
      <c r="AM99" s="1596"/>
      <c r="AN99" s="1596"/>
      <c r="AO99" s="1596"/>
      <c r="AP99" s="1596"/>
      <c r="AQ99" s="1596"/>
      <c r="AR99" s="1596"/>
      <c r="AS99" s="1596"/>
      <c r="AT99" s="1597"/>
      <c r="AU99" s="1053"/>
      <c r="AV99" s="1054"/>
      <c r="AW99" s="1054"/>
      <c r="AX99" s="1055"/>
    </row>
    <row r="100" spans="1:50" ht="24.75" customHeight="1" x14ac:dyDescent="0.15">
      <c r="A100" s="1166"/>
      <c r="B100" s="1167"/>
      <c r="C100" s="1167"/>
      <c r="D100" s="1167"/>
      <c r="E100" s="1167"/>
      <c r="F100" s="1168"/>
      <c r="G100" s="1064"/>
      <c r="H100" s="1048"/>
      <c r="I100" s="1048"/>
      <c r="J100" s="1048"/>
      <c r="K100" s="1049"/>
      <c r="L100" s="1050"/>
      <c r="M100" s="1596"/>
      <c r="N100" s="1596"/>
      <c r="O100" s="1596"/>
      <c r="P100" s="1596"/>
      <c r="Q100" s="1596"/>
      <c r="R100" s="1596"/>
      <c r="S100" s="1596"/>
      <c r="T100" s="1596"/>
      <c r="U100" s="1596"/>
      <c r="V100" s="1596"/>
      <c r="W100" s="1596"/>
      <c r="X100" s="1597"/>
      <c r="Y100" s="1053"/>
      <c r="Z100" s="1054"/>
      <c r="AA100" s="1054"/>
      <c r="AB100" s="1598"/>
      <c r="AC100" s="1064"/>
      <c r="AD100" s="1048"/>
      <c r="AE100" s="1048"/>
      <c r="AF100" s="1048"/>
      <c r="AG100" s="1049"/>
      <c r="AH100" s="1050"/>
      <c r="AI100" s="1596"/>
      <c r="AJ100" s="1596"/>
      <c r="AK100" s="1596"/>
      <c r="AL100" s="1596"/>
      <c r="AM100" s="1596"/>
      <c r="AN100" s="1596"/>
      <c r="AO100" s="1596"/>
      <c r="AP100" s="1596"/>
      <c r="AQ100" s="1596"/>
      <c r="AR100" s="1596"/>
      <c r="AS100" s="1596"/>
      <c r="AT100" s="1597"/>
      <c r="AU100" s="1053"/>
      <c r="AV100" s="1054"/>
      <c r="AW100" s="1054"/>
      <c r="AX100" s="1055"/>
    </row>
    <row r="101" spans="1:50" ht="24.75" customHeight="1" x14ac:dyDescent="0.15">
      <c r="A101" s="1166"/>
      <c r="B101" s="1167"/>
      <c r="C101" s="1167"/>
      <c r="D101" s="1167"/>
      <c r="E101" s="1167"/>
      <c r="F101" s="1168"/>
      <c r="G101" s="1064"/>
      <c r="H101" s="1048"/>
      <c r="I101" s="1048"/>
      <c r="J101" s="1048"/>
      <c r="K101" s="1049"/>
      <c r="L101" s="1050"/>
      <c r="M101" s="1596"/>
      <c r="N101" s="1596"/>
      <c r="O101" s="1596"/>
      <c r="P101" s="1596"/>
      <c r="Q101" s="1596"/>
      <c r="R101" s="1596"/>
      <c r="S101" s="1596"/>
      <c r="T101" s="1596"/>
      <c r="U101" s="1596"/>
      <c r="V101" s="1596"/>
      <c r="W101" s="1596"/>
      <c r="X101" s="1597"/>
      <c r="Y101" s="1053"/>
      <c r="Z101" s="1054"/>
      <c r="AA101" s="1054"/>
      <c r="AB101" s="1054"/>
      <c r="AC101" s="1064"/>
      <c r="AD101" s="1048"/>
      <c r="AE101" s="1048"/>
      <c r="AF101" s="1048"/>
      <c r="AG101" s="1049"/>
      <c r="AH101" s="1050"/>
      <c r="AI101" s="1596"/>
      <c r="AJ101" s="1596"/>
      <c r="AK101" s="1596"/>
      <c r="AL101" s="1596"/>
      <c r="AM101" s="1596"/>
      <c r="AN101" s="1596"/>
      <c r="AO101" s="1596"/>
      <c r="AP101" s="1596"/>
      <c r="AQ101" s="1596"/>
      <c r="AR101" s="1596"/>
      <c r="AS101" s="1596"/>
      <c r="AT101" s="1597"/>
      <c r="AU101" s="1053"/>
      <c r="AV101" s="1054"/>
      <c r="AW101" s="1054"/>
      <c r="AX101" s="1055"/>
    </row>
    <row r="102" spans="1:50" ht="24.75" customHeight="1" x14ac:dyDescent="0.15">
      <c r="A102" s="1166"/>
      <c r="B102" s="1167"/>
      <c r="C102" s="1167"/>
      <c r="D102" s="1167"/>
      <c r="E102" s="1167"/>
      <c r="F102" s="1168"/>
      <c r="G102" s="1064"/>
      <c r="H102" s="1048"/>
      <c r="I102" s="1048"/>
      <c r="J102" s="1048"/>
      <c r="K102" s="1049"/>
      <c r="L102" s="1050"/>
      <c r="M102" s="1596"/>
      <c r="N102" s="1596"/>
      <c r="O102" s="1596"/>
      <c r="P102" s="1596"/>
      <c r="Q102" s="1596"/>
      <c r="R102" s="1596"/>
      <c r="S102" s="1596"/>
      <c r="T102" s="1596"/>
      <c r="U102" s="1596"/>
      <c r="V102" s="1596"/>
      <c r="W102" s="1596"/>
      <c r="X102" s="1597"/>
      <c r="Y102" s="1053"/>
      <c r="Z102" s="1054"/>
      <c r="AA102" s="1054"/>
      <c r="AB102" s="1054"/>
      <c r="AC102" s="1064"/>
      <c r="AD102" s="1048"/>
      <c r="AE102" s="1048"/>
      <c r="AF102" s="1048"/>
      <c r="AG102" s="1049"/>
      <c r="AH102" s="1050"/>
      <c r="AI102" s="1596"/>
      <c r="AJ102" s="1596"/>
      <c r="AK102" s="1596"/>
      <c r="AL102" s="1596"/>
      <c r="AM102" s="1596"/>
      <c r="AN102" s="1596"/>
      <c r="AO102" s="1596"/>
      <c r="AP102" s="1596"/>
      <c r="AQ102" s="1596"/>
      <c r="AR102" s="1596"/>
      <c r="AS102" s="1596"/>
      <c r="AT102" s="1597"/>
      <c r="AU102" s="1053"/>
      <c r="AV102" s="1054"/>
      <c r="AW102" s="1054"/>
      <c r="AX102" s="1055"/>
    </row>
    <row r="103" spans="1:50" ht="24.75" customHeight="1" x14ac:dyDescent="0.15">
      <c r="A103" s="1166"/>
      <c r="B103" s="1167"/>
      <c r="C103" s="1167"/>
      <c r="D103" s="1167"/>
      <c r="E103" s="1167"/>
      <c r="F103" s="1168"/>
      <c r="G103" s="1064"/>
      <c r="H103" s="1048"/>
      <c r="I103" s="1048"/>
      <c r="J103" s="1048"/>
      <c r="K103" s="1049"/>
      <c r="L103" s="1050"/>
      <c r="M103" s="1596"/>
      <c r="N103" s="1596"/>
      <c r="O103" s="1596"/>
      <c r="P103" s="1596"/>
      <c r="Q103" s="1596"/>
      <c r="R103" s="1596"/>
      <c r="S103" s="1596"/>
      <c r="T103" s="1596"/>
      <c r="U103" s="1596"/>
      <c r="V103" s="1596"/>
      <c r="W103" s="1596"/>
      <c r="X103" s="1597"/>
      <c r="Y103" s="1053"/>
      <c r="Z103" s="1054"/>
      <c r="AA103" s="1054"/>
      <c r="AB103" s="1054"/>
      <c r="AC103" s="1064"/>
      <c r="AD103" s="1048"/>
      <c r="AE103" s="1048"/>
      <c r="AF103" s="1048"/>
      <c r="AG103" s="1049"/>
      <c r="AH103" s="1050"/>
      <c r="AI103" s="1596"/>
      <c r="AJ103" s="1596"/>
      <c r="AK103" s="1596"/>
      <c r="AL103" s="1596"/>
      <c r="AM103" s="1596"/>
      <c r="AN103" s="1596"/>
      <c r="AO103" s="1596"/>
      <c r="AP103" s="1596"/>
      <c r="AQ103" s="1596"/>
      <c r="AR103" s="1596"/>
      <c r="AS103" s="1596"/>
      <c r="AT103" s="1597"/>
      <c r="AU103" s="1053"/>
      <c r="AV103" s="1054"/>
      <c r="AW103" s="1054"/>
      <c r="AX103" s="1055"/>
    </row>
    <row r="104" spans="1:50" ht="24.75" customHeight="1" x14ac:dyDescent="0.15">
      <c r="A104" s="1166"/>
      <c r="B104" s="1167"/>
      <c r="C104" s="1167"/>
      <c r="D104" s="1167"/>
      <c r="E104" s="1167"/>
      <c r="F104" s="1168"/>
      <c r="G104" s="1588"/>
      <c r="H104" s="1338"/>
      <c r="I104" s="1338"/>
      <c r="J104" s="1338"/>
      <c r="K104" s="1589"/>
      <c r="L104" s="1590"/>
      <c r="M104" s="1591"/>
      <c r="N104" s="1591"/>
      <c r="O104" s="1591"/>
      <c r="P104" s="1591"/>
      <c r="Q104" s="1591"/>
      <c r="R104" s="1591"/>
      <c r="S104" s="1591"/>
      <c r="T104" s="1591"/>
      <c r="U104" s="1591"/>
      <c r="V104" s="1591"/>
      <c r="W104" s="1591"/>
      <c r="X104" s="1592"/>
      <c r="Y104" s="1593"/>
      <c r="Z104" s="1594"/>
      <c r="AA104" s="1594"/>
      <c r="AB104" s="1594"/>
      <c r="AC104" s="1588"/>
      <c r="AD104" s="1338"/>
      <c r="AE104" s="1338"/>
      <c r="AF104" s="1338"/>
      <c r="AG104" s="1589"/>
      <c r="AH104" s="1590"/>
      <c r="AI104" s="1591"/>
      <c r="AJ104" s="1591"/>
      <c r="AK104" s="1591"/>
      <c r="AL104" s="1591"/>
      <c r="AM104" s="1591"/>
      <c r="AN104" s="1591"/>
      <c r="AO104" s="1591"/>
      <c r="AP104" s="1591"/>
      <c r="AQ104" s="1591"/>
      <c r="AR104" s="1591"/>
      <c r="AS104" s="1591"/>
      <c r="AT104" s="1592"/>
      <c r="AU104" s="1593"/>
      <c r="AV104" s="1594"/>
      <c r="AW104" s="1594"/>
      <c r="AX104" s="1595"/>
    </row>
    <row r="105" spans="1:50" ht="24.75" customHeight="1" x14ac:dyDescent="0.15">
      <c r="A105" s="1166"/>
      <c r="B105" s="1167"/>
      <c r="C105" s="1167"/>
      <c r="D105" s="1167"/>
      <c r="E105" s="1167"/>
      <c r="F105" s="1168"/>
      <c r="G105" s="974" t="s">
        <v>44</v>
      </c>
      <c r="H105" s="846"/>
      <c r="I105" s="846"/>
      <c r="J105" s="846"/>
      <c r="K105" s="846"/>
      <c r="L105" s="975"/>
      <c r="M105" s="976"/>
      <c r="N105" s="976"/>
      <c r="O105" s="976"/>
      <c r="P105" s="976"/>
      <c r="Q105" s="976"/>
      <c r="R105" s="976"/>
      <c r="S105" s="976"/>
      <c r="T105" s="976"/>
      <c r="U105" s="976"/>
      <c r="V105" s="976"/>
      <c r="W105" s="976"/>
      <c r="X105" s="977"/>
      <c r="Y105" s="1986">
        <f>SUM(Y97:AB104)</f>
        <v>0.61148800000000003</v>
      </c>
      <c r="Z105" s="1987"/>
      <c r="AA105" s="1987"/>
      <c r="AB105" s="2032"/>
      <c r="AC105" s="974" t="s">
        <v>44</v>
      </c>
      <c r="AD105" s="846"/>
      <c r="AE105" s="846"/>
      <c r="AF105" s="846"/>
      <c r="AG105" s="846"/>
      <c r="AH105" s="975"/>
      <c r="AI105" s="976"/>
      <c r="AJ105" s="976"/>
      <c r="AK105" s="976"/>
      <c r="AL105" s="976"/>
      <c r="AM105" s="976"/>
      <c r="AN105" s="976"/>
      <c r="AO105" s="976"/>
      <c r="AP105" s="976"/>
      <c r="AQ105" s="976"/>
      <c r="AR105" s="976"/>
      <c r="AS105" s="976"/>
      <c r="AT105" s="977"/>
      <c r="AU105" s="1986">
        <f>SUM(AU97:AX104)</f>
        <v>10.106548</v>
      </c>
      <c r="AV105" s="1987"/>
      <c r="AW105" s="1987"/>
      <c r="AX105" s="2003"/>
    </row>
    <row r="106" spans="1:50" ht="30" customHeight="1" x14ac:dyDescent="0.15">
      <c r="A106" s="1166"/>
      <c r="B106" s="1167"/>
      <c r="C106" s="1167"/>
      <c r="D106" s="1167"/>
      <c r="E106" s="1167"/>
      <c r="F106" s="1168"/>
      <c r="G106" s="994" t="s">
        <v>369</v>
      </c>
      <c r="H106" s="995"/>
      <c r="I106" s="995"/>
      <c r="J106" s="995"/>
      <c r="K106" s="995"/>
      <c r="L106" s="995"/>
      <c r="M106" s="995"/>
      <c r="N106" s="995"/>
      <c r="O106" s="995"/>
      <c r="P106" s="995"/>
      <c r="Q106" s="995"/>
      <c r="R106" s="995"/>
      <c r="S106" s="995"/>
      <c r="T106" s="995"/>
      <c r="U106" s="995"/>
      <c r="V106" s="995"/>
      <c r="W106" s="995"/>
      <c r="X106" s="995"/>
      <c r="Y106" s="995"/>
      <c r="Z106" s="995"/>
      <c r="AA106" s="995"/>
      <c r="AB106" s="1600"/>
      <c r="AC106" s="994" t="s">
        <v>377</v>
      </c>
      <c r="AD106" s="995"/>
      <c r="AE106" s="995"/>
      <c r="AF106" s="995"/>
      <c r="AG106" s="995"/>
      <c r="AH106" s="995"/>
      <c r="AI106" s="995"/>
      <c r="AJ106" s="995"/>
      <c r="AK106" s="995"/>
      <c r="AL106" s="995"/>
      <c r="AM106" s="995"/>
      <c r="AN106" s="995"/>
      <c r="AO106" s="995"/>
      <c r="AP106" s="995"/>
      <c r="AQ106" s="995"/>
      <c r="AR106" s="995"/>
      <c r="AS106" s="995"/>
      <c r="AT106" s="995"/>
      <c r="AU106" s="995"/>
      <c r="AV106" s="995"/>
      <c r="AW106" s="995"/>
      <c r="AX106" s="1601"/>
    </row>
    <row r="107" spans="1:50" ht="25.5" customHeight="1" x14ac:dyDescent="0.15">
      <c r="A107" s="1166"/>
      <c r="B107" s="1167"/>
      <c r="C107" s="1167"/>
      <c r="D107" s="1167"/>
      <c r="E107" s="1167"/>
      <c r="F107" s="1168"/>
      <c r="G107" s="998" t="s">
        <v>83</v>
      </c>
      <c r="H107" s="959"/>
      <c r="I107" s="959"/>
      <c r="J107" s="959"/>
      <c r="K107" s="959"/>
      <c r="L107" s="483" t="s">
        <v>137</v>
      </c>
      <c r="M107" s="846"/>
      <c r="N107" s="846"/>
      <c r="O107" s="846"/>
      <c r="P107" s="846"/>
      <c r="Q107" s="846"/>
      <c r="R107" s="846"/>
      <c r="S107" s="846"/>
      <c r="T107" s="846"/>
      <c r="U107" s="846"/>
      <c r="V107" s="846"/>
      <c r="W107" s="846"/>
      <c r="X107" s="847"/>
      <c r="Y107" s="981" t="s">
        <v>138</v>
      </c>
      <c r="Z107" s="999"/>
      <c r="AA107" s="999"/>
      <c r="AB107" s="1602"/>
      <c r="AC107" s="998" t="s">
        <v>83</v>
      </c>
      <c r="AD107" s="959"/>
      <c r="AE107" s="959"/>
      <c r="AF107" s="959"/>
      <c r="AG107" s="959"/>
      <c r="AH107" s="483" t="s">
        <v>137</v>
      </c>
      <c r="AI107" s="846"/>
      <c r="AJ107" s="846"/>
      <c r="AK107" s="846"/>
      <c r="AL107" s="846"/>
      <c r="AM107" s="846"/>
      <c r="AN107" s="846"/>
      <c r="AO107" s="846"/>
      <c r="AP107" s="846"/>
      <c r="AQ107" s="846"/>
      <c r="AR107" s="846"/>
      <c r="AS107" s="846"/>
      <c r="AT107" s="847"/>
      <c r="AU107" s="981" t="s">
        <v>138</v>
      </c>
      <c r="AV107" s="999"/>
      <c r="AW107" s="999"/>
      <c r="AX107" s="1006"/>
    </row>
    <row r="108" spans="1:50" ht="24.75" customHeight="1" x14ac:dyDescent="0.15">
      <c r="A108" s="1166"/>
      <c r="B108" s="1167"/>
      <c r="C108" s="1167"/>
      <c r="D108" s="1167"/>
      <c r="E108" s="1167"/>
      <c r="F108" s="1168"/>
      <c r="G108" s="984" t="s">
        <v>1193</v>
      </c>
      <c r="H108" s="985"/>
      <c r="I108" s="985"/>
      <c r="J108" s="985"/>
      <c r="K108" s="986"/>
      <c r="L108" s="987" t="s">
        <v>1194</v>
      </c>
      <c r="M108" s="988"/>
      <c r="N108" s="988"/>
      <c r="O108" s="988"/>
      <c r="P108" s="988"/>
      <c r="Q108" s="988"/>
      <c r="R108" s="988"/>
      <c r="S108" s="988"/>
      <c r="T108" s="988"/>
      <c r="U108" s="988"/>
      <c r="V108" s="988"/>
      <c r="W108" s="988"/>
      <c r="X108" s="989"/>
      <c r="Y108" s="2269">
        <v>1.528294</v>
      </c>
      <c r="Z108" s="2030"/>
      <c r="AA108" s="2030"/>
      <c r="AB108" s="2270"/>
      <c r="AC108" s="984"/>
      <c r="AD108" s="985"/>
      <c r="AE108" s="985"/>
      <c r="AF108" s="985"/>
      <c r="AG108" s="986"/>
      <c r="AH108" s="987"/>
      <c r="AI108" s="988"/>
      <c r="AJ108" s="988"/>
      <c r="AK108" s="988"/>
      <c r="AL108" s="988"/>
      <c r="AM108" s="988"/>
      <c r="AN108" s="988"/>
      <c r="AO108" s="988"/>
      <c r="AP108" s="988"/>
      <c r="AQ108" s="988"/>
      <c r="AR108" s="988"/>
      <c r="AS108" s="988"/>
      <c r="AT108" s="989"/>
      <c r="AU108" s="990"/>
      <c r="AV108" s="991"/>
      <c r="AW108" s="991"/>
      <c r="AX108" s="1004"/>
    </row>
    <row r="109" spans="1:50" ht="24.75" customHeight="1" x14ac:dyDescent="0.15">
      <c r="A109" s="1166"/>
      <c r="B109" s="1167"/>
      <c r="C109" s="1167"/>
      <c r="D109" s="1167"/>
      <c r="E109" s="1167"/>
      <c r="F109" s="1168"/>
      <c r="G109" s="1064"/>
      <c r="H109" s="1048"/>
      <c r="I109" s="1048"/>
      <c r="J109" s="1048"/>
      <c r="K109" s="1049"/>
      <c r="L109" s="1050"/>
      <c r="M109" s="1596"/>
      <c r="N109" s="1596"/>
      <c r="O109" s="1596"/>
      <c r="P109" s="1596"/>
      <c r="Q109" s="1596"/>
      <c r="R109" s="1596"/>
      <c r="S109" s="1596"/>
      <c r="T109" s="1596"/>
      <c r="U109" s="1596"/>
      <c r="V109" s="1596"/>
      <c r="W109" s="1596"/>
      <c r="X109" s="1597"/>
      <c r="Y109" s="1053"/>
      <c r="Z109" s="1054"/>
      <c r="AA109" s="1054"/>
      <c r="AB109" s="1598"/>
      <c r="AC109" s="1064"/>
      <c r="AD109" s="1048"/>
      <c r="AE109" s="1048"/>
      <c r="AF109" s="1048"/>
      <c r="AG109" s="1049"/>
      <c r="AH109" s="1050"/>
      <c r="AI109" s="1596"/>
      <c r="AJ109" s="1596"/>
      <c r="AK109" s="1596"/>
      <c r="AL109" s="1596"/>
      <c r="AM109" s="1596"/>
      <c r="AN109" s="1596"/>
      <c r="AO109" s="1596"/>
      <c r="AP109" s="1596"/>
      <c r="AQ109" s="1596"/>
      <c r="AR109" s="1596"/>
      <c r="AS109" s="1596"/>
      <c r="AT109" s="1597"/>
      <c r="AU109" s="1053"/>
      <c r="AV109" s="1054"/>
      <c r="AW109" s="1054"/>
      <c r="AX109" s="1055"/>
    </row>
    <row r="110" spans="1:50" ht="24.75" customHeight="1" x14ac:dyDescent="0.15">
      <c r="A110" s="1166"/>
      <c r="B110" s="1167"/>
      <c r="C110" s="1167"/>
      <c r="D110" s="1167"/>
      <c r="E110" s="1167"/>
      <c r="F110" s="1168"/>
      <c r="G110" s="1064"/>
      <c r="H110" s="1048"/>
      <c r="I110" s="1048"/>
      <c r="J110" s="1048"/>
      <c r="K110" s="1049"/>
      <c r="L110" s="1050"/>
      <c r="M110" s="1596"/>
      <c r="N110" s="1596"/>
      <c r="O110" s="1596"/>
      <c r="P110" s="1596"/>
      <c r="Q110" s="1596"/>
      <c r="R110" s="1596"/>
      <c r="S110" s="1596"/>
      <c r="T110" s="1596"/>
      <c r="U110" s="1596"/>
      <c r="V110" s="1596"/>
      <c r="W110" s="1596"/>
      <c r="X110" s="1597"/>
      <c r="Y110" s="1053"/>
      <c r="Z110" s="1054"/>
      <c r="AA110" s="1054"/>
      <c r="AB110" s="1598"/>
      <c r="AC110" s="1064"/>
      <c r="AD110" s="1048"/>
      <c r="AE110" s="1048"/>
      <c r="AF110" s="1048"/>
      <c r="AG110" s="1049"/>
      <c r="AH110" s="1050"/>
      <c r="AI110" s="1596"/>
      <c r="AJ110" s="1596"/>
      <c r="AK110" s="1596"/>
      <c r="AL110" s="1596"/>
      <c r="AM110" s="1596"/>
      <c r="AN110" s="1596"/>
      <c r="AO110" s="1596"/>
      <c r="AP110" s="1596"/>
      <c r="AQ110" s="1596"/>
      <c r="AR110" s="1596"/>
      <c r="AS110" s="1596"/>
      <c r="AT110" s="1597"/>
      <c r="AU110" s="1053"/>
      <c r="AV110" s="1054"/>
      <c r="AW110" s="1054"/>
      <c r="AX110" s="1055"/>
    </row>
    <row r="111" spans="1:50" ht="24.75" customHeight="1" x14ac:dyDescent="0.15">
      <c r="A111" s="1166"/>
      <c r="B111" s="1167"/>
      <c r="C111" s="1167"/>
      <c r="D111" s="1167"/>
      <c r="E111" s="1167"/>
      <c r="F111" s="1168"/>
      <c r="G111" s="1064"/>
      <c r="H111" s="1048"/>
      <c r="I111" s="1048"/>
      <c r="J111" s="1048"/>
      <c r="K111" s="1049"/>
      <c r="L111" s="1050"/>
      <c r="M111" s="1596"/>
      <c r="N111" s="1596"/>
      <c r="O111" s="1596"/>
      <c r="P111" s="1596"/>
      <c r="Q111" s="1596"/>
      <c r="R111" s="1596"/>
      <c r="S111" s="1596"/>
      <c r="T111" s="1596"/>
      <c r="U111" s="1596"/>
      <c r="V111" s="1596"/>
      <c r="W111" s="1596"/>
      <c r="X111" s="1597"/>
      <c r="Y111" s="1053"/>
      <c r="Z111" s="1054"/>
      <c r="AA111" s="1054"/>
      <c r="AB111" s="1598"/>
      <c r="AC111" s="1064"/>
      <c r="AD111" s="1048"/>
      <c r="AE111" s="1048"/>
      <c r="AF111" s="1048"/>
      <c r="AG111" s="1049"/>
      <c r="AH111" s="1050"/>
      <c r="AI111" s="1596"/>
      <c r="AJ111" s="1596"/>
      <c r="AK111" s="1596"/>
      <c r="AL111" s="1596"/>
      <c r="AM111" s="1596"/>
      <c r="AN111" s="1596"/>
      <c r="AO111" s="1596"/>
      <c r="AP111" s="1596"/>
      <c r="AQ111" s="1596"/>
      <c r="AR111" s="1596"/>
      <c r="AS111" s="1596"/>
      <c r="AT111" s="1597"/>
      <c r="AU111" s="1053"/>
      <c r="AV111" s="1054"/>
      <c r="AW111" s="1054"/>
      <c r="AX111" s="1055"/>
    </row>
    <row r="112" spans="1:50" ht="24.75" customHeight="1" x14ac:dyDescent="0.15">
      <c r="A112" s="1166"/>
      <c r="B112" s="1167"/>
      <c r="C112" s="1167"/>
      <c r="D112" s="1167"/>
      <c r="E112" s="1167"/>
      <c r="F112" s="1168"/>
      <c r="G112" s="1064"/>
      <c r="H112" s="1048"/>
      <c r="I112" s="1048"/>
      <c r="J112" s="1048"/>
      <c r="K112" s="1049"/>
      <c r="L112" s="1050"/>
      <c r="M112" s="1596"/>
      <c r="N112" s="1596"/>
      <c r="O112" s="1596"/>
      <c r="P112" s="1596"/>
      <c r="Q112" s="1596"/>
      <c r="R112" s="1596"/>
      <c r="S112" s="1596"/>
      <c r="T112" s="1596"/>
      <c r="U112" s="1596"/>
      <c r="V112" s="1596"/>
      <c r="W112" s="1596"/>
      <c r="X112" s="1597"/>
      <c r="Y112" s="1053"/>
      <c r="Z112" s="1054"/>
      <c r="AA112" s="1054"/>
      <c r="AB112" s="1054"/>
      <c r="AC112" s="1064"/>
      <c r="AD112" s="1048"/>
      <c r="AE112" s="1048"/>
      <c r="AF112" s="1048"/>
      <c r="AG112" s="1049"/>
      <c r="AH112" s="1050"/>
      <c r="AI112" s="1596"/>
      <c r="AJ112" s="1596"/>
      <c r="AK112" s="1596"/>
      <c r="AL112" s="1596"/>
      <c r="AM112" s="1596"/>
      <c r="AN112" s="1596"/>
      <c r="AO112" s="1596"/>
      <c r="AP112" s="1596"/>
      <c r="AQ112" s="1596"/>
      <c r="AR112" s="1596"/>
      <c r="AS112" s="1596"/>
      <c r="AT112" s="1597"/>
      <c r="AU112" s="1053"/>
      <c r="AV112" s="1054"/>
      <c r="AW112" s="1054"/>
      <c r="AX112" s="1055"/>
    </row>
    <row r="113" spans="1:50" ht="24.75" customHeight="1" x14ac:dyDescent="0.15">
      <c r="A113" s="1166"/>
      <c r="B113" s="1167"/>
      <c r="C113" s="1167"/>
      <c r="D113" s="1167"/>
      <c r="E113" s="1167"/>
      <c r="F113" s="1168"/>
      <c r="G113" s="1064"/>
      <c r="H113" s="1048"/>
      <c r="I113" s="1048"/>
      <c r="J113" s="1048"/>
      <c r="K113" s="1049"/>
      <c r="L113" s="1050"/>
      <c r="M113" s="1596"/>
      <c r="N113" s="1596"/>
      <c r="O113" s="1596"/>
      <c r="P113" s="1596"/>
      <c r="Q113" s="1596"/>
      <c r="R113" s="1596"/>
      <c r="S113" s="1596"/>
      <c r="T113" s="1596"/>
      <c r="U113" s="1596"/>
      <c r="V113" s="1596"/>
      <c r="W113" s="1596"/>
      <c r="X113" s="1597"/>
      <c r="Y113" s="1053"/>
      <c r="Z113" s="1054"/>
      <c r="AA113" s="1054"/>
      <c r="AB113" s="1054"/>
      <c r="AC113" s="1064"/>
      <c r="AD113" s="1048"/>
      <c r="AE113" s="1048"/>
      <c r="AF113" s="1048"/>
      <c r="AG113" s="1049"/>
      <c r="AH113" s="1050"/>
      <c r="AI113" s="1596"/>
      <c r="AJ113" s="1596"/>
      <c r="AK113" s="1596"/>
      <c r="AL113" s="1596"/>
      <c r="AM113" s="1596"/>
      <c r="AN113" s="1596"/>
      <c r="AO113" s="1596"/>
      <c r="AP113" s="1596"/>
      <c r="AQ113" s="1596"/>
      <c r="AR113" s="1596"/>
      <c r="AS113" s="1596"/>
      <c r="AT113" s="1597"/>
      <c r="AU113" s="1053"/>
      <c r="AV113" s="1054"/>
      <c r="AW113" s="1054"/>
      <c r="AX113" s="1055"/>
    </row>
    <row r="114" spans="1:50" ht="24.75" customHeight="1" x14ac:dyDescent="0.15">
      <c r="A114" s="1166"/>
      <c r="B114" s="1167"/>
      <c r="C114" s="1167"/>
      <c r="D114" s="1167"/>
      <c r="E114" s="1167"/>
      <c r="F114" s="1168"/>
      <c r="G114" s="1064"/>
      <c r="H114" s="1048"/>
      <c r="I114" s="1048"/>
      <c r="J114" s="1048"/>
      <c r="K114" s="1049"/>
      <c r="L114" s="1050"/>
      <c r="M114" s="1596"/>
      <c r="N114" s="1596"/>
      <c r="O114" s="1596"/>
      <c r="P114" s="1596"/>
      <c r="Q114" s="1596"/>
      <c r="R114" s="1596"/>
      <c r="S114" s="1596"/>
      <c r="T114" s="1596"/>
      <c r="U114" s="1596"/>
      <c r="V114" s="1596"/>
      <c r="W114" s="1596"/>
      <c r="X114" s="1597"/>
      <c r="Y114" s="1053"/>
      <c r="Z114" s="1054"/>
      <c r="AA114" s="1054"/>
      <c r="AB114" s="1054"/>
      <c r="AC114" s="1064"/>
      <c r="AD114" s="1048"/>
      <c r="AE114" s="1048"/>
      <c r="AF114" s="1048"/>
      <c r="AG114" s="1049"/>
      <c r="AH114" s="1050"/>
      <c r="AI114" s="1596"/>
      <c r="AJ114" s="1596"/>
      <c r="AK114" s="1596"/>
      <c r="AL114" s="1596"/>
      <c r="AM114" s="1596"/>
      <c r="AN114" s="1596"/>
      <c r="AO114" s="1596"/>
      <c r="AP114" s="1596"/>
      <c r="AQ114" s="1596"/>
      <c r="AR114" s="1596"/>
      <c r="AS114" s="1596"/>
      <c r="AT114" s="1597"/>
      <c r="AU114" s="1053"/>
      <c r="AV114" s="1054"/>
      <c r="AW114" s="1054"/>
      <c r="AX114" s="1055"/>
    </row>
    <row r="115" spans="1:50" ht="24.75" customHeight="1" x14ac:dyDescent="0.15">
      <c r="A115" s="1166"/>
      <c r="B115" s="1167"/>
      <c r="C115" s="1167"/>
      <c r="D115" s="1167"/>
      <c r="E115" s="1167"/>
      <c r="F115" s="1168"/>
      <c r="G115" s="1588"/>
      <c r="H115" s="1338"/>
      <c r="I115" s="1338"/>
      <c r="J115" s="1338"/>
      <c r="K115" s="1589"/>
      <c r="L115" s="1590"/>
      <c r="M115" s="1591"/>
      <c r="N115" s="1591"/>
      <c r="O115" s="1591"/>
      <c r="P115" s="1591"/>
      <c r="Q115" s="1591"/>
      <c r="R115" s="1591"/>
      <c r="S115" s="1591"/>
      <c r="T115" s="1591"/>
      <c r="U115" s="1591"/>
      <c r="V115" s="1591"/>
      <c r="W115" s="1591"/>
      <c r="X115" s="1592"/>
      <c r="Y115" s="1593"/>
      <c r="Z115" s="1594"/>
      <c r="AA115" s="1594"/>
      <c r="AB115" s="1594"/>
      <c r="AC115" s="1588"/>
      <c r="AD115" s="1338"/>
      <c r="AE115" s="1338"/>
      <c r="AF115" s="1338"/>
      <c r="AG115" s="1589"/>
      <c r="AH115" s="1590"/>
      <c r="AI115" s="1591"/>
      <c r="AJ115" s="1591"/>
      <c r="AK115" s="1591"/>
      <c r="AL115" s="1591"/>
      <c r="AM115" s="1591"/>
      <c r="AN115" s="1591"/>
      <c r="AO115" s="1591"/>
      <c r="AP115" s="1591"/>
      <c r="AQ115" s="1591"/>
      <c r="AR115" s="1591"/>
      <c r="AS115" s="1591"/>
      <c r="AT115" s="1592"/>
      <c r="AU115" s="1593"/>
      <c r="AV115" s="1594"/>
      <c r="AW115" s="1594"/>
      <c r="AX115" s="1595"/>
    </row>
    <row r="116" spans="1:50" ht="24.75" customHeight="1" x14ac:dyDescent="0.15">
      <c r="A116" s="1166"/>
      <c r="B116" s="1167"/>
      <c r="C116" s="1167"/>
      <c r="D116" s="1167"/>
      <c r="E116" s="1167"/>
      <c r="F116" s="1168"/>
      <c r="G116" s="974" t="s">
        <v>44</v>
      </c>
      <c r="H116" s="846"/>
      <c r="I116" s="846"/>
      <c r="J116" s="846"/>
      <c r="K116" s="846"/>
      <c r="L116" s="975"/>
      <c r="M116" s="976"/>
      <c r="N116" s="976"/>
      <c r="O116" s="976"/>
      <c r="P116" s="976"/>
      <c r="Q116" s="976"/>
      <c r="R116" s="976"/>
      <c r="S116" s="976"/>
      <c r="T116" s="976"/>
      <c r="U116" s="976"/>
      <c r="V116" s="976"/>
      <c r="W116" s="976"/>
      <c r="X116" s="977"/>
      <c r="Y116" s="1986">
        <f>SUM(Y108:AB115)</f>
        <v>1.528294</v>
      </c>
      <c r="Z116" s="1987"/>
      <c r="AA116" s="1987"/>
      <c r="AB116" s="2032"/>
      <c r="AC116" s="974" t="s">
        <v>44</v>
      </c>
      <c r="AD116" s="846"/>
      <c r="AE116" s="846"/>
      <c r="AF116" s="846"/>
      <c r="AG116" s="846"/>
      <c r="AH116" s="975"/>
      <c r="AI116" s="976"/>
      <c r="AJ116" s="976"/>
      <c r="AK116" s="976"/>
      <c r="AL116" s="976"/>
      <c r="AM116" s="976"/>
      <c r="AN116" s="976"/>
      <c r="AO116" s="976"/>
      <c r="AP116" s="976"/>
      <c r="AQ116" s="976"/>
      <c r="AR116" s="976"/>
      <c r="AS116" s="976"/>
      <c r="AT116" s="977"/>
      <c r="AU116" s="978">
        <f>SUM(AU108:AX115)</f>
        <v>0</v>
      </c>
      <c r="AV116" s="979"/>
      <c r="AW116" s="979"/>
      <c r="AX116" s="1003"/>
    </row>
    <row r="117" spans="1:50" ht="30" customHeight="1" x14ac:dyDescent="0.15">
      <c r="A117" s="1166"/>
      <c r="B117" s="1167"/>
      <c r="C117" s="1167"/>
      <c r="D117" s="1167"/>
      <c r="E117" s="1167"/>
      <c r="F117" s="1168"/>
      <c r="G117" s="994" t="s">
        <v>371</v>
      </c>
      <c r="H117" s="995"/>
      <c r="I117" s="995"/>
      <c r="J117" s="995"/>
      <c r="K117" s="995"/>
      <c r="L117" s="995"/>
      <c r="M117" s="995"/>
      <c r="N117" s="995"/>
      <c r="O117" s="995"/>
      <c r="P117" s="995"/>
      <c r="Q117" s="995"/>
      <c r="R117" s="995"/>
      <c r="S117" s="995"/>
      <c r="T117" s="995"/>
      <c r="U117" s="995"/>
      <c r="V117" s="995"/>
      <c r="W117" s="995"/>
      <c r="X117" s="995"/>
      <c r="Y117" s="995"/>
      <c r="Z117" s="995"/>
      <c r="AA117" s="995"/>
      <c r="AB117" s="1600"/>
      <c r="AC117" s="994" t="s">
        <v>379</v>
      </c>
      <c r="AD117" s="995"/>
      <c r="AE117" s="995"/>
      <c r="AF117" s="995"/>
      <c r="AG117" s="995"/>
      <c r="AH117" s="995"/>
      <c r="AI117" s="995"/>
      <c r="AJ117" s="995"/>
      <c r="AK117" s="995"/>
      <c r="AL117" s="995"/>
      <c r="AM117" s="995"/>
      <c r="AN117" s="995"/>
      <c r="AO117" s="995"/>
      <c r="AP117" s="995"/>
      <c r="AQ117" s="995"/>
      <c r="AR117" s="995"/>
      <c r="AS117" s="995"/>
      <c r="AT117" s="995"/>
      <c r="AU117" s="995"/>
      <c r="AV117" s="995"/>
      <c r="AW117" s="995"/>
      <c r="AX117" s="1601"/>
    </row>
    <row r="118" spans="1:50" ht="24.75" customHeight="1" x14ac:dyDescent="0.15">
      <c r="A118" s="1166"/>
      <c r="B118" s="1167"/>
      <c r="C118" s="1167"/>
      <c r="D118" s="1167"/>
      <c r="E118" s="1167"/>
      <c r="F118" s="1168"/>
      <c r="G118" s="998" t="s">
        <v>83</v>
      </c>
      <c r="H118" s="959"/>
      <c r="I118" s="959"/>
      <c r="J118" s="959"/>
      <c r="K118" s="959"/>
      <c r="L118" s="483" t="s">
        <v>137</v>
      </c>
      <c r="M118" s="846"/>
      <c r="N118" s="846"/>
      <c r="O118" s="846"/>
      <c r="P118" s="846"/>
      <c r="Q118" s="846"/>
      <c r="R118" s="846"/>
      <c r="S118" s="846"/>
      <c r="T118" s="846"/>
      <c r="U118" s="846"/>
      <c r="V118" s="846"/>
      <c r="W118" s="846"/>
      <c r="X118" s="847"/>
      <c r="Y118" s="981" t="s">
        <v>138</v>
      </c>
      <c r="Z118" s="999"/>
      <c r="AA118" s="999"/>
      <c r="AB118" s="1602"/>
      <c r="AC118" s="998" t="s">
        <v>83</v>
      </c>
      <c r="AD118" s="959"/>
      <c r="AE118" s="959"/>
      <c r="AF118" s="959"/>
      <c r="AG118" s="959"/>
      <c r="AH118" s="483" t="s">
        <v>137</v>
      </c>
      <c r="AI118" s="846"/>
      <c r="AJ118" s="846"/>
      <c r="AK118" s="846"/>
      <c r="AL118" s="846"/>
      <c r="AM118" s="846"/>
      <c r="AN118" s="846"/>
      <c r="AO118" s="846"/>
      <c r="AP118" s="846"/>
      <c r="AQ118" s="846"/>
      <c r="AR118" s="846"/>
      <c r="AS118" s="846"/>
      <c r="AT118" s="847"/>
      <c r="AU118" s="981" t="s">
        <v>138</v>
      </c>
      <c r="AV118" s="999"/>
      <c r="AW118" s="999"/>
      <c r="AX118" s="1006"/>
    </row>
    <row r="119" spans="1:50" ht="24.75" customHeight="1" x14ac:dyDescent="0.15">
      <c r="A119" s="1166"/>
      <c r="B119" s="1167"/>
      <c r="C119" s="1167"/>
      <c r="D119" s="1167"/>
      <c r="E119" s="1167"/>
      <c r="F119" s="1168"/>
      <c r="G119" s="984" t="s">
        <v>1195</v>
      </c>
      <c r="H119" s="985"/>
      <c r="I119" s="985"/>
      <c r="J119" s="985"/>
      <c r="K119" s="986"/>
      <c r="L119" s="987" t="s">
        <v>1196</v>
      </c>
      <c r="M119" s="988"/>
      <c r="N119" s="988"/>
      <c r="O119" s="988"/>
      <c r="P119" s="988"/>
      <c r="Q119" s="988"/>
      <c r="R119" s="988"/>
      <c r="S119" s="988"/>
      <c r="T119" s="988"/>
      <c r="U119" s="988"/>
      <c r="V119" s="988"/>
      <c r="W119" s="988"/>
      <c r="X119" s="989"/>
      <c r="Y119" s="2269">
        <v>18.861968000000001</v>
      </c>
      <c r="Z119" s="2030"/>
      <c r="AA119" s="2030"/>
      <c r="AB119" s="2270"/>
      <c r="AC119" s="984"/>
      <c r="AD119" s="985"/>
      <c r="AE119" s="985"/>
      <c r="AF119" s="985"/>
      <c r="AG119" s="986"/>
      <c r="AH119" s="987"/>
      <c r="AI119" s="988"/>
      <c r="AJ119" s="988"/>
      <c r="AK119" s="988"/>
      <c r="AL119" s="988"/>
      <c r="AM119" s="988"/>
      <c r="AN119" s="988"/>
      <c r="AO119" s="988"/>
      <c r="AP119" s="988"/>
      <c r="AQ119" s="988"/>
      <c r="AR119" s="988"/>
      <c r="AS119" s="988"/>
      <c r="AT119" s="989"/>
      <c r="AU119" s="990"/>
      <c r="AV119" s="991"/>
      <c r="AW119" s="991"/>
      <c r="AX119" s="1004"/>
    </row>
    <row r="120" spans="1:50" ht="24.75" customHeight="1" x14ac:dyDescent="0.15">
      <c r="A120" s="1166"/>
      <c r="B120" s="1167"/>
      <c r="C120" s="1167"/>
      <c r="D120" s="1167"/>
      <c r="E120" s="1167"/>
      <c r="F120" s="1168"/>
      <c r="G120" s="1064"/>
      <c r="H120" s="1048"/>
      <c r="I120" s="1048"/>
      <c r="J120" s="1048"/>
      <c r="K120" s="1049"/>
      <c r="L120" s="1050"/>
      <c r="M120" s="1596"/>
      <c r="N120" s="1596"/>
      <c r="O120" s="1596"/>
      <c r="P120" s="1596"/>
      <c r="Q120" s="1596"/>
      <c r="R120" s="1596"/>
      <c r="S120" s="1596"/>
      <c r="T120" s="1596"/>
      <c r="U120" s="1596"/>
      <c r="V120" s="1596"/>
      <c r="W120" s="1596"/>
      <c r="X120" s="1597"/>
      <c r="Y120" s="1053"/>
      <c r="Z120" s="1054"/>
      <c r="AA120" s="1054"/>
      <c r="AB120" s="1598"/>
      <c r="AC120" s="1064"/>
      <c r="AD120" s="1048"/>
      <c r="AE120" s="1048"/>
      <c r="AF120" s="1048"/>
      <c r="AG120" s="1049"/>
      <c r="AH120" s="1050"/>
      <c r="AI120" s="1596"/>
      <c r="AJ120" s="1596"/>
      <c r="AK120" s="1596"/>
      <c r="AL120" s="1596"/>
      <c r="AM120" s="1596"/>
      <c r="AN120" s="1596"/>
      <c r="AO120" s="1596"/>
      <c r="AP120" s="1596"/>
      <c r="AQ120" s="1596"/>
      <c r="AR120" s="1596"/>
      <c r="AS120" s="1596"/>
      <c r="AT120" s="1597"/>
      <c r="AU120" s="1053"/>
      <c r="AV120" s="1054"/>
      <c r="AW120" s="1054"/>
      <c r="AX120" s="1055"/>
    </row>
    <row r="121" spans="1:50" ht="24.75" customHeight="1" x14ac:dyDescent="0.15">
      <c r="A121" s="1166"/>
      <c r="B121" s="1167"/>
      <c r="C121" s="1167"/>
      <c r="D121" s="1167"/>
      <c r="E121" s="1167"/>
      <c r="F121" s="1168"/>
      <c r="G121" s="1064"/>
      <c r="H121" s="1048"/>
      <c r="I121" s="1048"/>
      <c r="J121" s="1048"/>
      <c r="K121" s="1049"/>
      <c r="L121" s="1050"/>
      <c r="M121" s="1596"/>
      <c r="N121" s="1596"/>
      <c r="O121" s="1596"/>
      <c r="P121" s="1596"/>
      <c r="Q121" s="1596"/>
      <c r="R121" s="1596"/>
      <c r="S121" s="1596"/>
      <c r="T121" s="1596"/>
      <c r="U121" s="1596"/>
      <c r="V121" s="1596"/>
      <c r="W121" s="1596"/>
      <c r="X121" s="1597"/>
      <c r="Y121" s="1053"/>
      <c r="Z121" s="1054"/>
      <c r="AA121" s="1054"/>
      <c r="AB121" s="1598"/>
      <c r="AC121" s="1064"/>
      <c r="AD121" s="1048"/>
      <c r="AE121" s="1048"/>
      <c r="AF121" s="1048"/>
      <c r="AG121" s="1049"/>
      <c r="AH121" s="1050"/>
      <c r="AI121" s="1596"/>
      <c r="AJ121" s="1596"/>
      <c r="AK121" s="1596"/>
      <c r="AL121" s="1596"/>
      <c r="AM121" s="1596"/>
      <c r="AN121" s="1596"/>
      <c r="AO121" s="1596"/>
      <c r="AP121" s="1596"/>
      <c r="AQ121" s="1596"/>
      <c r="AR121" s="1596"/>
      <c r="AS121" s="1596"/>
      <c r="AT121" s="1597"/>
      <c r="AU121" s="1053"/>
      <c r="AV121" s="1054"/>
      <c r="AW121" s="1054"/>
      <c r="AX121" s="1055"/>
    </row>
    <row r="122" spans="1:50" ht="24.75" customHeight="1" x14ac:dyDescent="0.15">
      <c r="A122" s="1166"/>
      <c r="B122" s="1167"/>
      <c r="C122" s="1167"/>
      <c r="D122" s="1167"/>
      <c r="E122" s="1167"/>
      <c r="F122" s="1168"/>
      <c r="G122" s="1064"/>
      <c r="H122" s="1048"/>
      <c r="I122" s="1048"/>
      <c r="J122" s="1048"/>
      <c r="K122" s="1049"/>
      <c r="L122" s="1050"/>
      <c r="M122" s="1596"/>
      <c r="N122" s="1596"/>
      <c r="O122" s="1596"/>
      <c r="P122" s="1596"/>
      <c r="Q122" s="1596"/>
      <c r="R122" s="1596"/>
      <c r="S122" s="1596"/>
      <c r="T122" s="1596"/>
      <c r="U122" s="1596"/>
      <c r="V122" s="1596"/>
      <c r="W122" s="1596"/>
      <c r="X122" s="1597"/>
      <c r="Y122" s="1053"/>
      <c r="Z122" s="1054"/>
      <c r="AA122" s="1054"/>
      <c r="AB122" s="1598"/>
      <c r="AC122" s="1064"/>
      <c r="AD122" s="1048"/>
      <c r="AE122" s="1048"/>
      <c r="AF122" s="1048"/>
      <c r="AG122" s="1049"/>
      <c r="AH122" s="1050"/>
      <c r="AI122" s="1596"/>
      <c r="AJ122" s="1596"/>
      <c r="AK122" s="1596"/>
      <c r="AL122" s="1596"/>
      <c r="AM122" s="1596"/>
      <c r="AN122" s="1596"/>
      <c r="AO122" s="1596"/>
      <c r="AP122" s="1596"/>
      <c r="AQ122" s="1596"/>
      <c r="AR122" s="1596"/>
      <c r="AS122" s="1596"/>
      <c r="AT122" s="1597"/>
      <c r="AU122" s="1053"/>
      <c r="AV122" s="1054"/>
      <c r="AW122" s="1054"/>
      <c r="AX122" s="1055"/>
    </row>
    <row r="123" spans="1:50" ht="24.75" customHeight="1" x14ac:dyDescent="0.15">
      <c r="A123" s="1166"/>
      <c r="B123" s="1167"/>
      <c r="C123" s="1167"/>
      <c r="D123" s="1167"/>
      <c r="E123" s="1167"/>
      <c r="F123" s="1168"/>
      <c r="G123" s="1064"/>
      <c r="H123" s="1048"/>
      <c r="I123" s="1048"/>
      <c r="J123" s="1048"/>
      <c r="K123" s="1049"/>
      <c r="L123" s="1050"/>
      <c r="M123" s="1596"/>
      <c r="N123" s="1596"/>
      <c r="O123" s="1596"/>
      <c r="P123" s="1596"/>
      <c r="Q123" s="1596"/>
      <c r="R123" s="1596"/>
      <c r="S123" s="1596"/>
      <c r="T123" s="1596"/>
      <c r="U123" s="1596"/>
      <c r="V123" s="1596"/>
      <c r="W123" s="1596"/>
      <c r="X123" s="1597"/>
      <c r="Y123" s="1053"/>
      <c r="Z123" s="1054"/>
      <c r="AA123" s="1054"/>
      <c r="AB123" s="1054"/>
      <c r="AC123" s="1064"/>
      <c r="AD123" s="1048"/>
      <c r="AE123" s="1048"/>
      <c r="AF123" s="1048"/>
      <c r="AG123" s="1049"/>
      <c r="AH123" s="1050"/>
      <c r="AI123" s="1596"/>
      <c r="AJ123" s="1596"/>
      <c r="AK123" s="1596"/>
      <c r="AL123" s="1596"/>
      <c r="AM123" s="1596"/>
      <c r="AN123" s="1596"/>
      <c r="AO123" s="1596"/>
      <c r="AP123" s="1596"/>
      <c r="AQ123" s="1596"/>
      <c r="AR123" s="1596"/>
      <c r="AS123" s="1596"/>
      <c r="AT123" s="1597"/>
      <c r="AU123" s="1053"/>
      <c r="AV123" s="1054"/>
      <c r="AW123" s="1054"/>
      <c r="AX123" s="1055"/>
    </row>
    <row r="124" spans="1:50" ht="24.75" customHeight="1" x14ac:dyDescent="0.15">
      <c r="A124" s="1166"/>
      <c r="B124" s="1167"/>
      <c r="C124" s="1167"/>
      <c r="D124" s="1167"/>
      <c r="E124" s="1167"/>
      <c r="F124" s="1168"/>
      <c r="G124" s="1064"/>
      <c r="H124" s="1048"/>
      <c r="I124" s="1048"/>
      <c r="J124" s="1048"/>
      <c r="K124" s="1049"/>
      <c r="L124" s="1050"/>
      <c r="M124" s="1596"/>
      <c r="N124" s="1596"/>
      <c r="O124" s="1596"/>
      <c r="P124" s="1596"/>
      <c r="Q124" s="1596"/>
      <c r="R124" s="1596"/>
      <c r="S124" s="1596"/>
      <c r="T124" s="1596"/>
      <c r="U124" s="1596"/>
      <c r="V124" s="1596"/>
      <c r="W124" s="1596"/>
      <c r="X124" s="1597"/>
      <c r="Y124" s="1053"/>
      <c r="Z124" s="1054"/>
      <c r="AA124" s="1054"/>
      <c r="AB124" s="1054"/>
      <c r="AC124" s="1064"/>
      <c r="AD124" s="1048"/>
      <c r="AE124" s="1048"/>
      <c r="AF124" s="1048"/>
      <c r="AG124" s="1049"/>
      <c r="AH124" s="1050"/>
      <c r="AI124" s="1596"/>
      <c r="AJ124" s="1596"/>
      <c r="AK124" s="1596"/>
      <c r="AL124" s="1596"/>
      <c r="AM124" s="1596"/>
      <c r="AN124" s="1596"/>
      <c r="AO124" s="1596"/>
      <c r="AP124" s="1596"/>
      <c r="AQ124" s="1596"/>
      <c r="AR124" s="1596"/>
      <c r="AS124" s="1596"/>
      <c r="AT124" s="1597"/>
      <c r="AU124" s="1053"/>
      <c r="AV124" s="1054"/>
      <c r="AW124" s="1054"/>
      <c r="AX124" s="1055"/>
    </row>
    <row r="125" spans="1:50" ht="24.75" customHeight="1" x14ac:dyDescent="0.15">
      <c r="A125" s="1166"/>
      <c r="B125" s="1167"/>
      <c r="C125" s="1167"/>
      <c r="D125" s="1167"/>
      <c r="E125" s="1167"/>
      <c r="F125" s="1168"/>
      <c r="G125" s="1064"/>
      <c r="H125" s="1048"/>
      <c r="I125" s="1048"/>
      <c r="J125" s="1048"/>
      <c r="K125" s="1049"/>
      <c r="L125" s="1050"/>
      <c r="M125" s="1596"/>
      <c r="N125" s="1596"/>
      <c r="O125" s="1596"/>
      <c r="P125" s="1596"/>
      <c r="Q125" s="1596"/>
      <c r="R125" s="1596"/>
      <c r="S125" s="1596"/>
      <c r="T125" s="1596"/>
      <c r="U125" s="1596"/>
      <c r="V125" s="1596"/>
      <c r="W125" s="1596"/>
      <c r="X125" s="1597"/>
      <c r="Y125" s="1053"/>
      <c r="Z125" s="1054"/>
      <c r="AA125" s="1054"/>
      <c r="AB125" s="1054"/>
      <c r="AC125" s="1064"/>
      <c r="AD125" s="1048"/>
      <c r="AE125" s="1048"/>
      <c r="AF125" s="1048"/>
      <c r="AG125" s="1049"/>
      <c r="AH125" s="1050"/>
      <c r="AI125" s="1596"/>
      <c r="AJ125" s="1596"/>
      <c r="AK125" s="1596"/>
      <c r="AL125" s="1596"/>
      <c r="AM125" s="1596"/>
      <c r="AN125" s="1596"/>
      <c r="AO125" s="1596"/>
      <c r="AP125" s="1596"/>
      <c r="AQ125" s="1596"/>
      <c r="AR125" s="1596"/>
      <c r="AS125" s="1596"/>
      <c r="AT125" s="1597"/>
      <c r="AU125" s="1053"/>
      <c r="AV125" s="1054"/>
      <c r="AW125" s="1054"/>
      <c r="AX125" s="1055"/>
    </row>
    <row r="126" spans="1:50" ht="24.75" customHeight="1" x14ac:dyDescent="0.15">
      <c r="A126" s="1166"/>
      <c r="B126" s="1167"/>
      <c r="C126" s="1167"/>
      <c r="D126" s="1167"/>
      <c r="E126" s="1167"/>
      <c r="F126" s="1168"/>
      <c r="G126" s="1588"/>
      <c r="H126" s="1338"/>
      <c r="I126" s="1338"/>
      <c r="J126" s="1338"/>
      <c r="K126" s="1589"/>
      <c r="L126" s="1590"/>
      <c r="M126" s="1591"/>
      <c r="N126" s="1591"/>
      <c r="O126" s="1591"/>
      <c r="P126" s="1591"/>
      <c r="Q126" s="1591"/>
      <c r="R126" s="1591"/>
      <c r="S126" s="1591"/>
      <c r="T126" s="1591"/>
      <c r="U126" s="1591"/>
      <c r="V126" s="1591"/>
      <c r="W126" s="1591"/>
      <c r="X126" s="1592"/>
      <c r="Y126" s="1593"/>
      <c r="Z126" s="1594"/>
      <c r="AA126" s="1594"/>
      <c r="AB126" s="1594"/>
      <c r="AC126" s="1588"/>
      <c r="AD126" s="1338"/>
      <c r="AE126" s="1338"/>
      <c r="AF126" s="1338"/>
      <c r="AG126" s="1589"/>
      <c r="AH126" s="1590"/>
      <c r="AI126" s="1591"/>
      <c r="AJ126" s="1591"/>
      <c r="AK126" s="1591"/>
      <c r="AL126" s="1591"/>
      <c r="AM126" s="1591"/>
      <c r="AN126" s="1591"/>
      <c r="AO126" s="1591"/>
      <c r="AP126" s="1591"/>
      <c r="AQ126" s="1591"/>
      <c r="AR126" s="1591"/>
      <c r="AS126" s="1591"/>
      <c r="AT126" s="1592"/>
      <c r="AU126" s="1593"/>
      <c r="AV126" s="1594"/>
      <c r="AW126" s="1594"/>
      <c r="AX126" s="1595"/>
    </row>
    <row r="127" spans="1:50" ht="24.75" customHeight="1" x14ac:dyDescent="0.15">
      <c r="A127" s="1166"/>
      <c r="B127" s="1167"/>
      <c r="C127" s="1167"/>
      <c r="D127" s="1167"/>
      <c r="E127" s="1167"/>
      <c r="F127" s="1168"/>
      <c r="G127" s="974" t="s">
        <v>44</v>
      </c>
      <c r="H127" s="846"/>
      <c r="I127" s="846"/>
      <c r="J127" s="846"/>
      <c r="K127" s="846"/>
      <c r="L127" s="975"/>
      <c r="M127" s="976"/>
      <c r="N127" s="976"/>
      <c r="O127" s="976"/>
      <c r="P127" s="976"/>
      <c r="Q127" s="976"/>
      <c r="R127" s="976"/>
      <c r="S127" s="976"/>
      <c r="T127" s="976"/>
      <c r="U127" s="976"/>
      <c r="V127" s="976"/>
      <c r="W127" s="976"/>
      <c r="X127" s="977"/>
      <c r="Y127" s="1986">
        <f>SUM(Y119:AB126)</f>
        <v>18.861968000000001</v>
      </c>
      <c r="Z127" s="1987"/>
      <c r="AA127" s="1987"/>
      <c r="AB127" s="2032"/>
      <c r="AC127" s="974" t="s">
        <v>44</v>
      </c>
      <c r="AD127" s="846"/>
      <c r="AE127" s="846"/>
      <c r="AF127" s="846"/>
      <c r="AG127" s="846"/>
      <c r="AH127" s="975"/>
      <c r="AI127" s="976"/>
      <c r="AJ127" s="976"/>
      <c r="AK127" s="976"/>
      <c r="AL127" s="976"/>
      <c r="AM127" s="976"/>
      <c r="AN127" s="976"/>
      <c r="AO127" s="976"/>
      <c r="AP127" s="976"/>
      <c r="AQ127" s="976"/>
      <c r="AR127" s="976"/>
      <c r="AS127" s="976"/>
      <c r="AT127" s="977"/>
      <c r="AU127" s="978">
        <f>SUM(AU119:AX126)</f>
        <v>0</v>
      </c>
      <c r="AV127" s="979"/>
      <c r="AW127" s="979"/>
      <c r="AX127" s="1003"/>
    </row>
    <row r="128" spans="1:50" ht="30" customHeight="1" x14ac:dyDescent="0.15">
      <c r="A128" s="1166"/>
      <c r="B128" s="1167"/>
      <c r="C128" s="1167"/>
      <c r="D128" s="1167"/>
      <c r="E128" s="1167"/>
      <c r="F128" s="1168"/>
      <c r="G128" s="994" t="s">
        <v>373</v>
      </c>
      <c r="H128" s="995"/>
      <c r="I128" s="995"/>
      <c r="J128" s="995"/>
      <c r="K128" s="995"/>
      <c r="L128" s="995"/>
      <c r="M128" s="995"/>
      <c r="N128" s="995"/>
      <c r="O128" s="995"/>
      <c r="P128" s="995"/>
      <c r="Q128" s="995"/>
      <c r="R128" s="995"/>
      <c r="S128" s="995"/>
      <c r="T128" s="995"/>
      <c r="U128" s="995"/>
      <c r="V128" s="995"/>
      <c r="W128" s="995"/>
      <c r="X128" s="995"/>
      <c r="Y128" s="995"/>
      <c r="Z128" s="995"/>
      <c r="AA128" s="995"/>
      <c r="AB128" s="1600"/>
      <c r="AC128" s="994" t="s">
        <v>381</v>
      </c>
      <c r="AD128" s="995"/>
      <c r="AE128" s="995"/>
      <c r="AF128" s="995"/>
      <c r="AG128" s="995"/>
      <c r="AH128" s="995"/>
      <c r="AI128" s="995"/>
      <c r="AJ128" s="995"/>
      <c r="AK128" s="995"/>
      <c r="AL128" s="995"/>
      <c r="AM128" s="995"/>
      <c r="AN128" s="995"/>
      <c r="AO128" s="995"/>
      <c r="AP128" s="995"/>
      <c r="AQ128" s="995"/>
      <c r="AR128" s="995"/>
      <c r="AS128" s="995"/>
      <c r="AT128" s="995"/>
      <c r="AU128" s="995"/>
      <c r="AV128" s="995"/>
      <c r="AW128" s="995"/>
      <c r="AX128" s="1601"/>
    </row>
    <row r="129" spans="1:50" ht="24.75" customHeight="1" x14ac:dyDescent="0.15">
      <c r="A129" s="1166"/>
      <c r="B129" s="1167"/>
      <c r="C129" s="1167"/>
      <c r="D129" s="1167"/>
      <c r="E129" s="1167"/>
      <c r="F129" s="1168"/>
      <c r="G129" s="998" t="s">
        <v>83</v>
      </c>
      <c r="H129" s="959"/>
      <c r="I129" s="959"/>
      <c r="J129" s="959"/>
      <c r="K129" s="959"/>
      <c r="L129" s="483" t="s">
        <v>137</v>
      </c>
      <c r="M129" s="846"/>
      <c r="N129" s="846"/>
      <c r="O129" s="846"/>
      <c r="P129" s="846"/>
      <c r="Q129" s="846"/>
      <c r="R129" s="846"/>
      <c r="S129" s="846"/>
      <c r="T129" s="846"/>
      <c r="U129" s="846"/>
      <c r="V129" s="846"/>
      <c r="W129" s="846"/>
      <c r="X129" s="847"/>
      <c r="Y129" s="981" t="s">
        <v>138</v>
      </c>
      <c r="Z129" s="999"/>
      <c r="AA129" s="999"/>
      <c r="AB129" s="1602"/>
      <c r="AC129" s="998" t="s">
        <v>83</v>
      </c>
      <c r="AD129" s="959"/>
      <c r="AE129" s="959"/>
      <c r="AF129" s="959"/>
      <c r="AG129" s="959"/>
      <c r="AH129" s="483" t="s">
        <v>137</v>
      </c>
      <c r="AI129" s="846"/>
      <c r="AJ129" s="846"/>
      <c r="AK129" s="846"/>
      <c r="AL129" s="846"/>
      <c r="AM129" s="846"/>
      <c r="AN129" s="846"/>
      <c r="AO129" s="846"/>
      <c r="AP129" s="846"/>
      <c r="AQ129" s="846"/>
      <c r="AR129" s="846"/>
      <c r="AS129" s="846"/>
      <c r="AT129" s="847"/>
      <c r="AU129" s="981" t="s">
        <v>138</v>
      </c>
      <c r="AV129" s="999"/>
      <c r="AW129" s="999"/>
      <c r="AX129" s="1006"/>
    </row>
    <row r="130" spans="1:50" ht="24.75" customHeight="1" x14ac:dyDescent="0.15">
      <c r="A130" s="1166"/>
      <c r="B130" s="1167"/>
      <c r="C130" s="1167"/>
      <c r="D130" s="1167"/>
      <c r="E130" s="1167"/>
      <c r="F130" s="1168"/>
      <c r="G130" s="984" t="s">
        <v>1197</v>
      </c>
      <c r="H130" s="985"/>
      <c r="I130" s="985"/>
      <c r="J130" s="985"/>
      <c r="K130" s="986"/>
      <c r="L130" s="987" t="s">
        <v>1198</v>
      </c>
      <c r="M130" s="988"/>
      <c r="N130" s="988"/>
      <c r="O130" s="988"/>
      <c r="P130" s="988"/>
      <c r="Q130" s="988"/>
      <c r="R130" s="988"/>
      <c r="S130" s="988"/>
      <c r="T130" s="988"/>
      <c r="U130" s="988"/>
      <c r="V130" s="988"/>
      <c r="W130" s="988"/>
      <c r="X130" s="989"/>
      <c r="Y130" s="2269">
        <v>3.2471999999999999</v>
      </c>
      <c r="Z130" s="2030"/>
      <c r="AA130" s="2030"/>
      <c r="AB130" s="2270"/>
      <c r="AC130" s="984"/>
      <c r="AD130" s="985"/>
      <c r="AE130" s="985"/>
      <c r="AF130" s="985"/>
      <c r="AG130" s="986"/>
      <c r="AH130" s="987"/>
      <c r="AI130" s="988"/>
      <c r="AJ130" s="988"/>
      <c r="AK130" s="988"/>
      <c r="AL130" s="988"/>
      <c r="AM130" s="988"/>
      <c r="AN130" s="988"/>
      <c r="AO130" s="988"/>
      <c r="AP130" s="988"/>
      <c r="AQ130" s="988"/>
      <c r="AR130" s="988"/>
      <c r="AS130" s="988"/>
      <c r="AT130" s="989"/>
      <c r="AU130" s="990"/>
      <c r="AV130" s="991"/>
      <c r="AW130" s="991"/>
      <c r="AX130" s="1004"/>
    </row>
    <row r="131" spans="1:50" ht="24.75" customHeight="1" x14ac:dyDescent="0.15">
      <c r="A131" s="1166"/>
      <c r="B131" s="1167"/>
      <c r="C131" s="1167"/>
      <c r="D131" s="1167"/>
      <c r="E131" s="1167"/>
      <c r="F131" s="1168"/>
      <c r="G131" s="1064"/>
      <c r="H131" s="1048"/>
      <c r="I131" s="1048"/>
      <c r="J131" s="1048"/>
      <c r="K131" s="1049"/>
      <c r="L131" s="1050"/>
      <c r="M131" s="1596"/>
      <c r="N131" s="1596"/>
      <c r="O131" s="1596"/>
      <c r="P131" s="1596"/>
      <c r="Q131" s="1596"/>
      <c r="R131" s="1596"/>
      <c r="S131" s="1596"/>
      <c r="T131" s="1596"/>
      <c r="U131" s="1596"/>
      <c r="V131" s="1596"/>
      <c r="W131" s="1596"/>
      <c r="X131" s="1597"/>
      <c r="Y131" s="1053"/>
      <c r="Z131" s="1054"/>
      <c r="AA131" s="1054"/>
      <c r="AB131" s="1598"/>
      <c r="AC131" s="1064"/>
      <c r="AD131" s="1048"/>
      <c r="AE131" s="1048"/>
      <c r="AF131" s="1048"/>
      <c r="AG131" s="1049"/>
      <c r="AH131" s="1050"/>
      <c r="AI131" s="1596"/>
      <c r="AJ131" s="1596"/>
      <c r="AK131" s="1596"/>
      <c r="AL131" s="1596"/>
      <c r="AM131" s="1596"/>
      <c r="AN131" s="1596"/>
      <c r="AO131" s="1596"/>
      <c r="AP131" s="1596"/>
      <c r="AQ131" s="1596"/>
      <c r="AR131" s="1596"/>
      <c r="AS131" s="1596"/>
      <c r="AT131" s="1597"/>
      <c r="AU131" s="1053"/>
      <c r="AV131" s="1054"/>
      <c r="AW131" s="1054"/>
      <c r="AX131" s="1055"/>
    </row>
    <row r="132" spans="1:50" ht="24.75" customHeight="1" x14ac:dyDescent="0.15">
      <c r="A132" s="1166"/>
      <c r="B132" s="1167"/>
      <c r="C132" s="1167"/>
      <c r="D132" s="1167"/>
      <c r="E132" s="1167"/>
      <c r="F132" s="1168"/>
      <c r="G132" s="1064"/>
      <c r="H132" s="1048"/>
      <c r="I132" s="1048"/>
      <c r="J132" s="1048"/>
      <c r="K132" s="1049"/>
      <c r="L132" s="1050"/>
      <c r="M132" s="1596"/>
      <c r="N132" s="1596"/>
      <c r="O132" s="1596"/>
      <c r="P132" s="1596"/>
      <c r="Q132" s="1596"/>
      <c r="R132" s="1596"/>
      <c r="S132" s="1596"/>
      <c r="T132" s="1596"/>
      <c r="U132" s="1596"/>
      <c r="V132" s="1596"/>
      <c r="W132" s="1596"/>
      <c r="X132" s="1597"/>
      <c r="Y132" s="1053"/>
      <c r="Z132" s="1054"/>
      <c r="AA132" s="1054"/>
      <c r="AB132" s="1598"/>
      <c r="AC132" s="1064"/>
      <c r="AD132" s="1048"/>
      <c r="AE132" s="1048"/>
      <c r="AF132" s="1048"/>
      <c r="AG132" s="1049"/>
      <c r="AH132" s="1050"/>
      <c r="AI132" s="1596"/>
      <c r="AJ132" s="1596"/>
      <c r="AK132" s="1596"/>
      <c r="AL132" s="1596"/>
      <c r="AM132" s="1596"/>
      <c r="AN132" s="1596"/>
      <c r="AO132" s="1596"/>
      <c r="AP132" s="1596"/>
      <c r="AQ132" s="1596"/>
      <c r="AR132" s="1596"/>
      <c r="AS132" s="1596"/>
      <c r="AT132" s="1597"/>
      <c r="AU132" s="1053"/>
      <c r="AV132" s="1054"/>
      <c r="AW132" s="1054"/>
      <c r="AX132" s="1055"/>
    </row>
    <row r="133" spans="1:50" ht="24.75" customHeight="1" x14ac:dyDescent="0.15">
      <c r="A133" s="1166"/>
      <c r="B133" s="1167"/>
      <c r="C133" s="1167"/>
      <c r="D133" s="1167"/>
      <c r="E133" s="1167"/>
      <c r="F133" s="1168"/>
      <c r="G133" s="1064"/>
      <c r="H133" s="1048"/>
      <c r="I133" s="1048"/>
      <c r="J133" s="1048"/>
      <c r="K133" s="1049"/>
      <c r="L133" s="1050"/>
      <c r="M133" s="1596"/>
      <c r="N133" s="1596"/>
      <c r="O133" s="1596"/>
      <c r="P133" s="1596"/>
      <c r="Q133" s="1596"/>
      <c r="R133" s="1596"/>
      <c r="S133" s="1596"/>
      <c r="T133" s="1596"/>
      <c r="U133" s="1596"/>
      <c r="V133" s="1596"/>
      <c r="W133" s="1596"/>
      <c r="X133" s="1597"/>
      <c r="Y133" s="1053"/>
      <c r="Z133" s="1054"/>
      <c r="AA133" s="1054"/>
      <c r="AB133" s="1598"/>
      <c r="AC133" s="1064"/>
      <c r="AD133" s="1048"/>
      <c r="AE133" s="1048"/>
      <c r="AF133" s="1048"/>
      <c r="AG133" s="1049"/>
      <c r="AH133" s="1050"/>
      <c r="AI133" s="1596"/>
      <c r="AJ133" s="1596"/>
      <c r="AK133" s="1596"/>
      <c r="AL133" s="1596"/>
      <c r="AM133" s="1596"/>
      <c r="AN133" s="1596"/>
      <c r="AO133" s="1596"/>
      <c r="AP133" s="1596"/>
      <c r="AQ133" s="1596"/>
      <c r="AR133" s="1596"/>
      <c r="AS133" s="1596"/>
      <c r="AT133" s="1597"/>
      <c r="AU133" s="1053"/>
      <c r="AV133" s="1054"/>
      <c r="AW133" s="1054"/>
      <c r="AX133" s="1055"/>
    </row>
    <row r="134" spans="1:50" ht="24.75" customHeight="1" x14ac:dyDescent="0.15">
      <c r="A134" s="1166"/>
      <c r="B134" s="1167"/>
      <c r="C134" s="1167"/>
      <c r="D134" s="1167"/>
      <c r="E134" s="1167"/>
      <c r="F134" s="1168"/>
      <c r="G134" s="1064"/>
      <c r="H134" s="1048"/>
      <c r="I134" s="1048"/>
      <c r="J134" s="1048"/>
      <c r="K134" s="1049"/>
      <c r="L134" s="1050"/>
      <c r="M134" s="1596"/>
      <c r="N134" s="1596"/>
      <c r="O134" s="1596"/>
      <c r="P134" s="1596"/>
      <c r="Q134" s="1596"/>
      <c r="R134" s="1596"/>
      <c r="S134" s="1596"/>
      <c r="T134" s="1596"/>
      <c r="U134" s="1596"/>
      <c r="V134" s="1596"/>
      <c r="W134" s="1596"/>
      <c r="X134" s="1597"/>
      <c r="Y134" s="1053"/>
      <c r="Z134" s="1054"/>
      <c r="AA134" s="1054"/>
      <c r="AB134" s="1054"/>
      <c r="AC134" s="1064"/>
      <c r="AD134" s="1048"/>
      <c r="AE134" s="1048"/>
      <c r="AF134" s="1048"/>
      <c r="AG134" s="1049"/>
      <c r="AH134" s="1050"/>
      <c r="AI134" s="1596"/>
      <c r="AJ134" s="1596"/>
      <c r="AK134" s="1596"/>
      <c r="AL134" s="1596"/>
      <c r="AM134" s="1596"/>
      <c r="AN134" s="1596"/>
      <c r="AO134" s="1596"/>
      <c r="AP134" s="1596"/>
      <c r="AQ134" s="1596"/>
      <c r="AR134" s="1596"/>
      <c r="AS134" s="1596"/>
      <c r="AT134" s="1597"/>
      <c r="AU134" s="1053"/>
      <c r="AV134" s="1054"/>
      <c r="AW134" s="1054"/>
      <c r="AX134" s="1055"/>
    </row>
    <row r="135" spans="1:50" ht="24.75" customHeight="1" x14ac:dyDescent="0.15">
      <c r="A135" s="1166"/>
      <c r="B135" s="1167"/>
      <c r="C135" s="1167"/>
      <c r="D135" s="1167"/>
      <c r="E135" s="1167"/>
      <c r="F135" s="1168"/>
      <c r="G135" s="1064"/>
      <c r="H135" s="1048"/>
      <c r="I135" s="1048"/>
      <c r="J135" s="1048"/>
      <c r="K135" s="1049"/>
      <c r="L135" s="1050"/>
      <c r="M135" s="1596"/>
      <c r="N135" s="1596"/>
      <c r="O135" s="1596"/>
      <c r="P135" s="1596"/>
      <c r="Q135" s="1596"/>
      <c r="R135" s="1596"/>
      <c r="S135" s="1596"/>
      <c r="T135" s="1596"/>
      <c r="U135" s="1596"/>
      <c r="V135" s="1596"/>
      <c r="W135" s="1596"/>
      <c r="X135" s="1597"/>
      <c r="Y135" s="1053"/>
      <c r="Z135" s="1054"/>
      <c r="AA135" s="1054"/>
      <c r="AB135" s="1054"/>
      <c r="AC135" s="1064"/>
      <c r="AD135" s="1048"/>
      <c r="AE135" s="1048"/>
      <c r="AF135" s="1048"/>
      <c r="AG135" s="1049"/>
      <c r="AH135" s="1050"/>
      <c r="AI135" s="1596"/>
      <c r="AJ135" s="1596"/>
      <c r="AK135" s="1596"/>
      <c r="AL135" s="1596"/>
      <c r="AM135" s="1596"/>
      <c r="AN135" s="1596"/>
      <c r="AO135" s="1596"/>
      <c r="AP135" s="1596"/>
      <c r="AQ135" s="1596"/>
      <c r="AR135" s="1596"/>
      <c r="AS135" s="1596"/>
      <c r="AT135" s="1597"/>
      <c r="AU135" s="1053"/>
      <c r="AV135" s="1054"/>
      <c r="AW135" s="1054"/>
      <c r="AX135" s="1055"/>
    </row>
    <row r="136" spans="1:50" ht="24.75" customHeight="1" x14ac:dyDescent="0.15">
      <c r="A136" s="1166"/>
      <c r="B136" s="1167"/>
      <c r="C136" s="1167"/>
      <c r="D136" s="1167"/>
      <c r="E136" s="1167"/>
      <c r="F136" s="1168"/>
      <c r="G136" s="1064"/>
      <c r="H136" s="1048"/>
      <c r="I136" s="1048"/>
      <c r="J136" s="1048"/>
      <c r="K136" s="1049"/>
      <c r="L136" s="1050"/>
      <c r="M136" s="1596"/>
      <c r="N136" s="1596"/>
      <c r="O136" s="1596"/>
      <c r="P136" s="1596"/>
      <c r="Q136" s="1596"/>
      <c r="R136" s="1596"/>
      <c r="S136" s="1596"/>
      <c r="T136" s="1596"/>
      <c r="U136" s="1596"/>
      <c r="V136" s="1596"/>
      <c r="W136" s="1596"/>
      <c r="X136" s="1597"/>
      <c r="Y136" s="1053"/>
      <c r="Z136" s="1054"/>
      <c r="AA136" s="1054"/>
      <c r="AB136" s="1054"/>
      <c r="AC136" s="1064"/>
      <c r="AD136" s="1048"/>
      <c r="AE136" s="1048"/>
      <c r="AF136" s="1048"/>
      <c r="AG136" s="1049"/>
      <c r="AH136" s="1050"/>
      <c r="AI136" s="1596"/>
      <c r="AJ136" s="1596"/>
      <c r="AK136" s="1596"/>
      <c r="AL136" s="1596"/>
      <c r="AM136" s="1596"/>
      <c r="AN136" s="1596"/>
      <c r="AO136" s="1596"/>
      <c r="AP136" s="1596"/>
      <c r="AQ136" s="1596"/>
      <c r="AR136" s="1596"/>
      <c r="AS136" s="1596"/>
      <c r="AT136" s="1597"/>
      <c r="AU136" s="1053"/>
      <c r="AV136" s="1054"/>
      <c r="AW136" s="1054"/>
      <c r="AX136" s="1055"/>
    </row>
    <row r="137" spans="1:50" ht="24.75" customHeight="1" x14ac:dyDescent="0.15">
      <c r="A137" s="1166"/>
      <c r="B137" s="1167"/>
      <c r="C137" s="1167"/>
      <c r="D137" s="1167"/>
      <c r="E137" s="1167"/>
      <c r="F137" s="1168"/>
      <c r="G137" s="1588"/>
      <c r="H137" s="1338"/>
      <c r="I137" s="1338"/>
      <c r="J137" s="1338"/>
      <c r="K137" s="1589"/>
      <c r="L137" s="1590"/>
      <c r="M137" s="1591"/>
      <c r="N137" s="1591"/>
      <c r="O137" s="1591"/>
      <c r="P137" s="1591"/>
      <c r="Q137" s="1591"/>
      <c r="R137" s="1591"/>
      <c r="S137" s="1591"/>
      <c r="T137" s="1591"/>
      <c r="U137" s="1591"/>
      <c r="V137" s="1591"/>
      <c r="W137" s="1591"/>
      <c r="X137" s="1592"/>
      <c r="Y137" s="1593"/>
      <c r="Z137" s="1594"/>
      <c r="AA137" s="1594"/>
      <c r="AB137" s="1594"/>
      <c r="AC137" s="1588"/>
      <c r="AD137" s="1338"/>
      <c r="AE137" s="1338"/>
      <c r="AF137" s="1338"/>
      <c r="AG137" s="1589"/>
      <c r="AH137" s="1590"/>
      <c r="AI137" s="1591"/>
      <c r="AJ137" s="1591"/>
      <c r="AK137" s="1591"/>
      <c r="AL137" s="1591"/>
      <c r="AM137" s="1591"/>
      <c r="AN137" s="1591"/>
      <c r="AO137" s="1591"/>
      <c r="AP137" s="1591"/>
      <c r="AQ137" s="1591"/>
      <c r="AR137" s="1591"/>
      <c r="AS137" s="1591"/>
      <c r="AT137" s="1592"/>
      <c r="AU137" s="1593"/>
      <c r="AV137" s="1594"/>
      <c r="AW137" s="1594"/>
      <c r="AX137" s="1595"/>
    </row>
    <row r="138" spans="1:50" ht="24.75" customHeight="1" thickBot="1" x14ac:dyDescent="0.2">
      <c r="A138" s="1169"/>
      <c r="B138" s="1170"/>
      <c r="C138" s="1170"/>
      <c r="D138" s="1170"/>
      <c r="E138" s="1170"/>
      <c r="F138" s="1171"/>
      <c r="G138" s="1070" t="s">
        <v>44</v>
      </c>
      <c r="H138" s="1035"/>
      <c r="I138" s="1035"/>
      <c r="J138" s="1035"/>
      <c r="K138" s="1035"/>
      <c r="L138" s="1037"/>
      <c r="M138" s="1585"/>
      <c r="N138" s="1585"/>
      <c r="O138" s="1585"/>
      <c r="P138" s="1585"/>
      <c r="Q138" s="1585"/>
      <c r="R138" s="1585"/>
      <c r="S138" s="1585"/>
      <c r="T138" s="1585"/>
      <c r="U138" s="1585"/>
      <c r="V138" s="1585"/>
      <c r="W138" s="1585"/>
      <c r="X138" s="1586"/>
      <c r="Y138" s="1975">
        <f>SUM(Y130:AB137)</f>
        <v>3.2471999999999999</v>
      </c>
      <c r="Z138" s="1976"/>
      <c r="AA138" s="1976"/>
      <c r="AB138" s="2268"/>
      <c r="AC138" s="1070" t="s">
        <v>44</v>
      </c>
      <c r="AD138" s="1035"/>
      <c r="AE138" s="1035"/>
      <c r="AF138" s="1035"/>
      <c r="AG138" s="1035"/>
      <c r="AH138" s="1037"/>
      <c r="AI138" s="1585"/>
      <c r="AJ138" s="1585"/>
      <c r="AK138" s="1585"/>
      <c r="AL138" s="1585"/>
      <c r="AM138" s="1585"/>
      <c r="AN138" s="1585"/>
      <c r="AO138" s="1585"/>
      <c r="AP138" s="1585"/>
      <c r="AQ138" s="1585"/>
      <c r="AR138" s="1585"/>
      <c r="AS138" s="1585"/>
      <c r="AT138" s="1586"/>
      <c r="AU138" s="1040">
        <f>SUM(AU130:AX137)</f>
        <v>0</v>
      </c>
      <c r="AV138" s="1041"/>
      <c r="AW138" s="1041"/>
      <c r="AX138" s="1042"/>
    </row>
    <row r="139" spans="1:50" x14ac:dyDescent="0.15">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x14ac:dyDescent="0.15">
      <c r="A140" s="21"/>
      <c r="B140" s="22" t="s">
        <v>361</v>
      </c>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row>
    <row r="141" spans="1:50" x14ac:dyDescent="0.15">
      <c r="A141" s="21"/>
      <c r="B141" s="21" t="s">
        <v>362</v>
      </c>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row>
    <row r="142" spans="1:50" ht="24" customHeight="1" x14ac:dyDescent="0.15">
      <c r="A142" s="834"/>
      <c r="B142" s="834"/>
      <c r="C142" s="828" t="s">
        <v>364</v>
      </c>
      <c r="D142" s="828"/>
      <c r="E142" s="828"/>
      <c r="F142" s="828"/>
      <c r="G142" s="828"/>
      <c r="H142" s="828"/>
      <c r="I142" s="828"/>
      <c r="J142" s="828"/>
      <c r="K142" s="828"/>
      <c r="L142" s="828"/>
      <c r="M142" s="828" t="s">
        <v>365</v>
      </c>
      <c r="N142" s="828"/>
      <c r="O142" s="828"/>
      <c r="P142" s="828"/>
      <c r="Q142" s="828"/>
      <c r="R142" s="828"/>
      <c r="S142" s="828"/>
      <c r="T142" s="828"/>
      <c r="U142" s="828"/>
      <c r="V142" s="828"/>
      <c r="W142" s="828"/>
      <c r="X142" s="828"/>
      <c r="Y142" s="828"/>
      <c r="Z142" s="828"/>
      <c r="AA142" s="828"/>
      <c r="AB142" s="828"/>
      <c r="AC142" s="828"/>
      <c r="AD142" s="828"/>
      <c r="AE142" s="828"/>
      <c r="AF142" s="828"/>
      <c r="AG142" s="828"/>
      <c r="AH142" s="828"/>
      <c r="AI142" s="828"/>
      <c r="AJ142" s="828"/>
      <c r="AK142" s="829" t="s">
        <v>366</v>
      </c>
      <c r="AL142" s="828"/>
      <c r="AM142" s="828"/>
      <c r="AN142" s="828"/>
      <c r="AO142" s="828"/>
      <c r="AP142" s="828"/>
      <c r="AQ142" s="828" t="s">
        <v>151</v>
      </c>
      <c r="AR142" s="828"/>
      <c r="AS142" s="828"/>
      <c r="AT142" s="828"/>
      <c r="AU142" s="504" t="s">
        <v>152</v>
      </c>
      <c r="AV142" s="505"/>
      <c r="AW142" s="505"/>
      <c r="AX142" s="793"/>
    </row>
    <row r="143" spans="1:50" ht="24" customHeight="1" x14ac:dyDescent="0.15">
      <c r="A143" s="834">
        <v>1</v>
      </c>
      <c r="B143" s="834">
        <v>1</v>
      </c>
      <c r="C143" s="824" t="s">
        <v>1199</v>
      </c>
      <c r="D143" s="824"/>
      <c r="E143" s="824"/>
      <c r="F143" s="824"/>
      <c r="G143" s="824"/>
      <c r="H143" s="824"/>
      <c r="I143" s="824"/>
      <c r="J143" s="824"/>
      <c r="K143" s="824"/>
      <c r="L143" s="824"/>
      <c r="M143" s="824" t="s">
        <v>1200</v>
      </c>
      <c r="N143" s="824"/>
      <c r="O143" s="824"/>
      <c r="P143" s="824"/>
      <c r="Q143" s="824"/>
      <c r="R143" s="824"/>
      <c r="S143" s="824"/>
      <c r="T143" s="824"/>
      <c r="U143" s="824"/>
      <c r="V143" s="824"/>
      <c r="W143" s="824"/>
      <c r="X143" s="824"/>
      <c r="Y143" s="824"/>
      <c r="Z143" s="824"/>
      <c r="AA143" s="824"/>
      <c r="AB143" s="824"/>
      <c r="AC143" s="824"/>
      <c r="AD143" s="824"/>
      <c r="AE143" s="824"/>
      <c r="AF143" s="824"/>
      <c r="AG143" s="824"/>
      <c r="AH143" s="824"/>
      <c r="AI143" s="824"/>
      <c r="AJ143" s="824"/>
      <c r="AK143" s="2264">
        <v>0.32793600000000001</v>
      </c>
      <c r="AL143" s="2265"/>
      <c r="AM143" s="2265"/>
      <c r="AN143" s="2265"/>
      <c r="AO143" s="2265"/>
      <c r="AP143" s="2265"/>
      <c r="AQ143" s="824"/>
      <c r="AR143" s="824"/>
      <c r="AS143" s="824"/>
      <c r="AT143" s="824"/>
      <c r="AU143" s="826"/>
      <c r="AV143" s="827"/>
      <c r="AW143" s="827"/>
      <c r="AX143" s="793"/>
    </row>
    <row r="144" spans="1:50" ht="24" customHeight="1" x14ac:dyDescent="0.15">
      <c r="A144" s="834">
        <v>2</v>
      </c>
      <c r="B144" s="834">
        <v>1</v>
      </c>
      <c r="C144" s="824" t="s">
        <v>1201</v>
      </c>
      <c r="D144" s="824"/>
      <c r="E144" s="824"/>
      <c r="F144" s="824"/>
      <c r="G144" s="824"/>
      <c r="H144" s="824"/>
      <c r="I144" s="824"/>
      <c r="J144" s="824"/>
      <c r="K144" s="824"/>
      <c r="L144" s="824"/>
      <c r="M144" s="824" t="s">
        <v>1202</v>
      </c>
      <c r="N144" s="824"/>
      <c r="O144" s="824"/>
      <c r="P144" s="824"/>
      <c r="Q144" s="824"/>
      <c r="R144" s="824"/>
      <c r="S144" s="824"/>
      <c r="T144" s="824"/>
      <c r="U144" s="824"/>
      <c r="V144" s="824"/>
      <c r="W144" s="824"/>
      <c r="X144" s="824"/>
      <c r="Y144" s="824"/>
      <c r="Z144" s="824"/>
      <c r="AA144" s="824"/>
      <c r="AB144" s="824"/>
      <c r="AC144" s="824"/>
      <c r="AD144" s="824"/>
      <c r="AE144" s="824"/>
      <c r="AF144" s="824"/>
      <c r="AG144" s="824"/>
      <c r="AH144" s="824"/>
      <c r="AI144" s="824"/>
      <c r="AJ144" s="824"/>
      <c r="AK144" s="2255">
        <v>0.28355200000000003</v>
      </c>
      <c r="AL144" s="2256"/>
      <c r="AM144" s="2256"/>
      <c r="AN144" s="2256"/>
      <c r="AO144" s="2256"/>
      <c r="AP144" s="2256"/>
      <c r="AQ144" s="824"/>
      <c r="AR144" s="824"/>
      <c r="AS144" s="824"/>
      <c r="AT144" s="824"/>
      <c r="AU144" s="826"/>
      <c r="AV144" s="827"/>
      <c r="AW144" s="827"/>
      <c r="AX144" s="793"/>
    </row>
    <row r="145" spans="1:50" ht="24" customHeight="1" x14ac:dyDescent="0.15">
      <c r="A145" s="834">
        <v>3</v>
      </c>
      <c r="B145" s="834">
        <v>1</v>
      </c>
      <c r="C145" s="824"/>
      <c r="D145" s="824"/>
      <c r="E145" s="824"/>
      <c r="F145" s="824"/>
      <c r="G145" s="824"/>
      <c r="H145" s="824"/>
      <c r="I145" s="824"/>
      <c r="J145" s="824"/>
      <c r="K145" s="824"/>
      <c r="L145" s="824"/>
      <c r="M145" s="824"/>
      <c r="N145" s="824"/>
      <c r="O145" s="824"/>
      <c r="P145" s="824"/>
      <c r="Q145" s="824"/>
      <c r="R145" s="824"/>
      <c r="S145" s="824"/>
      <c r="T145" s="824"/>
      <c r="U145" s="824"/>
      <c r="V145" s="824"/>
      <c r="W145" s="824"/>
      <c r="X145" s="824"/>
      <c r="Y145" s="824"/>
      <c r="Z145" s="824"/>
      <c r="AA145" s="824"/>
      <c r="AB145" s="824"/>
      <c r="AC145" s="824"/>
      <c r="AD145" s="824"/>
      <c r="AE145" s="824"/>
      <c r="AF145" s="824"/>
      <c r="AG145" s="824"/>
      <c r="AH145" s="824"/>
      <c r="AI145" s="824"/>
      <c r="AJ145" s="824"/>
      <c r="AK145" s="2266"/>
      <c r="AL145" s="2267"/>
      <c r="AM145" s="2267"/>
      <c r="AN145" s="2267"/>
      <c r="AO145" s="2267"/>
      <c r="AP145" s="2267"/>
      <c r="AQ145" s="824"/>
      <c r="AR145" s="824"/>
      <c r="AS145" s="824"/>
      <c r="AT145" s="824"/>
      <c r="AU145" s="826"/>
      <c r="AV145" s="827"/>
      <c r="AW145" s="827"/>
      <c r="AX145" s="793"/>
    </row>
    <row r="146" spans="1:50" ht="24" customHeight="1" x14ac:dyDescent="0.15">
      <c r="A146" s="834">
        <v>4</v>
      </c>
      <c r="B146" s="834">
        <v>1</v>
      </c>
      <c r="C146" s="824"/>
      <c r="D146" s="824"/>
      <c r="E146" s="824"/>
      <c r="F146" s="824"/>
      <c r="G146" s="824"/>
      <c r="H146" s="824"/>
      <c r="I146" s="824"/>
      <c r="J146" s="824"/>
      <c r="K146" s="824"/>
      <c r="L146" s="824"/>
      <c r="M146" s="824"/>
      <c r="N146" s="824"/>
      <c r="O146" s="824"/>
      <c r="P146" s="824"/>
      <c r="Q146" s="824"/>
      <c r="R146" s="824"/>
      <c r="S146" s="824"/>
      <c r="T146" s="824"/>
      <c r="U146" s="824"/>
      <c r="V146" s="824"/>
      <c r="W146" s="824"/>
      <c r="X146" s="824"/>
      <c r="Y146" s="824"/>
      <c r="Z146" s="824"/>
      <c r="AA146" s="824"/>
      <c r="AB146" s="824"/>
      <c r="AC146" s="824"/>
      <c r="AD146" s="824"/>
      <c r="AE146" s="824"/>
      <c r="AF146" s="824"/>
      <c r="AG146" s="824"/>
      <c r="AH146" s="824"/>
      <c r="AI146" s="824"/>
      <c r="AJ146" s="824"/>
      <c r="AK146" s="825"/>
      <c r="AL146" s="824"/>
      <c r="AM146" s="824"/>
      <c r="AN146" s="824"/>
      <c r="AO146" s="824"/>
      <c r="AP146" s="824"/>
      <c r="AQ146" s="824"/>
      <c r="AR146" s="824"/>
      <c r="AS146" s="824"/>
      <c r="AT146" s="824"/>
      <c r="AU146" s="826"/>
      <c r="AV146" s="827"/>
      <c r="AW146" s="827"/>
      <c r="AX146" s="793"/>
    </row>
    <row r="147" spans="1:50" ht="24" customHeight="1" x14ac:dyDescent="0.15">
      <c r="A147" s="834">
        <v>5</v>
      </c>
      <c r="B147" s="834">
        <v>1</v>
      </c>
      <c r="C147" s="824"/>
      <c r="D147" s="824"/>
      <c r="E147" s="824"/>
      <c r="F147" s="824"/>
      <c r="G147" s="824"/>
      <c r="H147" s="824"/>
      <c r="I147" s="824"/>
      <c r="J147" s="824"/>
      <c r="K147" s="824"/>
      <c r="L147" s="824"/>
      <c r="M147" s="824"/>
      <c r="N147" s="824"/>
      <c r="O147" s="824"/>
      <c r="P147" s="824"/>
      <c r="Q147" s="824"/>
      <c r="R147" s="824"/>
      <c r="S147" s="824"/>
      <c r="T147" s="824"/>
      <c r="U147" s="824"/>
      <c r="V147" s="824"/>
      <c r="W147" s="824"/>
      <c r="X147" s="824"/>
      <c r="Y147" s="824"/>
      <c r="Z147" s="824"/>
      <c r="AA147" s="824"/>
      <c r="AB147" s="824"/>
      <c r="AC147" s="824"/>
      <c r="AD147" s="824"/>
      <c r="AE147" s="824"/>
      <c r="AF147" s="824"/>
      <c r="AG147" s="824"/>
      <c r="AH147" s="824"/>
      <c r="AI147" s="824"/>
      <c r="AJ147" s="824"/>
      <c r="AK147" s="825"/>
      <c r="AL147" s="824"/>
      <c r="AM147" s="824"/>
      <c r="AN147" s="824"/>
      <c r="AO147" s="824"/>
      <c r="AP147" s="824"/>
      <c r="AQ147" s="824"/>
      <c r="AR147" s="824"/>
      <c r="AS147" s="824"/>
      <c r="AT147" s="824"/>
      <c r="AU147" s="826"/>
      <c r="AV147" s="827"/>
      <c r="AW147" s="827"/>
      <c r="AX147" s="793"/>
    </row>
    <row r="148" spans="1:50" ht="24" customHeight="1" x14ac:dyDescent="0.15">
      <c r="A148" s="834">
        <v>6</v>
      </c>
      <c r="B148" s="834">
        <v>1</v>
      </c>
      <c r="C148" s="824"/>
      <c r="D148" s="824"/>
      <c r="E148" s="824"/>
      <c r="F148" s="824"/>
      <c r="G148" s="824"/>
      <c r="H148" s="824"/>
      <c r="I148" s="824"/>
      <c r="J148" s="824"/>
      <c r="K148" s="824"/>
      <c r="L148" s="824"/>
      <c r="M148" s="824"/>
      <c r="N148" s="824"/>
      <c r="O148" s="824"/>
      <c r="P148" s="824"/>
      <c r="Q148" s="824"/>
      <c r="R148" s="824"/>
      <c r="S148" s="824"/>
      <c r="T148" s="824"/>
      <c r="U148" s="824"/>
      <c r="V148" s="824"/>
      <c r="W148" s="824"/>
      <c r="X148" s="824"/>
      <c r="Y148" s="824"/>
      <c r="Z148" s="824"/>
      <c r="AA148" s="824"/>
      <c r="AB148" s="824"/>
      <c r="AC148" s="824"/>
      <c r="AD148" s="824"/>
      <c r="AE148" s="824"/>
      <c r="AF148" s="824"/>
      <c r="AG148" s="824"/>
      <c r="AH148" s="824"/>
      <c r="AI148" s="824"/>
      <c r="AJ148" s="824"/>
      <c r="AK148" s="825"/>
      <c r="AL148" s="824"/>
      <c r="AM148" s="824"/>
      <c r="AN148" s="824"/>
      <c r="AO148" s="824"/>
      <c r="AP148" s="824"/>
      <c r="AQ148" s="824"/>
      <c r="AR148" s="824"/>
      <c r="AS148" s="824"/>
      <c r="AT148" s="824"/>
      <c r="AU148" s="826"/>
      <c r="AV148" s="827"/>
      <c r="AW148" s="827"/>
      <c r="AX148" s="793"/>
    </row>
    <row r="149" spans="1:50" ht="24" customHeight="1" x14ac:dyDescent="0.15">
      <c r="A149" s="834">
        <v>7</v>
      </c>
      <c r="B149" s="834">
        <v>1</v>
      </c>
      <c r="C149" s="824"/>
      <c r="D149" s="824"/>
      <c r="E149" s="824"/>
      <c r="F149" s="824"/>
      <c r="G149" s="824"/>
      <c r="H149" s="824"/>
      <c r="I149" s="824"/>
      <c r="J149" s="824"/>
      <c r="K149" s="824"/>
      <c r="L149" s="824"/>
      <c r="M149" s="824"/>
      <c r="N149" s="824"/>
      <c r="O149" s="824"/>
      <c r="P149" s="824"/>
      <c r="Q149" s="824"/>
      <c r="R149" s="824"/>
      <c r="S149" s="824"/>
      <c r="T149" s="824"/>
      <c r="U149" s="824"/>
      <c r="V149" s="824"/>
      <c r="W149" s="824"/>
      <c r="X149" s="824"/>
      <c r="Y149" s="824"/>
      <c r="Z149" s="824"/>
      <c r="AA149" s="824"/>
      <c r="AB149" s="824"/>
      <c r="AC149" s="824"/>
      <c r="AD149" s="824"/>
      <c r="AE149" s="824"/>
      <c r="AF149" s="824"/>
      <c r="AG149" s="824"/>
      <c r="AH149" s="824"/>
      <c r="AI149" s="824"/>
      <c r="AJ149" s="824"/>
      <c r="AK149" s="825"/>
      <c r="AL149" s="824"/>
      <c r="AM149" s="824"/>
      <c r="AN149" s="824"/>
      <c r="AO149" s="824"/>
      <c r="AP149" s="824"/>
      <c r="AQ149" s="824"/>
      <c r="AR149" s="824"/>
      <c r="AS149" s="824"/>
      <c r="AT149" s="824"/>
      <c r="AU149" s="826"/>
      <c r="AV149" s="827"/>
      <c r="AW149" s="827"/>
      <c r="AX149" s="793"/>
    </row>
    <row r="150" spans="1:50" ht="24" customHeight="1" x14ac:dyDescent="0.15">
      <c r="A150" s="834">
        <v>8</v>
      </c>
      <c r="B150" s="834">
        <v>1</v>
      </c>
      <c r="C150" s="824"/>
      <c r="D150" s="824"/>
      <c r="E150" s="824"/>
      <c r="F150" s="824"/>
      <c r="G150" s="824"/>
      <c r="H150" s="824"/>
      <c r="I150" s="824"/>
      <c r="J150" s="824"/>
      <c r="K150" s="824"/>
      <c r="L150" s="824"/>
      <c r="M150" s="824"/>
      <c r="N150" s="824"/>
      <c r="O150" s="824"/>
      <c r="P150" s="824"/>
      <c r="Q150" s="824"/>
      <c r="R150" s="824"/>
      <c r="S150" s="824"/>
      <c r="T150" s="824"/>
      <c r="U150" s="824"/>
      <c r="V150" s="824"/>
      <c r="W150" s="824"/>
      <c r="X150" s="824"/>
      <c r="Y150" s="824"/>
      <c r="Z150" s="824"/>
      <c r="AA150" s="824"/>
      <c r="AB150" s="824"/>
      <c r="AC150" s="824"/>
      <c r="AD150" s="824"/>
      <c r="AE150" s="824"/>
      <c r="AF150" s="824"/>
      <c r="AG150" s="824"/>
      <c r="AH150" s="824"/>
      <c r="AI150" s="824"/>
      <c r="AJ150" s="824"/>
      <c r="AK150" s="825"/>
      <c r="AL150" s="824"/>
      <c r="AM150" s="824"/>
      <c r="AN150" s="824"/>
      <c r="AO150" s="824"/>
      <c r="AP150" s="824"/>
      <c r="AQ150" s="824"/>
      <c r="AR150" s="824"/>
      <c r="AS150" s="824"/>
      <c r="AT150" s="824"/>
      <c r="AU150" s="826"/>
      <c r="AV150" s="827"/>
      <c r="AW150" s="827"/>
      <c r="AX150" s="793"/>
    </row>
    <row r="151" spans="1:50" ht="24" customHeight="1" x14ac:dyDescent="0.15">
      <c r="A151" s="834">
        <v>9</v>
      </c>
      <c r="B151" s="834">
        <v>1</v>
      </c>
      <c r="C151" s="824"/>
      <c r="D151" s="824"/>
      <c r="E151" s="824"/>
      <c r="F151" s="824"/>
      <c r="G151" s="824"/>
      <c r="H151" s="824"/>
      <c r="I151" s="824"/>
      <c r="J151" s="824"/>
      <c r="K151" s="824"/>
      <c r="L151" s="824"/>
      <c r="M151" s="824"/>
      <c r="N151" s="824"/>
      <c r="O151" s="824"/>
      <c r="P151" s="824"/>
      <c r="Q151" s="824"/>
      <c r="R151" s="824"/>
      <c r="S151" s="824"/>
      <c r="T151" s="824"/>
      <c r="U151" s="824"/>
      <c r="V151" s="824"/>
      <c r="W151" s="824"/>
      <c r="X151" s="824"/>
      <c r="Y151" s="824"/>
      <c r="Z151" s="824"/>
      <c r="AA151" s="824"/>
      <c r="AB151" s="824"/>
      <c r="AC151" s="824"/>
      <c r="AD151" s="824"/>
      <c r="AE151" s="824"/>
      <c r="AF151" s="824"/>
      <c r="AG151" s="824"/>
      <c r="AH151" s="824"/>
      <c r="AI151" s="824"/>
      <c r="AJ151" s="824"/>
      <c r="AK151" s="825"/>
      <c r="AL151" s="824"/>
      <c r="AM151" s="824"/>
      <c r="AN151" s="824"/>
      <c r="AO151" s="824"/>
      <c r="AP151" s="824"/>
      <c r="AQ151" s="824"/>
      <c r="AR151" s="824"/>
      <c r="AS151" s="824"/>
      <c r="AT151" s="824"/>
      <c r="AU151" s="826"/>
      <c r="AV151" s="827"/>
      <c r="AW151" s="827"/>
      <c r="AX151" s="793"/>
    </row>
    <row r="152" spans="1:50" ht="24" customHeight="1" x14ac:dyDescent="0.15">
      <c r="A152" s="834">
        <v>10</v>
      </c>
      <c r="B152" s="834">
        <v>1</v>
      </c>
      <c r="C152" s="824"/>
      <c r="D152" s="824"/>
      <c r="E152" s="824"/>
      <c r="F152" s="824"/>
      <c r="G152" s="824"/>
      <c r="H152" s="824"/>
      <c r="I152" s="824"/>
      <c r="J152" s="824"/>
      <c r="K152" s="824"/>
      <c r="L152" s="824"/>
      <c r="M152" s="824"/>
      <c r="N152" s="824"/>
      <c r="O152" s="824"/>
      <c r="P152" s="824"/>
      <c r="Q152" s="824"/>
      <c r="R152" s="824"/>
      <c r="S152" s="824"/>
      <c r="T152" s="824"/>
      <c r="U152" s="824"/>
      <c r="V152" s="824"/>
      <c r="W152" s="824"/>
      <c r="X152" s="824"/>
      <c r="Y152" s="824"/>
      <c r="Z152" s="824"/>
      <c r="AA152" s="824"/>
      <c r="AB152" s="824"/>
      <c r="AC152" s="824"/>
      <c r="AD152" s="824"/>
      <c r="AE152" s="824"/>
      <c r="AF152" s="824"/>
      <c r="AG152" s="824"/>
      <c r="AH152" s="824"/>
      <c r="AI152" s="824"/>
      <c r="AJ152" s="824"/>
      <c r="AK152" s="825"/>
      <c r="AL152" s="824"/>
      <c r="AM152" s="824"/>
      <c r="AN152" s="824"/>
      <c r="AO152" s="824"/>
      <c r="AP152" s="824"/>
      <c r="AQ152" s="824"/>
      <c r="AR152" s="824"/>
      <c r="AS152" s="824"/>
      <c r="AT152" s="824"/>
      <c r="AU152" s="826"/>
      <c r="AV152" s="827"/>
      <c r="AW152" s="827"/>
      <c r="AX152" s="793"/>
    </row>
    <row r="153" spans="1:50" x14ac:dyDescent="0.1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row>
    <row r="154" spans="1:50" x14ac:dyDescent="0.15">
      <c r="A154" s="21"/>
      <c r="B154" s="21" t="s">
        <v>369</v>
      </c>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row>
    <row r="155" spans="1:50" ht="24" customHeight="1" x14ac:dyDescent="0.15">
      <c r="A155" s="834"/>
      <c r="B155" s="834"/>
      <c r="C155" s="828" t="s">
        <v>364</v>
      </c>
      <c r="D155" s="828"/>
      <c r="E155" s="828"/>
      <c r="F155" s="828"/>
      <c r="G155" s="828"/>
      <c r="H155" s="828"/>
      <c r="I155" s="828"/>
      <c r="J155" s="828"/>
      <c r="K155" s="828"/>
      <c r="L155" s="828"/>
      <c r="M155" s="828" t="s">
        <v>365</v>
      </c>
      <c r="N155" s="828"/>
      <c r="O155" s="828"/>
      <c r="P155" s="828"/>
      <c r="Q155" s="828"/>
      <c r="R155" s="828"/>
      <c r="S155" s="828"/>
      <c r="T155" s="828"/>
      <c r="U155" s="828"/>
      <c r="V155" s="828"/>
      <c r="W155" s="828"/>
      <c r="X155" s="828"/>
      <c r="Y155" s="828"/>
      <c r="Z155" s="828"/>
      <c r="AA155" s="828"/>
      <c r="AB155" s="828"/>
      <c r="AC155" s="828"/>
      <c r="AD155" s="828"/>
      <c r="AE155" s="828"/>
      <c r="AF155" s="828"/>
      <c r="AG155" s="828"/>
      <c r="AH155" s="828"/>
      <c r="AI155" s="828"/>
      <c r="AJ155" s="828"/>
      <c r="AK155" s="829" t="s">
        <v>366</v>
      </c>
      <c r="AL155" s="828"/>
      <c r="AM155" s="828"/>
      <c r="AN155" s="828"/>
      <c r="AO155" s="828"/>
      <c r="AP155" s="828"/>
      <c r="AQ155" s="828" t="s">
        <v>151</v>
      </c>
      <c r="AR155" s="828"/>
      <c r="AS155" s="828"/>
      <c r="AT155" s="828"/>
      <c r="AU155" s="504" t="s">
        <v>152</v>
      </c>
      <c r="AV155" s="505"/>
      <c r="AW155" s="505"/>
      <c r="AX155" s="793"/>
    </row>
    <row r="156" spans="1:50" ht="24" customHeight="1" x14ac:dyDescent="0.15">
      <c r="A156" s="834">
        <v>1</v>
      </c>
      <c r="B156" s="834">
        <v>1</v>
      </c>
      <c r="C156" s="824" t="s">
        <v>1203</v>
      </c>
      <c r="D156" s="824"/>
      <c r="E156" s="824"/>
      <c r="F156" s="824"/>
      <c r="G156" s="824"/>
      <c r="H156" s="824"/>
      <c r="I156" s="824"/>
      <c r="J156" s="824"/>
      <c r="K156" s="824"/>
      <c r="L156" s="824"/>
      <c r="M156" s="824" t="s">
        <v>1204</v>
      </c>
      <c r="N156" s="824"/>
      <c r="O156" s="824"/>
      <c r="P156" s="824"/>
      <c r="Q156" s="824"/>
      <c r="R156" s="824"/>
      <c r="S156" s="824"/>
      <c r="T156" s="824"/>
      <c r="U156" s="824"/>
      <c r="V156" s="824"/>
      <c r="W156" s="824"/>
      <c r="X156" s="824"/>
      <c r="Y156" s="824"/>
      <c r="Z156" s="824"/>
      <c r="AA156" s="824"/>
      <c r="AB156" s="824"/>
      <c r="AC156" s="824"/>
      <c r="AD156" s="824"/>
      <c r="AE156" s="824"/>
      <c r="AF156" s="824"/>
      <c r="AG156" s="824"/>
      <c r="AH156" s="824"/>
      <c r="AI156" s="824"/>
      <c r="AJ156" s="824"/>
      <c r="AK156" s="2255">
        <v>1.528994</v>
      </c>
      <c r="AL156" s="2256"/>
      <c r="AM156" s="2256"/>
      <c r="AN156" s="2256"/>
      <c r="AO156" s="2256"/>
      <c r="AP156" s="2256"/>
      <c r="AQ156" s="824"/>
      <c r="AR156" s="824"/>
      <c r="AS156" s="824"/>
      <c r="AT156" s="824"/>
      <c r="AU156" s="826"/>
      <c r="AV156" s="827"/>
      <c r="AW156" s="827"/>
      <c r="AX156" s="793"/>
    </row>
    <row r="157" spans="1:50" ht="24" customHeight="1" x14ac:dyDescent="0.15">
      <c r="A157" s="834">
        <v>2</v>
      </c>
      <c r="B157" s="834">
        <v>1</v>
      </c>
      <c r="C157" s="824" t="s">
        <v>1205</v>
      </c>
      <c r="D157" s="824"/>
      <c r="E157" s="824"/>
      <c r="F157" s="824"/>
      <c r="G157" s="824"/>
      <c r="H157" s="824"/>
      <c r="I157" s="824"/>
      <c r="J157" s="824"/>
      <c r="K157" s="824"/>
      <c r="L157" s="824"/>
      <c r="M157" s="824" t="s">
        <v>1206</v>
      </c>
      <c r="N157" s="824"/>
      <c r="O157" s="824"/>
      <c r="P157" s="824"/>
      <c r="Q157" s="824"/>
      <c r="R157" s="824"/>
      <c r="S157" s="824"/>
      <c r="T157" s="824"/>
      <c r="U157" s="824"/>
      <c r="V157" s="824"/>
      <c r="W157" s="824"/>
      <c r="X157" s="824"/>
      <c r="Y157" s="824"/>
      <c r="Z157" s="824"/>
      <c r="AA157" s="824"/>
      <c r="AB157" s="824"/>
      <c r="AC157" s="824"/>
      <c r="AD157" s="824"/>
      <c r="AE157" s="824"/>
      <c r="AF157" s="824"/>
      <c r="AG157" s="824"/>
      <c r="AH157" s="824"/>
      <c r="AI157" s="824"/>
      <c r="AJ157" s="824"/>
      <c r="AK157" s="2255">
        <v>1.0631250000000001</v>
      </c>
      <c r="AL157" s="2256"/>
      <c r="AM157" s="2256"/>
      <c r="AN157" s="2256"/>
      <c r="AO157" s="2256"/>
      <c r="AP157" s="2256"/>
      <c r="AQ157" s="824"/>
      <c r="AR157" s="824"/>
      <c r="AS157" s="824"/>
      <c r="AT157" s="824"/>
      <c r="AU157" s="826"/>
      <c r="AV157" s="827"/>
      <c r="AW157" s="827"/>
      <c r="AX157" s="793"/>
    </row>
    <row r="158" spans="1:50" ht="24" customHeight="1" x14ac:dyDescent="0.15">
      <c r="A158" s="834">
        <v>3</v>
      </c>
      <c r="B158" s="834">
        <v>1</v>
      </c>
      <c r="C158" s="824" t="s">
        <v>1207</v>
      </c>
      <c r="D158" s="824"/>
      <c r="E158" s="824"/>
      <c r="F158" s="824"/>
      <c r="G158" s="824"/>
      <c r="H158" s="824"/>
      <c r="I158" s="824"/>
      <c r="J158" s="824"/>
      <c r="K158" s="824"/>
      <c r="L158" s="824"/>
      <c r="M158" s="824" t="s">
        <v>1208</v>
      </c>
      <c r="N158" s="824"/>
      <c r="O158" s="824"/>
      <c r="P158" s="824"/>
      <c r="Q158" s="824"/>
      <c r="R158" s="824"/>
      <c r="S158" s="824"/>
      <c r="T158" s="824"/>
      <c r="U158" s="824"/>
      <c r="V158" s="824"/>
      <c r="W158" s="824"/>
      <c r="X158" s="824"/>
      <c r="Y158" s="824"/>
      <c r="Z158" s="824"/>
      <c r="AA158" s="824"/>
      <c r="AB158" s="824"/>
      <c r="AC158" s="824"/>
      <c r="AD158" s="824"/>
      <c r="AE158" s="824"/>
      <c r="AF158" s="824"/>
      <c r="AG158" s="824"/>
      <c r="AH158" s="824"/>
      <c r="AI158" s="824"/>
      <c r="AJ158" s="824"/>
      <c r="AK158" s="2255">
        <v>0.86</v>
      </c>
      <c r="AL158" s="2256"/>
      <c r="AM158" s="2256"/>
      <c r="AN158" s="2256"/>
      <c r="AO158" s="2256"/>
      <c r="AP158" s="2256"/>
      <c r="AQ158" s="824"/>
      <c r="AR158" s="824"/>
      <c r="AS158" s="824"/>
      <c r="AT158" s="824"/>
      <c r="AU158" s="826"/>
      <c r="AV158" s="827"/>
      <c r="AW158" s="827"/>
      <c r="AX158" s="793"/>
    </row>
    <row r="159" spans="1:50" ht="24" customHeight="1" x14ac:dyDescent="0.15">
      <c r="A159" s="834">
        <v>4</v>
      </c>
      <c r="B159" s="834">
        <v>1</v>
      </c>
      <c r="C159" s="824" t="s">
        <v>1209</v>
      </c>
      <c r="D159" s="824"/>
      <c r="E159" s="824"/>
      <c r="F159" s="824"/>
      <c r="G159" s="824"/>
      <c r="H159" s="824"/>
      <c r="I159" s="824"/>
      <c r="J159" s="824"/>
      <c r="K159" s="824"/>
      <c r="L159" s="824"/>
      <c r="M159" s="824" t="s">
        <v>1210</v>
      </c>
      <c r="N159" s="824"/>
      <c r="O159" s="824"/>
      <c r="P159" s="824"/>
      <c r="Q159" s="824"/>
      <c r="R159" s="824"/>
      <c r="S159" s="824"/>
      <c r="T159" s="824"/>
      <c r="U159" s="824"/>
      <c r="V159" s="824"/>
      <c r="W159" s="824"/>
      <c r="X159" s="824"/>
      <c r="Y159" s="824"/>
      <c r="Z159" s="824"/>
      <c r="AA159" s="824"/>
      <c r="AB159" s="824"/>
      <c r="AC159" s="824"/>
      <c r="AD159" s="824"/>
      <c r="AE159" s="824"/>
      <c r="AF159" s="824"/>
      <c r="AG159" s="824"/>
      <c r="AH159" s="824"/>
      <c r="AI159" s="824"/>
      <c r="AJ159" s="824"/>
      <c r="AK159" s="2255">
        <v>0.68879999999999997</v>
      </c>
      <c r="AL159" s="2256"/>
      <c r="AM159" s="2256"/>
      <c r="AN159" s="2256"/>
      <c r="AO159" s="2256"/>
      <c r="AP159" s="2256"/>
      <c r="AQ159" s="824"/>
      <c r="AR159" s="824"/>
      <c r="AS159" s="824"/>
      <c r="AT159" s="824"/>
      <c r="AU159" s="826"/>
      <c r="AV159" s="827"/>
      <c r="AW159" s="827"/>
      <c r="AX159" s="793"/>
    </row>
    <row r="160" spans="1:50" ht="24" customHeight="1" x14ac:dyDescent="0.15">
      <c r="A160" s="834">
        <v>5</v>
      </c>
      <c r="B160" s="834">
        <v>1</v>
      </c>
      <c r="C160" s="824" t="s">
        <v>1211</v>
      </c>
      <c r="D160" s="824"/>
      <c r="E160" s="824"/>
      <c r="F160" s="824"/>
      <c r="G160" s="824"/>
      <c r="H160" s="824"/>
      <c r="I160" s="824"/>
      <c r="J160" s="824"/>
      <c r="K160" s="824"/>
      <c r="L160" s="824"/>
      <c r="M160" s="824" t="s">
        <v>1212</v>
      </c>
      <c r="N160" s="824"/>
      <c r="O160" s="824"/>
      <c r="P160" s="824"/>
      <c r="Q160" s="824"/>
      <c r="R160" s="824"/>
      <c r="S160" s="824"/>
      <c r="T160" s="824"/>
      <c r="U160" s="824"/>
      <c r="V160" s="824"/>
      <c r="W160" s="824"/>
      <c r="X160" s="824"/>
      <c r="Y160" s="824"/>
      <c r="Z160" s="824"/>
      <c r="AA160" s="824"/>
      <c r="AB160" s="824"/>
      <c r="AC160" s="824"/>
      <c r="AD160" s="824"/>
      <c r="AE160" s="824"/>
      <c r="AF160" s="824"/>
      <c r="AG160" s="824"/>
      <c r="AH160" s="824"/>
      <c r="AI160" s="824"/>
      <c r="AJ160" s="824"/>
      <c r="AK160" s="2255">
        <v>0.54849999999999999</v>
      </c>
      <c r="AL160" s="2256"/>
      <c r="AM160" s="2256"/>
      <c r="AN160" s="2256"/>
      <c r="AO160" s="2256"/>
      <c r="AP160" s="2256"/>
      <c r="AQ160" s="824"/>
      <c r="AR160" s="824"/>
      <c r="AS160" s="824"/>
      <c r="AT160" s="824"/>
      <c r="AU160" s="826"/>
      <c r="AV160" s="827"/>
      <c r="AW160" s="827"/>
      <c r="AX160" s="793"/>
    </row>
    <row r="161" spans="1:50" ht="24" customHeight="1" x14ac:dyDescent="0.15">
      <c r="A161" s="834">
        <v>6</v>
      </c>
      <c r="B161" s="834">
        <v>1</v>
      </c>
      <c r="C161" s="824" t="s">
        <v>1213</v>
      </c>
      <c r="D161" s="824"/>
      <c r="E161" s="824"/>
      <c r="F161" s="824"/>
      <c r="G161" s="824"/>
      <c r="H161" s="824"/>
      <c r="I161" s="824"/>
      <c r="J161" s="824"/>
      <c r="K161" s="824"/>
      <c r="L161" s="824"/>
      <c r="M161" s="824" t="s">
        <v>1214</v>
      </c>
      <c r="N161" s="824"/>
      <c r="O161" s="824"/>
      <c r="P161" s="824"/>
      <c r="Q161" s="824"/>
      <c r="R161" s="824"/>
      <c r="S161" s="824"/>
      <c r="T161" s="824"/>
      <c r="U161" s="824"/>
      <c r="V161" s="824"/>
      <c r="W161" s="824"/>
      <c r="X161" s="824"/>
      <c r="Y161" s="824"/>
      <c r="Z161" s="824"/>
      <c r="AA161" s="824"/>
      <c r="AB161" s="824"/>
      <c r="AC161" s="824"/>
      <c r="AD161" s="824"/>
      <c r="AE161" s="824"/>
      <c r="AF161" s="824"/>
      <c r="AG161" s="824"/>
      <c r="AH161" s="824"/>
      <c r="AI161" s="824"/>
      <c r="AJ161" s="824"/>
      <c r="AK161" s="2255">
        <v>0.52938399999999997</v>
      </c>
      <c r="AL161" s="2256"/>
      <c r="AM161" s="2256"/>
      <c r="AN161" s="2256"/>
      <c r="AO161" s="2256"/>
      <c r="AP161" s="2256"/>
      <c r="AQ161" s="824"/>
      <c r="AR161" s="824"/>
      <c r="AS161" s="824"/>
      <c r="AT161" s="824"/>
      <c r="AU161" s="826"/>
      <c r="AV161" s="827"/>
      <c r="AW161" s="827"/>
      <c r="AX161" s="793"/>
    </row>
    <row r="162" spans="1:50" ht="24" customHeight="1" x14ac:dyDescent="0.15">
      <c r="A162" s="834">
        <v>7</v>
      </c>
      <c r="B162" s="834">
        <v>1</v>
      </c>
      <c r="C162" s="824" t="s">
        <v>1215</v>
      </c>
      <c r="D162" s="824"/>
      <c r="E162" s="824"/>
      <c r="F162" s="824"/>
      <c r="G162" s="824"/>
      <c r="H162" s="824"/>
      <c r="I162" s="824"/>
      <c r="J162" s="824"/>
      <c r="K162" s="824"/>
      <c r="L162" s="824"/>
      <c r="M162" s="824" t="s">
        <v>1216</v>
      </c>
      <c r="N162" s="824"/>
      <c r="O162" s="824"/>
      <c r="P162" s="824"/>
      <c r="Q162" s="824"/>
      <c r="R162" s="824"/>
      <c r="S162" s="824"/>
      <c r="T162" s="824"/>
      <c r="U162" s="824"/>
      <c r="V162" s="824"/>
      <c r="W162" s="824"/>
      <c r="X162" s="824"/>
      <c r="Y162" s="824"/>
      <c r="Z162" s="824"/>
      <c r="AA162" s="824"/>
      <c r="AB162" s="824"/>
      <c r="AC162" s="824"/>
      <c r="AD162" s="824"/>
      <c r="AE162" s="824"/>
      <c r="AF162" s="824"/>
      <c r="AG162" s="824"/>
      <c r="AH162" s="824"/>
      <c r="AI162" s="824"/>
      <c r="AJ162" s="824"/>
      <c r="AK162" s="2255">
        <v>0.49980000000000002</v>
      </c>
      <c r="AL162" s="2256"/>
      <c r="AM162" s="2256"/>
      <c r="AN162" s="2256"/>
      <c r="AO162" s="2256"/>
      <c r="AP162" s="2256"/>
      <c r="AQ162" s="824"/>
      <c r="AR162" s="824"/>
      <c r="AS162" s="824"/>
      <c r="AT162" s="824"/>
      <c r="AU162" s="826"/>
      <c r="AV162" s="827"/>
      <c r="AW162" s="827"/>
      <c r="AX162" s="793"/>
    </row>
    <row r="163" spans="1:50" ht="24" customHeight="1" x14ac:dyDescent="0.15">
      <c r="A163" s="834">
        <v>8</v>
      </c>
      <c r="B163" s="834">
        <v>1</v>
      </c>
      <c r="C163" s="824" t="s">
        <v>1217</v>
      </c>
      <c r="D163" s="824"/>
      <c r="E163" s="824"/>
      <c r="F163" s="824"/>
      <c r="G163" s="824"/>
      <c r="H163" s="824"/>
      <c r="I163" s="824"/>
      <c r="J163" s="824"/>
      <c r="K163" s="824"/>
      <c r="L163" s="824"/>
      <c r="M163" s="824" t="s">
        <v>1218</v>
      </c>
      <c r="N163" s="824"/>
      <c r="O163" s="824"/>
      <c r="P163" s="824"/>
      <c r="Q163" s="824"/>
      <c r="R163" s="824"/>
      <c r="S163" s="824"/>
      <c r="T163" s="824"/>
      <c r="U163" s="824"/>
      <c r="V163" s="824"/>
      <c r="W163" s="824"/>
      <c r="X163" s="824"/>
      <c r="Y163" s="824"/>
      <c r="Z163" s="824"/>
      <c r="AA163" s="824"/>
      <c r="AB163" s="824"/>
      <c r="AC163" s="824"/>
      <c r="AD163" s="824"/>
      <c r="AE163" s="824"/>
      <c r="AF163" s="824"/>
      <c r="AG163" s="824"/>
      <c r="AH163" s="824"/>
      <c r="AI163" s="824"/>
      <c r="AJ163" s="824"/>
      <c r="AK163" s="2255">
        <v>0.489286</v>
      </c>
      <c r="AL163" s="2256"/>
      <c r="AM163" s="2256"/>
      <c r="AN163" s="2256"/>
      <c r="AO163" s="2256"/>
      <c r="AP163" s="2256"/>
      <c r="AQ163" s="824"/>
      <c r="AR163" s="824"/>
      <c r="AS163" s="824"/>
      <c r="AT163" s="824"/>
      <c r="AU163" s="826"/>
      <c r="AV163" s="827"/>
      <c r="AW163" s="827"/>
      <c r="AX163" s="793"/>
    </row>
    <row r="164" spans="1:50" ht="24" customHeight="1" x14ac:dyDescent="0.15">
      <c r="A164" s="834">
        <v>9</v>
      </c>
      <c r="B164" s="834">
        <v>1</v>
      </c>
      <c r="C164" s="824" t="s">
        <v>1219</v>
      </c>
      <c r="D164" s="824"/>
      <c r="E164" s="824"/>
      <c r="F164" s="824"/>
      <c r="G164" s="824"/>
      <c r="H164" s="824"/>
      <c r="I164" s="824"/>
      <c r="J164" s="824"/>
      <c r="K164" s="824"/>
      <c r="L164" s="824"/>
      <c r="M164" s="824" t="s">
        <v>1220</v>
      </c>
      <c r="N164" s="824"/>
      <c r="O164" s="824"/>
      <c r="P164" s="824"/>
      <c r="Q164" s="824"/>
      <c r="R164" s="824"/>
      <c r="S164" s="824"/>
      <c r="T164" s="824"/>
      <c r="U164" s="824"/>
      <c r="V164" s="824"/>
      <c r="W164" s="824"/>
      <c r="X164" s="824"/>
      <c r="Y164" s="824"/>
      <c r="Z164" s="824"/>
      <c r="AA164" s="824"/>
      <c r="AB164" s="824"/>
      <c r="AC164" s="824"/>
      <c r="AD164" s="824"/>
      <c r="AE164" s="824"/>
      <c r="AF164" s="824"/>
      <c r="AG164" s="824"/>
      <c r="AH164" s="824"/>
      <c r="AI164" s="824"/>
      <c r="AJ164" s="824"/>
      <c r="AK164" s="2255">
        <v>0.42209999999999998</v>
      </c>
      <c r="AL164" s="2256"/>
      <c r="AM164" s="2256"/>
      <c r="AN164" s="2256"/>
      <c r="AO164" s="2256"/>
      <c r="AP164" s="2256"/>
      <c r="AQ164" s="824"/>
      <c r="AR164" s="824"/>
      <c r="AS164" s="824"/>
      <c r="AT164" s="824"/>
      <c r="AU164" s="826"/>
      <c r="AV164" s="827"/>
      <c r="AW164" s="827"/>
      <c r="AX164" s="793"/>
    </row>
    <row r="165" spans="1:50" ht="24" customHeight="1" x14ac:dyDescent="0.15">
      <c r="A165" s="834">
        <v>10</v>
      </c>
      <c r="B165" s="834">
        <v>1</v>
      </c>
      <c r="C165" s="824" t="s">
        <v>433</v>
      </c>
      <c r="D165" s="824"/>
      <c r="E165" s="824"/>
      <c r="F165" s="824"/>
      <c r="G165" s="824"/>
      <c r="H165" s="824"/>
      <c r="I165" s="824"/>
      <c r="J165" s="824"/>
      <c r="K165" s="824"/>
      <c r="L165" s="824"/>
      <c r="M165" s="824" t="s">
        <v>1221</v>
      </c>
      <c r="N165" s="824"/>
      <c r="O165" s="824"/>
      <c r="P165" s="824"/>
      <c r="Q165" s="824"/>
      <c r="R165" s="824"/>
      <c r="S165" s="824"/>
      <c r="T165" s="824"/>
      <c r="U165" s="824"/>
      <c r="V165" s="824"/>
      <c r="W165" s="824"/>
      <c r="X165" s="824"/>
      <c r="Y165" s="824"/>
      <c r="Z165" s="824"/>
      <c r="AA165" s="824"/>
      <c r="AB165" s="824"/>
      <c r="AC165" s="824"/>
      <c r="AD165" s="824"/>
      <c r="AE165" s="824"/>
      <c r="AF165" s="824"/>
      <c r="AG165" s="824"/>
      <c r="AH165" s="824"/>
      <c r="AI165" s="824"/>
      <c r="AJ165" s="824"/>
      <c r="AK165" s="2255">
        <v>8.5428000000000004E-2</v>
      </c>
      <c r="AL165" s="2256"/>
      <c r="AM165" s="2256"/>
      <c r="AN165" s="2256"/>
      <c r="AO165" s="2256"/>
      <c r="AP165" s="2256"/>
      <c r="AQ165" s="824"/>
      <c r="AR165" s="824"/>
      <c r="AS165" s="824"/>
      <c r="AT165" s="824"/>
      <c r="AU165" s="826"/>
      <c r="AV165" s="827"/>
      <c r="AW165" s="827"/>
      <c r="AX165" s="793"/>
    </row>
    <row r="166" spans="1:50" x14ac:dyDescent="0.15">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row>
    <row r="167" spans="1:50" x14ac:dyDescent="0.15">
      <c r="A167" s="21"/>
      <c r="B167" s="21" t="s">
        <v>371</v>
      </c>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row>
    <row r="168" spans="1:50" ht="24" customHeight="1" x14ac:dyDescent="0.15">
      <c r="A168" s="834"/>
      <c r="B168" s="834"/>
      <c r="C168" s="828" t="s">
        <v>364</v>
      </c>
      <c r="D168" s="828"/>
      <c r="E168" s="828"/>
      <c r="F168" s="828"/>
      <c r="G168" s="828"/>
      <c r="H168" s="828"/>
      <c r="I168" s="828"/>
      <c r="J168" s="828"/>
      <c r="K168" s="828"/>
      <c r="L168" s="828"/>
      <c r="M168" s="828" t="s">
        <v>365</v>
      </c>
      <c r="N168" s="828"/>
      <c r="O168" s="828"/>
      <c r="P168" s="828"/>
      <c r="Q168" s="828"/>
      <c r="R168" s="828"/>
      <c r="S168" s="828"/>
      <c r="T168" s="828"/>
      <c r="U168" s="828"/>
      <c r="V168" s="828"/>
      <c r="W168" s="828"/>
      <c r="X168" s="828"/>
      <c r="Y168" s="828"/>
      <c r="Z168" s="828"/>
      <c r="AA168" s="828"/>
      <c r="AB168" s="828"/>
      <c r="AC168" s="828"/>
      <c r="AD168" s="828"/>
      <c r="AE168" s="828"/>
      <c r="AF168" s="828"/>
      <c r="AG168" s="828"/>
      <c r="AH168" s="828"/>
      <c r="AI168" s="828"/>
      <c r="AJ168" s="828"/>
      <c r="AK168" s="829" t="s">
        <v>366</v>
      </c>
      <c r="AL168" s="828"/>
      <c r="AM168" s="828"/>
      <c r="AN168" s="828"/>
      <c r="AO168" s="828"/>
      <c r="AP168" s="828"/>
      <c r="AQ168" s="828" t="s">
        <v>151</v>
      </c>
      <c r="AR168" s="828"/>
      <c r="AS168" s="828"/>
      <c r="AT168" s="828"/>
      <c r="AU168" s="504" t="s">
        <v>152</v>
      </c>
      <c r="AV168" s="505"/>
      <c r="AW168" s="505"/>
      <c r="AX168" s="793"/>
    </row>
    <row r="169" spans="1:50" ht="24" customHeight="1" x14ac:dyDescent="0.15">
      <c r="A169" s="834">
        <v>1</v>
      </c>
      <c r="B169" s="834">
        <v>1</v>
      </c>
      <c r="C169" s="824" t="s">
        <v>1222</v>
      </c>
      <c r="D169" s="824"/>
      <c r="E169" s="824"/>
      <c r="F169" s="824"/>
      <c r="G169" s="824"/>
      <c r="H169" s="824"/>
      <c r="I169" s="824"/>
      <c r="J169" s="824"/>
      <c r="K169" s="824"/>
      <c r="L169" s="824"/>
      <c r="M169" s="824" t="s">
        <v>1223</v>
      </c>
      <c r="N169" s="824"/>
      <c r="O169" s="824"/>
      <c r="P169" s="824"/>
      <c r="Q169" s="824"/>
      <c r="R169" s="824"/>
      <c r="S169" s="824"/>
      <c r="T169" s="824"/>
      <c r="U169" s="824"/>
      <c r="V169" s="824"/>
      <c r="W169" s="824"/>
      <c r="X169" s="824"/>
      <c r="Y169" s="824"/>
      <c r="Z169" s="824"/>
      <c r="AA169" s="824"/>
      <c r="AB169" s="824"/>
      <c r="AC169" s="824"/>
      <c r="AD169" s="824"/>
      <c r="AE169" s="824"/>
      <c r="AF169" s="824"/>
      <c r="AG169" s="824"/>
      <c r="AH169" s="824"/>
      <c r="AI169" s="824"/>
      <c r="AJ169" s="824"/>
      <c r="AK169" s="2255">
        <v>18.861968000000001</v>
      </c>
      <c r="AL169" s="2256"/>
      <c r="AM169" s="2256"/>
      <c r="AN169" s="2256"/>
      <c r="AO169" s="2256"/>
      <c r="AP169" s="2256"/>
      <c r="AQ169" s="824"/>
      <c r="AR169" s="824"/>
      <c r="AS169" s="824"/>
      <c r="AT169" s="824"/>
      <c r="AU169" s="826"/>
      <c r="AV169" s="827"/>
      <c r="AW169" s="827"/>
      <c r="AX169" s="793"/>
    </row>
    <row r="170" spans="1:50" ht="24" customHeight="1" x14ac:dyDescent="0.15">
      <c r="A170" s="834">
        <v>2</v>
      </c>
      <c r="B170" s="834">
        <v>1</v>
      </c>
      <c r="C170" s="824" t="s">
        <v>1224</v>
      </c>
      <c r="D170" s="824"/>
      <c r="E170" s="824"/>
      <c r="F170" s="824"/>
      <c r="G170" s="824"/>
      <c r="H170" s="824"/>
      <c r="I170" s="824"/>
      <c r="J170" s="824"/>
      <c r="K170" s="824"/>
      <c r="L170" s="824"/>
      <c r="M170" s="824" t="s">
        <v>1223</v>
      </c>
      <c r="N170" s="824"/>
      <c r="O170" s="824"/>
      <c r="P170" s="824"/>
      <c r="Q170" s="824"/>
      <c r="R170" s="824"/>
      <c r="S170" s="824"/>
      <c r="T170" s="824"/>
      <c r="U170" s="824"/>
      <c r="V170" s="824"/>
      <c r="W170" s="824"/>
      <c r="X170" s="824"/>
      <c r="Y170" s="824"/>
      <c r="Z170" s="824"/>
      <c r="AA170" s="824"/>
      <c r="AB170" s="824"/>
      <c r="AC170" s="824"/>
      <c r="AD170" s="824"/>
      <c r="AE170" s="824"/>
      <c r="AF170" s="824"/>
      <c r="AG170" s="824"/>
      <c r="AH170" s="824"/>
      <c r="AI170" s="824"/>
      <c r="AJ170" s="824"/>
      <c r="AK170" s="2255">
        <v>3.656892</v>
      </c>
      <c r="AL170" s="2256"/>
      <c r="AM170" s="2256"/>
      <c r="AN170" s="2256"/>
      <c r="AO170" s="2256"/>
      <c r="AP170" s="2256"/>
      <c r="AQ170" s="824"/>
      <c r="AR170" s="824"/>
      <c r="AS170" s="824"/>
      <c r="AT170" s="824"/>
      <c r="AU170" s="826"/>
      <c r="AV170" s="827"/>
      <c r="AW170" s="827"/>
      <c r="AX170" s="793"/>
    </row>
    <row r="171" spans="1:50" ht="24" customHeight="1" x14ac:dyDescent="0.15">
      <c r="A171" s="834">
        <v>3</v>
      </c>
      <c r="B171" s="834">
        <v>1</v>
      </c>
      <c r="C171" s="824" t="s">
        <v>1225</v>
      </c>
      <c r="D171" s="824"/>
      <c r="E171" s="824"/>
      <c r="F171" s="824"/>
      <c r="G171" s="824"/>
      <c r="H171" s="824"/>
      <c r="I171" s="824"/>
      <c r="J171" s="824"/>
      <c r="K171" s="824"/>
      <c r="L171" s="824"/>
      <c r="M171" s="824" t="s">
        <v>1223</v>
      </c>
      <c r="N171" s="824"/>
      <c r="O171" s="824"/>
      <c r="P171" s="824"/>
      <c r="Q171" s="824"/>
      <c r="R171" s="824"/>
      <c r="S171" s="824"/>
      <c r="T171" s="824"/>
      <c r="U171" s="824"/>
      <c r="V171" s="824"/>
      <c r="W171" s="824"/>
      <c r="X171" s="824"/>
      <c r="Y171" s="824"/>
      <c r="Z171" s="824"/>
      <c r="AA171" s="824"/>
      <c r="AB171" s="824"/>
      <c r="AC171" s="824"/>
      <c r="AD171" s="824"/>
      <c r="AE171" s="824"/>
      <c r="AF171" s="824"/>
      <c r="AG171" s="824"/>
      <c r="AH171" s="824"/>
      <c r="AI171" s="824"/>
      <c r="AJ171" s="824"/>
      <c r="AK171" s="2255">
        <v>3.6157080000000001</v>
      </c>
      <c r="AL171" s="2256"/>
      <c r="AM171" s="2256"/>
      <c r="AN171" s="2256"/>
      <c r="AO171" s="2256"/>
      <c r="AP171" s="2256"/>
      <c r="AQ171" s="824"/>
      <c r="AR171" s="824"/>
      <c r="AS171" s="824"/>
      <c r="AT171" s="824"/>
      <c r="AU171" s="826"/>
      <c r="AV171" s="827"/>
      <c r="AW171" s="827"/>
      <c r="AX171" s="793"/>
    </row>
    <row r="172" spans="1:50" ht="24" customHeight="1" x14ac:dyDescent="0.15">
      <c r="A172" s="834">
        <v>4</v>
      </c>
      <c r="B172" s="834">
        <v>1</v>
      </c>
      <c r="C172" s="824" t="s">
        <v>1226</v>
      </c>
      <c r="D172" s="824"/>
      <c r="E172" s="824"/>
      <c r="F172" s="824"/>
      <c r="G172" s="824"/>
      <c r="H172" s="824"/>
      <c r="I172" s="824"/>
      <c r="J172" s="824"/>
      <c r="K172" s="824"/>
      <c r="L172" s="824"/>
      <c r="M172" s="824" t="s">
        <v>1223</v>
      </c>
      <c r="N172" s="824"/>
      <c r="O172" s="824"/>
      <c r="P172" s="824"/>
      <c r="Q172" s="824"/>
      <c r="R172" s="824"/>
      <c r="S172" s="824"/>
      <c r="T172" s="824"/>
      <c r="U172" s="824"/>
      <c r="V172" s="824"/>
      <c r="W172" s="824"/>
      <c r="X172" s="824"/>
      <c r="Y172" s="824"/>
      <c r="Z172" s="824"/>
      <c r="AA172" s="824"/>
      <c r="AB172" s="824"/>
      <c r="AC172" s="824"/>
      <c r="AD172" s="824"/>
      <c r="AE172" s="824"/>
      <c r="AF172" s="824"/>
      <c r="AG172" s="824"/>
      <c r="AH172" s="824"/>
      <c r="AI172" s="824"/>
      <c r="AJ172" s="824"/>
      <c r="AK172" s="2255">
        <v>2.5267659999999998</v>
      </c>
      <c r="AL172" s="2256"/>
      <c r="AM172" s="2256"/>
      <c r="AN172" s="2256"/>
      <c r="AO172" s="2256"/>
      <c r="AP172" s="2256"/>
      <c r="AQ172" s="824"/>
      <c r="AR172" s="824"/>
      <c r="AS172" s="824"/>
      <c r="AT172" s="824"/>
      <c r="AU172" s="826"/>
      <c r="AV172" s="827"/>
      <c r="AW172" s="827"/>
      <c r="AX172" s="793"/>
    </row>
    <row r="173" spans="1:50" ht="24" customHeight="1" x14ac:dyDescent="0.15">
      <c r="A173" s="834">
        <v>5</v>
      </c>
      <c r="B173" s="834">
        <v>1</v>
      </c>
      <c r="C173" s="824" t="s">
        <v>1227</v>
      </c>
      <c r="D173" s="824"/>
      <c r="E173" s="824"/>
      <c r="F173" s="824"/>
      <c r="G173" s="824"/>
      <c r="H173" s="824"/>
      <c r="I173" s="824"/>
      <c r="J173" s="824"/>
      <c r="K173" s="824"/>
      <c r="L173" s="824"/>
      <c r="M173" s="824" t="s">
        <v>1223</v>
      </c>
      <c r="N173" s="824"/>
      <c r="O173" s="824"/>
      <c r="P173" s="824"/>
      <c r="Q173" s="824"/>
      <c r="R173" s="824"/>
      <c r="S173" s="824"/>
      <c r="T173" s="824"/>
      <c r="U173" s="824"/>
      <c r="V173" s="824"/>
      <c r="W173" s="824"/>
      <c r="X173" s="824"/>
      <c r="Y173" s="824"/>
      <c r="Z173" s="824"/>
      <c r="AA173" s="824"/>
      <c r="AB173" s="824"/>
      <c r="AC173" s="824"/>
      <c r="AD173" s="824"/>
      <c r="AE173" s="824"/>
      <c r="AF173" s="824"/>
      <c r="AG173" s="824"/>
      <c r="AH173" s="824"/>
      <c r="AI173" s="824"/>
      <c r="AJ173" s="824"/>
      <c r="AK173" s="2255">
        <v>2.295744</v>
      </c>
      <c r="AL173" s="2256"/>
      <c r="AM173" s="2256"/>
      <c r="AN173" s="2256"/>
      <c r="AO173" s="2256"/>
      <c r="AP173" s="2256"/>
      <c r="AQ173" s="824"/>
      <c r="AR173" s="824"/>
      <c r="AS173" s="824"/>
      <c r="AT173" s="824"/>
      <c r="AU173" s="826"/>
      <c r="AV173" s="827"/>
      <c r="AW173" s="827"/>
      <c r="AX173" s="793"/>
    </row>
    <row r="174" spans="1:50" ht="24" customHeight="1" x14ac:dyDescent="0.15">
      <c r="A174" s="834">
        <v>6</v>
      </c>
      <c r="B174" s="834">
        <v>1</v>
      </c>
      <c r="C174" s="824" t="s">
        <v>1228</v>
      </c>
      <c r="D174" s="824"/>
      <c r="E174" s="824"/>
      <c r="F174" s="824"/>
      <c r="G174" s="824"/>
      <c r="H174" s="824"/>
      <c r="I174" s="824"/>
      <c r="J174" s="824"/>
      <c r="K174" s="824"/>
      <c r="L174" s="824"/>
      <c r="M174" s="824" t="s">
        <v>1223</v>
      </c>
      <c r="N174" s="824"/>
      <c r="O174" s="824"/>
      <c r="P174" s="824"/>
      <c r="Q174" s="824"/>
      <c r="R174" s="824"/>
      <c r="S174" s="824"/>
      <c r="T174" s="824"/>
      <c r="U174" s="824"/>
      <c r="V174" s="824"/>
      <c r="W174" s="824"/>
      <c r="X174" s="824"/>
      <c r="Y174" s="824"/>
      <c r="Z174" s="824"/>
      <c r="AA174" s="824"/>
      <c r="AB174" s="824"/>
      <c r="AC174" s="824"/>
      <c r="AD174" s="824"/>
      <c r="AE174" s="824"/>
      <c r="AF174" s="824"/>
      <c r="AG174" s="824"/>
      <c r="AH174" s="824"/>
      <c r="AI174" s="824"/>
      <c r="AJ174" s="824"/>
      <c r="AK174" s="2255">
        <v>2.0073259999999999</v>
      </c>
      <c r="AL174" s="2256"/>
      <c r="AM174" s="2256"/>
      <c r="AN174" s="2256"/>
      <c r="AO174" s="2256"/>
      <c r="AP174" s="2256"/>
      <c r="AQ174" s="824"/>
      <c r="AR174" s="824"/>
      <c r="AS174" s="824"/>
      <c r="AT174" s="824"/>
      <c r="AU174" s="826"/>
      <c r="AV174" s="827"/>
      <c r="AW174" s="827"/>
      <c r="AX174" s="793"/>
    </row>
    <row r="175" spans="1:50" ht="24" customHeight="1" x14ac:dyDescent="0.15">
      <c r="A175" s="834">
        <v>7</v>
      </c>
      <c r="B175" s="834">
        <v>1</v>
      </c>
      <c r="C175" s="824" t="s">
        <v>1229</v>
      </c>
      <c r="D175" s="824"/>
      <c r="E175" s="824"/>
      <c r="F175" s="824"/>
      <c r="G175" s="824"/>
      <c r="H175" s="824"/>
      <c r="I175" s="824"/>
      <c r="J175" s="824"/>
      <c r="K175" s="824"/>
      <c r="L175" s="824"/>
      <c r="M175" s="824" t="s">
        <v>1223</v>
      </c>
      <c r="N175" s="824"/>
      <c r="O175" s="824"/>
      <c r="P175" s="824"/>
      <c r="Q175" s="824"/>
      <c r="R175" s="824"/>
      <c r="S175" s="824"/>
      <c r="T175" s="824"/>
      <c r="U175" s="824"/>
      <c r="V175" s="824"/>
      <c r="W175" s="824"/>
      <c r="X175" s="824"/>
      <c r="Y175" s="824"/>
      <c r="Z175" s="824"/>
      <c r="AA175" s="824"/>
      <c r="AB175" s="824"/>
      <c r="AC175" s="824"/>
      <c r="AD175" s="824"/>
      <c r="AE175" s="824"/>
      <c r="AF175" s="824"/>
      <c r="AG175" s="824"/>
      <c r="AH175" s="824"/>
      <c r="AI175" s="824"/>
      <c r="AJ175" s="824"/>
      <c r="AK175" s="2255">
        <v>1.96712</v>
      </c>
      <c r="AL175" s="2256"/>
      <c r="AM175" s="2256"/>
      <c r="AN175" s="2256"/>
      <c r="AO175" s="2256"/>
      <c r="AP175" s="2256"/>
      <c r="AQ175" s="824"/>
      <c r="AR175" s="824"/>
      <c r="AS175" s="824"/>
      <c r="AT175" s="824"/>
      <c r="AU175" s="826"/>
      <c r="AV175" s="827"/>
      <c r="AW175" s="827"/>
      <c r="AX175" s="793"/>
    </row>
    <row r="176" spans="1:50" ht="24" customHeight="1" x14ac:dyDescent="0.15">
      <c r="A176" s="834">
        <v>8</v>
      </c>
      <c r="B176" s="834">
        <v>1</v>
      </c>
      <c r="C176" s="824" t="s">
        <v>1230</v>
      </c>
      <c r="D176" s="824"/>
      <c r="E176" s="824"/>
      <c r="F176" s="824"/>
      <c r="G176" s="824"/>
      <c r="H176" s="824"/>
      <c r="I176" s="824"/>
      <c r="J176" s="824"/>
      <c r="K176" s="824"/>
      <c r="L176" s="824"/>
      <c r="M176" s="824" t="s">
        <v>1223</v>
      </c>
      <c r="N176" s="824"/>
      <c r="O176" s="824"/>
      <c r="P176" s="824"/>
      <c r="Q176" s="824"/>
      <c r="R176" s="824"/>
      <c r="S176" s="824"/>
      <c r="T176" s="824"/>
      <c r="U176" s="824"/>
      <c r="V176" s="824"/>
      <c r="W176" s="824"/>
      <c r="X176" s="824"/>
      <c r="Y176" s="824"/>
      <c r="Z176" s="824"/>
      <c r="AA176" s="824"/>
      <c r="AB176" s="824"/>
      <c r="AC176" s="824"/>
      <c r="AD176" s="824"/>
      <c r="AE176" s="824"/>
      <c r="AF176" s="824"/>
      <c r="AG176" s="824"/>
      <c r="AH176" s="824"/>
      <c r="AI176" s="824"/>
      <c r="AJ176" s="824"/>
      <c r="AK176" s="2255">
        <v>1.95488</v>
      </c>
      <c r="AL176" s="2256"/>
      <c r="AM176" s="2256"/>
      <c r="AN176" s="2256"/>
      <c r="AO176" s="2256"/>
      <c r="AP176" s="2256"/>
      <c r="AQ176" s="824"/>
      <c r="AR176" s="824"/>
      <c r="AS176" s="824"/>
      <c r="AT176" s="824"/>
      <c r="AU176" s="826"/>
      <c r="AV176" s="827"/>
      <c r="AW176" s="827"/>
      <c r="AX176" s="793"/>
    </row>
    <row r="177" spans="1:50" ht="24" customHeight="1" x14ac:dyDescent="0.15">
      <c r="A177" s="834">
        <v>9</v>
      </c>
      <c r="B177" s="834">
        <v>1</v>
      </c>
      <c r="C177" s="824" t="s">
        <v>1231</v>
      </c>
      <c r="D177" s="824"/>
      <c r="E177" s="824"/>
      <c r="F177" s="824"/>
      <c r="G177" s="824"/>
      <c r="H177" s="824"/>
      <c r="I177" s="824"/>
      <c r="J177" s="824"/>
      <c r="K177" s="824"/>
      <c r="L177" s="824"/>
      <c r="M177" s="824" t="s">
        <v>1223</v>
      </c>
      <c r="N177" s="824"/>
      <c r="O177" s="824"/>
      <c r="P177" s="824"/>
      <c r="Q177" s="824"/>
      <c r="R177" s="824"/>
      <c r="S177" s="824"/>
      <c r="T177" s="824"/>
      <c r="U177" s="824"/>
      <c r="V177" s="824"/>
      <c r="W177" s="824"/>
      <c r="X177" s="824"/>
      <c r="Y177" s="824"/>
      <c r="Z177" s="824"/>
      <c r="AA177" s="824"/>
      <c r="AB177" s="824"/>
      <c r="AC177" s="824"/>
      <c r="AD177" s="824"/>
      <c r="AE177" s="824"/>
      <c r="AF177" s="824"/>
      <c r="AG177" s="824"/>
      <c r="AH177" s="824"/>
      <c r="AI177" s="824"/>
      <c r="AJ177" s="824"/>
      <c r="AK177" s="2255">
        <v>1.7672639999999999</v>
      </c>
      <c r="AL177" s="2256"/>
      <c r="AM177" s="2256"/>
      <c r="AN177" s="2256"/>
      <c r="AO177" s="2256"/>
      <c r="AP177" s="2256"/>
      <c r="AQ177" s="824"/>
      <c r="AR177" s="824"/>
      <c r="AS177" s="824"/>
      <c r="AT177" s="824"/>
      <c r="AU177" s="826"/>
      <c r="AV177" s="827"/>
      <c r="AW177" s="827"/>
      <c r="AX177" s="793"/>
    </row>
    <row r="178" spans="1:50" ht="24" customHeight="1" x14ac:dyDescent="0.15">
      <c r="A178" s="834">
        <v>10</v>
      </c>
      <c r="B178" s="834">
        <v>1</v>
      </c>
      <c r="C178" s="824" t="s">
        <v>1232</v>
      </c>
      <c r="D178" s="824"/>
      <c r="E178" s="824"/>
      <c r="F178" s="824"/>
      <c r="G178" s="824"/>
      <c r="H178" s="824"/>
      <c r="I178" s="824"/>
      <c r="J178" s="824"/>
      <c r="K178" s="824"/>
      <c r="L178" s="824"/>
      <c r="M178" s="824" t="s">
        <v>1223</v>
      </c>
      <c r="N178" s="824"/>
      <c r="O178" s="824"/>
      <c r="P178" s="824"/>
      <c r="Q178" s="824"/>
      <c r="R178" s="824"/>
      <c r="S178" s="824"/>
      <c r="T178" s="824"/>
      <c r="U178" s="824"/>
      <c r="V178" s="824"/>
      <c r="W178" s="824"/>
      <c r="X178" s="824"/>
      <c r="Y178" s="824"/>
      <c r="Z178" s="824"/>
      <c r="AA178" s="824"/>
      <c r="AB178" s="824"/>
      <c r="AC178" s="824"/>
      <c r="AD178" s="824"/>
      <c r="AE178" s="824"/>
      <c r="AF178" s="824"/>
      <c r="AG178" s="824"/>
      <c r="AH178" s="824"/>
      <c r="AI178" s="824"/>
      <c r="AJ178" s="824"/>
      <c r="AK178" s="2255">
        <v>1.66706</v>
      </c>
      <c r="AL178" s="2256"/>
      <c r="AM178" s="2256"/>
      <c r="AN178" s="2256"/>
      <c r="AO178" s="2256"/>
      <c r="AP178" s="2256"/>
      <c r="AQ178" s="824"/>
      <c r="AR178" s="824"/>
      <c r="AS178" s="824"/>
      <c r="AT178" s="824"/>
      <c r="AU178" s="826"/>
      <c r="AV178" s="827"/>
      <c r="AW178" s="827"/>
      <c r="AX178" s="793"/>
    </row>
    <row r="179" spans="1:50" x14ac:dyDescent="0.15">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row>
    <row r="180" spans="1:50" x14ac:dyDescent="0.15">
      <c r="A180" s="21"/>
      <c r="B180" s="21" t="s">
        <v>373</v>
      </c>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row>
    <row r="181" spans="1:50" ht="24" customHeight="1" x14ac:dyDescent="0.15">
      <c r="A181" s="834"/>
      <c r="B181" s="834"/>
      <c r="C181" s="828" t="s">
        <v>364</v>
      </c>
      <c r="D181" s="828"/>
      <c r="E181" s="828"/>
      <c r="F181" s="828"/>
      <c r="G181" s="828"/>
      <c r="H181" s="828"/>
      <c r="I181" s="828"/>
      <c r="J181" s="828"/>
      <c r="K181" s="828"/>
      <c r="L181" s="828"/>
      <c r="M181" s="828" t="s">
        <v>365</v>
      </c>
      <c r="N181" s="828"/>
      <c r="O181" s="828"/>
      <c r="P181" s="828"/>
      <c r="Q181" s="828"/>
      <c r="R181" s="828"/>
      <c r="S181" s="828"/>
      <c r="T181" s="828"/>
      <c r="U181" s="828"/>
      <c r="V181" s="828"/>
      <c r="W181" s="828"/>
      <c r="X181" s="828"/>
      <c r="Y181" s="828"/>
      <c r="Z181" s="828"/>
      <c r="AA181" s="828"/>
      <c r="AB181" s="828"/>
      <c r="AC181" s="828"/>
      <c r="AD181" s="828"/>
      <c r="AE181" s="828"/>
      <c r="AF181" s="828"/>
      <c r="AG181" s="828"/>
      <c r="AH181" s="828"/>
      <c r="AI181" s="828"/>
      <c r="AJ181" s="828"/>
      <c r="AK181" s="829" t="s">
        <v>366</v>
      </c>
      <c r="AL181" s="828"/>
      <c r="AM181" s="828"/>
      <c r="AN181" s="828"/>
      <c r="AO181" s="828"/>
      <c r="AP181" s="828"/>
      <c r="AQ181" s="828" t="s">
        <v>151</v>
      </c>
      <c r="AR181" s="828"/>
      <c r="AS181" s="828"/>
      <c r="AT181" s="828"/>
      <c r="AU181" s="504" t="s">
        <v>152</v>
      </c>
      <c r="AV181" s="505"/>
      <c r="AW181" s="505"/>
      <c r="AX181" s="793"/>
    </row>
    <row r="182" spans="1:50" ht="24" customHeight="1" x14ac:dyDescent="0.15">
      <c r="A182" s="834">
        <v>1</v>
      </c>
      <c r="B182" s="834">
        <v>1</v>
      </c>
      <c r="C182" s="824" t="s">
        <v>1227</v>
      </c>
      <c r="D182" s="824"/>
      <c r="E182" s="824"/>
      <c r="F182" s="824"/>
      <c r="G182" s="824"/>
      <c r="H182" s="824"/>
      <c r="I182" s="824"/>
      <c r="J182" s="824"/>
      <c r="K182" s="824"/>
      <c r="L182" s="824"/>
      <c r="M182" s="824" t="s">
        <v>1233</v>
      </c>
      <c r="N182" s="824"/>
      <c r="O182" s="824"/>
      <c r="P182" s="824"/>
      <c r="Q182" s="824"/>
      <c r="R182" s="824"/>
      <c r="S182" s="824"/>
      <c r="T182" s="824"/>
      <c r="U182" s="824"/>
      <c r="V182" s="824"/>
      <c r="W182" s="824"/>
      <c r="X182" s="824"/>
      <c r="Y182" s="824"/>
      <c r="Z182" s="824"/>
      <c r="AA182" s="824"/>
      <c r="AB182" s="824"/>
      <c r="AC182" s="824"/>
      <c r="AD182" s="824"/>
      <c r="AE182" s="824"/>
      <c r="AF182" s="824"/>
      <c r="AG182" s="824"/>
      <c r="AH182" s="824"/>
      <c r="AI182" s="824"/>
      <c r="AJ182" s="824"/>
      <c r="AK182" s="2255">
        <v>3.2471999999999999</v>
      </c>
      <c r="AL182" s="2256"/>
      <c r="AM182" s="2256"/>
      <c r="AN182" s="2256"/>
      <c r="AO182" s="2256"/>
      <c r="AP182" s="2256"/>
      <c r="AQ182" s="824"/>
      <c r="AR182" s="824"/>
      <c r="AS182" s="824"/>
      <c r="AT182" s="824"/>
      <c r="AU182" s="826"/>
      <c r="AV182" s="827"/>
      <c r="AW182" s="827"/>
      <c r="AX182" s="793"/>
    </row>
    <row r="183" spans="1:50" ht="24" customHeight="1" x14ac:dyDescent="0.15">
      <c r="A183" s="834">
        <v>2</v>
      </c>
      <c r="B183" s="834">
        <v>1</v>
      </c>
      <c r="C183" s="824" t="s">
        <v>1234</v>
      </c>
      <c r="D183" s="824"/>
      <c r="E183" s="824"/>
      <c r="F183" s="824"/>
      <c r="G183" s="824"/>
      <c r="H183" s="824"/>
      <c r="I183" s="824"/>
      <c r="J183" s="824"/>
      <c r="K183" s="824"/>
      <c r="L183" s="824"/>
      <c r="M183" s="824" t="s">
        <v>1235</v>
      </c>
      <c r="N183" s="824"/>
      <c r="O183" s="824"/>
      <c r="P183" s="824"/>
      <c r="Q183" s="824"/>
      <c r="R183" s="824"/>
      <c r="S183" s="824"/>
      <c r="T183" s="824"/>
      <c r="U183" s="824"/>
      <c r="V183" s="824"/>
      <c r="W183" s="824"/>
      <c r="X183" s="824"/>
      <c r="Y183" s="824"/>
      <c r="Z183" s="824"/>
      <c r="AA183" s="824"/>
      <c r="AB183" s="824"/>
      <c r="AC183" s="824"/>
      <c r="AD183" s="824"/>
      <c r="AE183" s="824"/>
      <c r="AF183" s="824"/>
      <c r="AG183" s="824"/>
      <c r="AH183" s="824"/>
      <c r="AI183" s="824"/>
      <c r="AJ183" s="824"/>
      <c r="AK183" s="2255">
        <v>1.7201960000000001</v>
      </c>
      <c r="AL183" s="2256"/>
      <c r="AM183" s="2256"/>
      <c r="AN183" s="2256"/>
      <c r="AO183" s="2256"/>
      <c r="AP183" s="2256"/>
      <c r="AQ183" s="824"/>
      <c r="AR183" s="824"/>
      <c r="AS183" s="824"/>
      <c r="AT183" s="824"/>
      <c r="AU183" s="826"/>
      <c r="AV183" s="827"/>
      <c r="AW183" s="827"/>
      <c r="AX183" s="793"/>
    </row>
    <row r="184" spans="1:50" ht="24" customHeight="1" x14ac:dyDescent="0.15">
      <c r="A184" s="834">
        <v>3</v>
      </c>
      <c r="B184" s="834">
        <v>1</v>
      </c>
      <c r="C184" s="824" t="s">
        <v>1225</v>
      </c>
      <c r="D184" s="824"/>
      <c r="E184" s="824"/>
      <c r="F184" s="824"/>
      <c r="G184" s="824"/>
      <c r="H184" s="824"/>
      <c r="I184" s="824"/>
      <c r="J184" s="824"/>
      <c r="K184" s="824"/>
      <c r="L184" s="824"/>
      <c r="M184" s="824" t="s">
        <v>1236</v>
      </c>
      <c r="N184" s="824"/>
      <c r="O184" s="824"/>
      <c r="P184" s="824"/>
      <c r="Q184" s="824"/>
      <c r="R184" s="824"/>
      <c r="S184" s="824"/>
      <c r="T184" s="824"/>
      <c r="U184" s="824"/>
      <c r="V184" s="824"/>
      <c r="W184" s="824"/>
      <c r="X184" s="824"/>
      <c r="Y184" s="824"/>
      <c r="Z184" s="824"/>
      <c r="AA184" s="824"/>
      <c r="AB184" s="824"/>
      <c r="AC184" s="824"/>
      <c r="AD184" s="824"/>
      <c r="AE184" s="824"/>
      <c r="AF184" s="824"/>
      <c r="AG184" s="824"/>
      <c r="AH184" s="824"/>
      <c r="AI184" s="824"/>
      <c r="AJ184" s="824"/>
      <c r="AK184" s="2255">
        <v>1.5498000000000001</v>
      </c>
      <c r="AL184" s="2256"/>
      <c r="AM184" s="2256"/>
      <c r="AN184" s="2256"/>
      <c r="AO184" s="2256"/>
      <c r="AP184" s="2256"/>
      <c r="AQ184" s="824"/>
      <c r="AR184" s="824"/>
      <c r="AS184" s="824"/>
      <c r="AT184" s="824"/>
      <c r="AU184" s="826"/>
      <c r="AV184" s="827"/>
      <c r="AW184" s="827"/>
      <c r="AX184" s="793"/>
    </row>
    <row r="185" spans="1:50" ht="24" customHeight="1" x14ac:dyDescent="0.15">
      <c r="A185" s="834">
        <v>4</v>
      </c>
      <c r="B185" s="834">
        <v>1</v>
      </c>
      <c r="C185" s="824" t="s">
        <v>1237</v>
      </c>
      <c r="D185" s="824"/>
      <c r="E185" s="824"/>
      <c r="F185" s="824"/>
      <c r="G185" s="824"/>
      <c r="H185" s="824"/>
      <c r="I185" s="824"/>
      <c r="J185" s="824"/>
      <c r="K185" s="824"/>
      <c r="L185" s="824"/>
      <c r="M185" s="824" t="s">
        <v>1235</v>
      </c>
      <c r="N185" s="824"/>
      <c r="O185" s="824"/>
      <c r="P185" s="824"/>
      <c r="Q185" s="824"/>
      <c r="R185" s="824"/>
      <c r="S185" s="824"/>
      <c r="T185" s="824"/>
      <c r="U185" s="824"/>
      <c r="V185" s="824"/>
      <c r="W185" s="824"/>
      <c r="X185" s="824"/>
      <c r="Y185" s="824"/>
      <c r="Z185" s="824"/>
      <c r="AA185" s="824"/>
      <c r="AB185" s="824"/>
      <c r="AC185" s="824"/>
      <c r="AD185" s="824"/>
      <c r="AE185" s="824"/>
      <c r="AF185" s="824"/>
      <c r="AG185" s="824"/>
      <c r="AH185" s="824"/>
      <c r="AI185" s="824"/>
      <c r="AJ185" s="824"/>
      <c r="AK185" s="2255">
        <v>1.1884490000000001</v>
      </c>
      <c r="AL185" s="2256"/>
      <c r="AM185" s="2256"/>
      <c r="AN185" s="2256"/>
      <c r="AO185" s="2256"/>
      <c r="AP185" s="2256"/>
      <c r="AQ185" s="824"/>
      <c r="AR185" s="824"/>
      <c r="AS185" s="824"/>
      <c r="AT185" s="824"/>
      <c r="AU185" s="826"/>
      <c r="AV185" s="827"/>
      <c r="AW185" s="827"/>
      <c r="AX185" s="793"/>
    </row>
    <row r="186" spans="1:50" ht="24" customHeight="1" x14ac:dyDescent="0.15">
      <c r="A186" s="834">
        <v>5</v>
      </c>
      <c r="B186" s="834">
        <v>1</v>
      </c>
      <c r="C186" s="824" t="s">
        <v>1238</v>
      </c>
      <c r="D186" s="824"/>
      <c r="E186" s="824"/>
      <c r="F186" s="824"/>
      <c r="G186" s="824"/>
      <c r="H186" s="824"/>
      <c r="I186" s="824"/>
      <c r="J186" s="824"/>
      <c r="K186" s="824"/>
      <c r="L186" s="824"/>
      <c r="M186" s="824" t="s">
        <v>1236</v>
      </c>
      <c r="N186" s="824"/>
      <c r="O186" s="824"/>
      <c r="P186" s="824"/>
      <c r="Q186" s="824"/>
      <c r="R186" s="824"/>
      <c r="S186" s="824"/>
      <c r="T186" s="824"/>
      <c r="U186" s="824"/>
      <c r="V186" s="824"/>
      <c r="W186" s="824"/>
      <c r="X186" s="824"/>
      <c r="Y186" s="824"/>
      <c r="Z186" s="824"/>
      <c r="AA186" s="824"/>
      <c r="AB186" s="824"/>
      <c r="AC186" s="824"/>
      <c r="AD186" s="824"/>
      <c r="AE186" s="824"/>
      <c r="AF186" s="824"/>
      <c r="AG186" s="824"/>
      <c r="AH186" s="824"/>
      <c r="AI186" s="824"/>
      <c r="AJ186" s="824"/>
      <c r="AK186" s="2255">
        <v>0.93799999999999994</v>
      </c>
      <c r="AL186" s="2256"/>
      <c r="AM186" s="2256"/>
      <c r="AN186" s="2256"/>
      <c r="AO186" s="2256"/>
      <c r="AP186" s="2256"/>
      <c r="AQ186" s="824"/>
      <c r="AR186" s="824"/>
      <c r="AS186" s="824"/>
      <c r="AT186" s="824"/>
      <c r="AU186" s="826"/>
      <c r="AV186" s="827"/>
      <c r="AW186" s="827"/>
      <c r="AX186" s="793"/>
    </row>
    <row r="187" spans="1:50" ht="24" customHeight="1" x14ac:dyDescent="0.15">
      <c r="A187" s="834">
        <v>6</v>
      </c>
      <c r="B187" s="834">
        <v>1</v>
      </c>
      <c r="C187" s="824" t="s">
        <v>1230</v>
      </c>
      <c r="D187" s="824"/>
      <c r="E187" s="824"/>
      <c r="F187" s="824"/>
      <c r="G187" s="824"/>
      <c r="H187" s="824"/>
      <c r="I187" s="824"/>
      <c r="J187" s="824"/>
      <c r="K187" s="824"/>
      <c r="L187" s="824"/>
      <c r="M187" s="824" t="s">
        <v>1235</v>
      </c>
      <c r="N187" s="824"/>
      <c r="O187" s="824"/>
      <c r="P187" s="824"/>
      <c r="Q187" s="824"/>
      <c r="R187" s="824"/>
      <c r="S187" s="824"/>
      <c r="T187" s="824"/>
      <c r="U187" s="824"/>
      <c r="V187" s="824"/>
      <c r="W187" s="824"/>
      <c r="X187" s="824"/>
      <c r="Y187" s="824"/>
      <c r="Z187" s="824"/>
      <c r="AA187" s="824"/>
      <c r="AB187" s="824"/>
      <c r="AC187" s="824"/>
      <c r="AD187" s="824"/>
      <c r="AE187" s="824"/>
      <c r="AF187" s="824"/>
      <c r="AG187" s="824"/>
      <c r="AH187" s="824"/>
      <c r="AI187" s="824"/>
      <c r="AJ187" s="824"/>
      <c r="AK187" s="2255">
        <v>0.83303799999999995</v>
      </c>
      <c r="AL187" s="2256"/>
      <c r="AM187" s="2256"/>
      <c r="AN187" s="2256"/>
      <c r="AO187" s="2256"/>
      <c r="AP187" s="2256"/>
      <c r="AQ187" s="824"/>
      <c r="AR187" s="824"/>
      <c r="AS187" s="824"/>
      <c r="AT187" s="824"/>
      <c r="AU187" s="826"/>
      <c r="AV187" s="827"/>
      <c r="AW187" s="827"/>
      <c r="AX187" s="793"/>
    </row>
    <row r="188" spans="1:50" ht="24" customHeight="1" x14ac:dyDescent="0.15">
      <c r="A188" s="834">
        <v>7</v>
      </c>
      <c r="B188" s="834">
        <v>1</v>
      </c>
      <c r="C188" s="824" t="s">
        <v>1239</v>
      </c>
      <c r="D188" s="824"/>
      <c r="E188" s="824"/>
      <c r="F188" s="824"/>
      <c r="G188" s="824"/>
      <c r="H188" s="824"/>
      <c r="I188" s="824"/>
      <c r="J188" s="824"/>
      <c r="K188" s="824"/>
      <c r="L188" s="824"/>
      <c r="M188" s="824" t="s">
        <v>1240</v>
      </c>
      <c r="N188" s="824"/>
      <c r="O188" s="824"/>
      <c r="P188" s="824"/>
      <c r="Q188" s="824"/>
      <c r="R188" s="824"/>
      <c r="S188" s="824"/>
      <c r="T188" s="824"/>
      <c r="U188" s="824"/>
      <c r="V188" s="824"/>
      <c r="W188" s="824"/>
      <c r="X188" s="824"/>
      <c r="Y188" s="824"/>
      <c r="Z188" s="824"/>
      <c r="AA188" s="824"/>
      <c r="AB188" s="824"/>
      <c r="AC188" s="824"/>
      <c r="AD188" s="824"/>
      <c r="AE188" s="824"/>
      <c r="AF188" s="824"/>
      <c r="AG188" s="824"/>
      <c r="AH188" s="824"/>
      <c r="AI188" s="824"/>
      <c r="AJ188" s="824"/>
      <c r="AK188" s="2255">
        <v>0.82176000000000005</v>
      </c>
      <c r="AL188" s="2256"/>
      <c r="AM188" s="2256"/>
      <c r="AN188" s="2256"/>
      <c r="AO188" s="2256"/>
      <c r="AP188" s="2256"/>
      <c r="AQ188" s="824"/>
      <c r="AR188" s="824"/>
      <c r="AS188" s="824"/>
      <c r="AT188" s="824"/>
      <c r="AU188" s="826"/>
      <c r="AV188" s="827"/>
      <c r="AW188" s="827"/>
      <c r="AX188" s="793"/>
    </row>
    <row r="189" spans="1:50" ht="24" customHeight="1" x14ac:dyDescent="0.15">
      <c r="A189" s="834">
        <v>8</v>
      </c>
      <c r="B189" s="834">
        <v>1</v>
      </c>
      <c r="C189" s="824" t="s">
        <v>1241</v>
      </c>
      <c r="D189" s="824"/>
      <c r="E189" s="824"/>
      <c r="F189" s="824"/>
      <c r="G189" s="824"/>
      <c r="H189" s="824"/>
      <c r="I189" s="824"/>
      <c r="J189" s="824"/>
      <c r="K189" s="824"/>
      <c r="L189" s="824"/>
      <c r="M189" s="824" t="s">
        <v>1242</v>
      </c>
      <c r="N189" s="824"/>
      <c r="O189" s="824"/>
      <c r="P189" s="824"/>
      <c r="Q189" s="824"/>
      <c r="R189" s="824"/>
      <c r="S189" s="824"/>
      <c r="T189" s="824"/>
      <c r="U189" s="824"/>
      <c r="V189" s="824"/>
      <c r="W189" s="824"/>
      <c r="X189" s="824"/>
      <c r="Y189" s="824"/>
      <c r="Z189" s="824"/>
      <c r="AA189" s="824"/>
      <c r="AB189" s="824"/>
      <c r="AC189" s="824"/>
      <c r="AD189" s="824"/>
      <c r="AE189" s="824"/>
      <c r="AF189" s="824"/>
      <c r="AG189" s="824"/>
      <c r="AH189" s="824"/>
      <c r="AI189" s="824"/>
      <c r="AJ189" s="824"/>
      <c r="AK189" s="2255">
        <v>0.77658000000000005</v>
      </c>
      <c r="AL189" s="2256"/>
      <c r="AM189" s="2256"/>
      <c r="AN189" s="2256"/>
      <c r="AO189" s="2256"/>
      <c r="AP189" s="2256"/>
      <c r="AQ189" s="824"/>
      <c r="AR189" s="824"/>
      <c r="AS189" s="824"/>
      <c r="AT189" s="824"/>
      <c r="AU189" s="826"/>
      <c r="AV189" s="827"/>
      <c r="AW189" s="827"/>
      <c r="AX189" s="793"/>
    </row>
    <row r="190" spans="1:50" ht="24" customHeight="1" x14ac:dyDescent="0.15">
      <c r="A190" s="834">
        <v>9</v>
      </c>
      <c r="B190" s="834">
        <v>1</v>
      </c>
      <c r="C190" s="824" t="s">
        <v>1243</v>
      </c>
      <c r="D190" s="824"/>
      <c r="E190" s="824"/>
      <c r="F190" s="824"/>
      <c r="G190" s="824"/>
      <c r="H190" s="824"/>
      <c r="I190" s="824"/>
      <c r="J190" s="824"/>
      <c r="K190" s="824"/>
      <c r="L190" s="824"/>
      <c r="M190" s="824" t="s">
        <v>1244</v>
      </c>
      <c r="N190" s="824"/>
      <c r="O190" s="824"/>
      <c r="P190" s="824"/>
      <c r="Q190" s="824"/>
      <c r="R190" s="824"/>
      <c r="S190" s="824"/>
      <c r="T190" s="824"/>
      <c r="U190" s="824"/>
      <c r="V190" s="824"/>
      <c r="W190" s="824"/>
      <c r="X190" s="824"/>
      <c r="Y190" s="824"/>
      <c r="Z190" s="824"/>
      <c r="AA190" s="824"/>
      <c r="AB190" s="824"/>
      <c r="AC190" s="824"/>
      <c r="AD190" s="824"/>
      <c r="AE190" s="824"/>
      <c r="AF190" s="824"/>
      <c r="AG190" s="824"/>
      <c r="AH190" s="824"/>
      <c r="AI190" s="824"/>
      <c r="AJ190" s="824"/>
      <c r="AK190" s="2255">
        <v>0.69740999999999997</v>
      </c>
      <c r="AL190" s="2256"/>
      <c r="AM190" s="2256"/>
      <c r="AN190" s="2256"/>
      <c r="AO190" s="2256"/>
      <c r="AP190" s="2256"/>
      <c r="AQ190" s="824"/>
      <c r="AR190" s="824"/>
      <c r="AS190" s="824"/>
      <c r="AT190" s="824"/>
      <c r="AU190" s="826"/>
      <c r="AV190" s="827"/>
      <c r="AW190" s="827"/>
      <c r="AX190" s="793"/>
    </row>
    <row r="191" spans="1:50" ht="24" customHeight="1" x14ac:dyDescent="0.15">
      <c r="A191" s="834">
        <v>10</v>
      </c>
      <c r="B191" s="834">
        <v>1</v>
      </c>
      <c r="C191" s="824" t="s">
        <v>1245</v>
      </c>
      <c r="D191" s="824"/>
      <c r="E191" s="824"/>
      <c r="F191" s="824"/>
      <c r="G191" s="824"/>
      <c r="H191" s="824"/>
      <c r="I191" s="824"/>
      <c r="J191" s="824"/>
      <c r="K191" s="824"/>
      <c r="L191" s="824"/>
      <c r="M191" s="824" t="s">
        <v>1244</v>
      </c>
      <c r="N191" s="824"/>
      <c r="O191" s="824"/>
      <c r="P191" s="824"/>
      <c r="Q191" s="824"/>
      <c r="R191" s="824"/>
      <c r="S191" s="824"/>
      <c r="T191" s="824"/>
      <c r="U191" s="824"/>
      <c r="V191" s="824"/>
      <c r="W191" s="824"/>
      <c r="X191" s="824"/>
      <c r="Y191" s="824"/>
      <c r="Z191" s="824"/>
      <c r="AA191" s="824"/>
      <c r="AB191" s="824"/>
      <c r="AC191" s="824"/>
      <c r="AD191" s="824"/>
      <c r="AE191" s="824"/>
      <c r="AF191" s="824"/>
      <c r="AG191" s="824"/>
      <c r="AH191" s="824"/>
      <c r="AI191" s="824"/>
      <c r="AJ191" s="824"/>
      <c r="AK191" s="2255">
        <v>0.692326</v>
      </c>
      <c r="AL191" s="2256"/>
      <c r="AM191" s="2256"/>
      <c r="AN191" s="2256"/>
      <c r="AO191" s="2256"/>
      <c r="AP191" s="2256"/>
      <c r="AQ191" s="824"/>
      <c r="AR191" s="824"/>
      <c r="AS191" s="824"/>
      <c r="AT191" s="824"/>
      <c r="AU191" s="826"/>
      <c r="AV191" s="827"/>
      <c r="AW191" s="827"/>
      <c r="AX191" s="793"/>
    </row>
    <row r="192" spans="1:50" s="53" customFormat="1" x14ac:dyDescent="0.1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4"/>
      <c r="AL192" s="23"/>
      <c r="AM192" s="23"/>
      <c r="AN192" s="23"/>
      <c r="AO192" s="23"/>
      <c r="AP192" s="23"/>
      <c r="AQ192" s="23"/>
      <c r="AR192" s="23"/>
      <c r="AS192" s="23"/>
      <c r="AT192" s="23"/>
      <c r="AU192" s="23"/>
      <c r="AV192" s="23"/>
      <c r="AW192" s="23"/>
      <c r="AX192" s="23"/>
    </row>
    <row r="193" spans="1:50" x14ac:dyDescent="0.15">
      <c r="A193" s="21"/>
      <c r="B193" s="21" t="s">
        <v>375</v>
      </c>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row>
    <row r="194" spans="1:50" ht="24" customHeight="1" x14ac:dyDescent="0.15">
      <c r="A194" s="834"/>
      <c r="B194" s="834"/>
      <c r="C194" s="828" t="s">
        <v>364</v>
      </c>
      <c r="D194" s="828"/>
      <c r="E194" s="828"/>
      <c r="F194" s="828"/>
      <c r="G194" s="828"/>
      <c r="H194" s="828"/>
      <c r="I194" s="828"/>
      <c r="J194" s="828"/>
      <c r="K194" s="828"/>
      <c r="L194" s="828"/>
      <c r="M194" s="828" t="s">
        <v>365</v>
      </c>
      <c r="N194" s="828"/>
      <c r="O194" s="828"/>
      <c r="P194" s="828"/>
      <c r="Q194" s="828"/>
      <c r="R194" s="828"/>
      <c r="S194" s="828"/>
      <c r="T194" s="828"/>
      <c r="U194" s="828"/>
      <c r="V194" s="828"/>
      <c r="W194" s="828"/>
      <c r="X194" s="828"/>
      <c r="Y194" s="828"/>
      <c r="Z194" s="828"/>
      <c r="AA194" s="828"/>
      <c r="AB194" s="828"/>
      <c r="AC194" s="828"/>
      <c r="AD194" s="828"/>
      <c r="AE194" s="828"/>
      <c r="AF194" s="828"/>
      <c r="AG194" s="828"/>
      <c r="AH194" s="828"/>
      <c r="AI194" s="828"/>
      <c r="AJ194" s="828"/>
      <c r="AK194" s="829" t="s">
        <v>366</v>
      </c>
      <c r="AL194" s="828"/>
      <c r="AM194" s="828"/>
      <c r="AN194" s="828"/>
      <c r="AO194" s="828"/>
      <c r="AP194" s="828"/>
      <c r="AQ194" s="828" t="s">
        <v>151</v>
      </c>
      <c r="AR194" s="828"/>
      <c r="AS194" s="828"/>
      <c r="AT194" s="828"/>
      <c r="AU194" s="504" t="s">
        <v>152</v>
      </c>
      <c r="AV194" s="505"/>
      <c r="AW194" s="505"/>
      <c r="AX194" s="793"/>
    </row>
    <row r="195" spans="1:50" ht="24" customHeight="1" x14ac:dyDescent="0.15">
      <c r="A195" s="834">
        <v>1</v>
      </c>
      <c r="B195" s="834">
        <v>1</v>
      </c>
      <c r="C195" s="2259" t="s">
        <v>1246</v>
      </c>
      <c r="D195" s="2260"/>
      <c r="E195" s="2260"/>
      <c r="F195" s="2260"/>
      <c r="G195" s="2260"/>
      <c r="H195" s="2260"/>
      <c r="I195" s="2260"/>
      <c r="J195" s="2260"/>
      <c r="K195" s="2260"/>
      <c r="L195" s="2261"/>
      <c r="M195" s="824" t="s">
        <v>1247</v>
      </c>
      <c r="N195" s="824"/>
      <c r="O195" s="824"/>
      <c r="P195" s="824"/>
      <c r="Q195" s="824"/>
      <c r="R195" s="824"/>
      <c r="S195" s="824"/>
      <c r="T195" s="824"/>
      <c r="U195" s="824"/>
      <c r="V195" s="824"/>
      <c r="W195" s="824"/>
      <c r="X195" s="824"/>
      <c r="Y195" s="824"/>
      <c r="Z195" s="824"/>
      <c r="AA195" s="824"/>
      <c r="AB195" s="824"/>
      <c r="AC195" s="824"/>
      <c r="AD195" s="824"/>
      <c r="AE195" s="824"/>
      <c r="AF195" s="824"/>
      <c r="AG195" s="824"/>
      <c r="AH195" s="824"/>
      <c r="AI195" s="824"/>
      <c r="AJ195" s="824"/>
      <c r="AK195" s="2264">
        <v>10.106548</v>
      </c>
      <c r="AL195" s="2265"/>
      <c r="AM195" s="2265"/>
      <c r="AN195" s="2265"/>
      <c r="AO195" s="2265"/>
      <c r="AP195" s="2265"/>
      <c r="AQ195" s="845" t="s">
        <v>368</v>
      </c>
      <c r="AR195" s="846"/>
      <c r="AS195" s="846"/>
      <c r="AT195" s="847"/>
      <c r="AU195" s="845" t="s">
        <v>279</v>
      </c>
      <c r="AV195" s="846"/>
      <c r="AW195" s="846"/>
      <c r="AX195" s="847"/>
    </row>
    <row r="196" spans="1:50" ht="24" customHeight="1" x14ac:dyDescent="0.15">
      <c r="A196" s="834">
        <v>2</v>
      </c>
      <c r="B196" s="834">
        <v>1</v>
      </c>
      <c r="C196" s="2259" t="s">
        <v>1248</v>
      </c>
      <c r="D196" s="2260"/>
      <c r="E196" s="2260"/>
      <c r="F196" s="2260"/>
      <c r="G196" s="2260"/>
      <c r="H196" s="2260"/>
      <c r="I196" s="2260"/>
      <c r="J196" s="2260"/>
      <c r="K196" s="2260"/>
      <c r="L196" s="2261"/>
      <c r="M196" s="824" t="s">
        <v>1249</v>
      </c>
      <c r="N196" s="824"/>
      <c r="O196" s="824"/>
      <c r="P196" s="824"/>
      <c r="Q196" s="824"/>
      <c r="R196" s="824"/>
      <c r="S196" s="824"/>
      <c r="T196" s="824"/>
      <c r="U196" s="824"/>
      <c r="V196" s="824"/>
      <c r="W196" s="824"/>
      <c r="X196" s="824"/>
      <c r="Y196" s="824"/>
      <c r="Z196" s="824"/>
      <c r="AA196" s="824"/>
      <c r="AB196" s="824"/>
      <c r="AC196" s="824"/>
      <c r="AD196" s="824"/>
      <c r="AE196" s="824"/>
      <c r="AF196" s="824"/>
      <c r="AG196" s="824"/>
      <c r="AH196" s="824"/>
      <c r="AI196" s="824"/>
      <c r="AJ196" s="824"/>
      <c r="AK196" s="2255">
        <v>6.6475200000000001</v>
      </c>
      <c r="AL196" s="2256"/>
      <c r="AM196" s="2256"/>
      <c r="AN196" s="2256"/>
      <c r="AO196" s="2256"/>
      <c r="AP196" s="2256"/>
      <c r="AQ196" s="845" t="s">
        <v>1250</v>
      </c>
      <c r="AR196" s="846"/>
      <c r="AS196" s="846"/>
      <c r="AT196" s="847"/>
      <c r="AU196" s="845" t="s">
        <v>279</v>
      </c>
      <c r="AV196" s="846"/>
      <c r="AW196" s="846"/>
      <c r="AX196" s="847"/>
    </row>
    <row r="197" spans="1:50" ht="24" customHeight="1" x14ac:dyDescent="0.15">
      <c r="A197" s="834">
        <v>3</v>
      </c>
      <c r="B197" s="834">
        <v>1</v>
      </c>
      <c r="C197" s="2259" t="s">
        <v>1251</v>
      </c>
      <c r="D197" s="2260"/>
      <c r="E197" s="2260"/>
      <c r="F197" s="2260"/>
      <c r="G197" s="2260"/>
      <c r="H197" s="2260"/>
      <c r="I197" s="2260"/>
      <c r="J197" s="2260"/>
      <c r="K197" s="2260"/>
      <c r="L197" s="2261"/>
      <c r="M197" s="824" t="s">
        <v>1252</v>
      </c>
      <c r="N197" s="824"/>
      <c r="O197" s="824"/>
      <c r="P197" s="824"/>
      <c r="Q197" s="824"/>
      <c r="R197" s="824"/>
      <c r="S197" s="824"/>
      <c r="T197" s="824"/>
      <c r="U197" s="824"/>
      <c r="V197" s="824"/>
      <c r="W197" s="824"/>
      <c r="X197" s="824"/>
      <c r="Y197" s="824"/>
      <c r="Z197" s="824"/>
      <c r="AA197" s="824"/>
      <c r="AB197" s="824"/>
      <c r="AC197" s="824"/>
      <c r="AD197" s="824"/>
      <c r="AE197" s="824"/>
      <c r="AF197" s="824"/>
      <c r="AG197" s="824"/>
      <c r="AH197" s="824"/>
      <c r="AI197" s="824"/>
      <c r="AJ197" s="824"/>
      <c r="AK197" s="2262">
        <v>5.0849938000000003</v>
      </c>
      <c r="AL197" s="2263"/>
      <c r="AM197" s="2263"/>
      <c r="AN197" s="2263"/>
      <c r="AO197" s="2263"/>
      <c r="AP197" s="2263"/>
      <c r="AQ197" s="845"/>
      <c r="AR197" s="846"/>
      <c r="AS197" s="846"/>
      <c r="AT197" s="847"/>
      <c r="AU197" s="845"/>
      <c r="AV197" s="846"/>
      <c r="AW197" s="846"/>
      <c r="AX197" s="847"/>
    </row>
    <row r="198" spans="1:50" ht="24" customHeight="1" x14ac:dyDescent="0.15">
      <c r="A198" s="834">
        <v>4</v>
      </c>
      <c r="B198" s="834">
        <v>1</v>
      </c>
      <c r="C198" s="2257" t="s">
        <v>1253</v>
      </c>
      <c r="D198" s="2258"/>
      <c r="E198" s="2258"/>
      <c r="F198" s="2258"/>
      <c r="G198" s="2258"/>
      <c r="H198" s="2258"/>
      <c r="I198" s="2258"/>
      <c r="J198" s="2258"/>
      <c r="K198" s="2258"/>
      <c r="L198" s="2258"/>
      <c r="M198" s="824" t="s">
        <v>1254</v>
      </c>
      <c r="N198" s="824"/>
      <c r="O198" s="824"/>
      <c r="P198" s="824"/>
      <c r="Q198" s="824"/>
      <c r="R198" s="824"/>
      <c r="S198" s="824"/>
      <c r="T198" s="824"/>
      <c r="U198" s="824"/>
      <c r="V198" s="824"/>
      <c r="W198" s="824"/>
      <c r="X198" s="824"/>
      <c r="Y198" s="824"/>
      <c r="Z198" s="824"/>
      <c r="AA198" s="824"/>
      <c r="AB198" s="824"/>
      <c r="AC198" s="824"/>
      <c r="AD198" s="824"/>
      <c r="AE198" s="824"/>
      <c r="AF198" s="824"/>
      <c r="AG198" s="824"/>
      <c r="AH198" s="824"/>
      <c r="AI198" s="824"/>
      <c r="AJ198" s="824"/>
      <c r="AK198" s="2255">
        <v>2.406126</v>
      </c>
      <c r="AL198" s="2256"/>
      <c r="AM198" s="2256"/>
      <c r="AN198" s="2256"/>
      <c r="AO198" s="2256"/>
      <c r="AP198" s="2256"/>
      <c r="AQ198" s="845"/>
      <c r="AR198" s="846"/>
      <c r="AS198" s="846"/>
      <c r="AT198" s="847"/>
      <c r="AU198" s="845"/>
      <c r="AV198" s="846"/>
      <c r="AW198" s="846"/>
      <c r="AX198" s="847"/>
    </row>
    <row r="199" spans="1:50" ht="24" customHeight="1" x14ac:dyDescent="0.15">
      <c r="A199" s="834">
        <v>5</v>
      </c>
      <c r="B199" s="834">
        <v>1</v>
      </c>
      <c r="C199" s="2259" t="s">
        <v>1255</v>
      </c>
      <c r="D199" s="2260"/>
      <c r="E199" s="2260"/>
      <c r="F199" s="2260"/>
      <c r="G199" s="2260"/>
      <c r="H199" s="2260"/>
      <c r="I199" s="2260"/>
      <c r="J199" s="2260"/>
      <c r="K199" s="2260"/>
      <c r="L199" s="2261"/>
      <c r="M199" s="824" t="s">
        <v>1256</v>
      </c>
      <c r="N199" s="824"/>
      <c r="O199" s="824"/>
      <c r="P199" s="824"/>
      <c r="Q199" s="824"/>
      <c r="R199" s="824"/>
      <c r="S199" s="824"/>
      <c r="T199" s="824"/>
      <c r="U199" s="824"/>
      <c r="V199" s="824"/>
      <c r="W199" s="824"/>
      <c r="X199" s="824"/>
      <c r="Y199" s="824"/>
      <c r="Z199" s="824"/>
      <c r="AA199" s="824"/>
      <c r="AB199" s="824"/>
      <c r="AC199" s="824"/>
      <c r="AD199" s="824"/>
      <c r="AE199" s="824"/>
      <c r="AF199" s="824"/>
      <c r="AG199" s="824"/>
      <c r="AH199" s="824"/>
      <c r="AI199" s="824"/>
      <c r="AJ199" s="824"/>
      <c r="AK199" s="2262">
        <v>2.0378720000000001</v>
      </c>
      <c r="AL199" s="2263"/>
      <c r="AM199" s="2263"/>
      <c r="AN199" s="2263"/>
      <c r="AO199" s="2263"/>
      <c r="AP199" s="2263"/>
      <c r="AQ199" s="845" t="s">
        <v>1250</v>
      </c>
      <c r="AR199" s="846"/>
      <c r="AS199" s="846"/>
      <c r="AT199" s="847"/>
      <c r="AU199" s="845" t="s">
        <v>279</v>
      </c>
      <c r="AV199" s="846"/>
      <c r="AW199" s="846"/>
      <c r="AX199" s="847"/>
    </row>
    <row r="200" spans="1:50" ht="24" customHeight="1" x14ac:dyDescent="0.15">
      <c r="A200" s="834">
        <v>6</v>
      </c>
      <c r="B200" s="834">
        <v>1</v>
      </c>
      <c r="C200" s="2257" t="s">
        <v>1257</v>
      </c>
      <c r="D200" s="2258"/>
      <c r="E200" s="2258"/>
      <c r="F200" s="2258"/>
      <c r="G200" s="2258"/>
      <c r="H200" s="2258"/>
      <c r="I200" s="2258"/>
      <c r="J200" s="2258"/>
      <c r="K200" s="2258"/>
      <c r="L200" s="2258"/>
      <c r="M200" s="824" t="s">
        <v>1258</v>
      </c>
      <c r="N200" s="824"/>
      <c r="O200" s="824"/>
      <c r="P200" s="824"/>
      <c r="Q200" s="824"/>
      <c r="R200" s="824"/>
      <c r="S200" s="824"/>
      <c r="T200" s="824"/>
      <c r="U200" s="824"/>
      <c r="V200" s="824"/>
      <c r="W200" s="824"/>
      <c r="X200" s="824"/>
      <c r="Y200" s="824"/>
      <c r="Z200" s="824"/>
      <c r="AA200" s="824"/>
      <c r="AB200" s="824"/>
      <c r="AC200" s="824"/>
      <c r="AD200" s="824"/>
      <c r="AE200" s="824"/>
      <c r="AF200" s="824"/>
      <c r="AG200" s="824"/>
      <c r="AH200" s="824"/>
      <c r="AI200" s="824"/>
      <c r="AJ200" s="824"/>
      <c r="AK200" s="2255">
        <v>1.9401200000000001</v>
      </c>
      <c r="AL200" s="2256"/>
      <c r="AM200" s="2256"/>
      <c r="AN200" s="2256"/>
      <c r="AO200" s="2256"/>
      <c r="AP200" s="2256"/>
      <c r="AQ200" s="824"/>
      <c r="AR200" s="824"/>
      <c r="AS200" s="824"/>
      <c r="AT200" s="824"/>
      <c r="AU200" s="826"/>
      <c r="AV200" s="827"/>
      <c r="AW200" s="827"/>
      <c r="AX200" s="793"/>
    </row>
    <row r="201" spans="1:50" ht="24" customHeight="1" x14ac:dyDescent="0.15">
      <c r="A201" s="834">
        <v>7</v>
      </c>
      <c r="B201" s="834">
        <v>1</v>
      </c>
      <c r="C201" s="2257" t="s">
        <v>1259</v>
      </c>
      <c r="D201" s="2258"/>
      <c r="E201" s="2258"/>
      <c r="F201" s="2258"/>
      <c r="G201" s="2258"/>
      <c r="H201" s="2258"/>
      <c r="I201" s="2258"/>
      <c r="J201" s="2258"/>
      <c r="K201" s="2258"/>
      <c r="L201" s="2258"/>
      <c r="M201" s="824" t="s">
        <v>1260</v>
      </c>
      <c r="N201" s="824"/>
      <c r="O201" s="824"/>
      <c r="P201" s="824"/>
      <c r="Q201" s="824"/>
      <c r="R201" s="824"/>
      <c r="S201" s="824"/>
      <c r="T201" s="824"/>
      <c r="U201" s="824"/>
      <c r="V201" s="824"/>
      <c r="W201" s="824"/>
      <c r="X201" s="824"/>
      <c r="Y201" s="824"/>
      <c r="Z201" s="824"/>
      <c r="AA201" s="824"/>
      <c r="AB201" s="824"/>
      <c r="AC201" s="824"/>
      <c r="AD201" s="824"/>
      <c r="AE201" s="824"/>
      <c r="AF201" s="824"/>
      <c r="AG201" s="824"/>
      <c r="AH201" s="824"/>
      <c r="AI201" s="824"/>
      <c r="AJ201" s="824"/>
      <c r="AK201" s="2255">
        <v>1.7889120000000001</v>
      </c>
      <c r="AL201" s="2256"/>
      <c r="AM201" s="2256"/>
      <c r="AN201" s="2256"/>
      <c r="AO201" s="2256"/>
      <c r="AP201" s="2256"/>
      <c r="AQ201" s="824"/>
      <c r="AR201" s="824"/>
      <c r="AS201" s="824"/>
      <c r="AT201" s="824"/>
      <c r="AU201" s="826"/>
      <c r="AV201" s="827"/>
      <c r="AW201" s="827"/>
      <c r="AX201" s="793"/>
    </row>
    <row r="202" spans="1:50" ht="24" customHeight="1" x14ac:dyDescent="0.15">
      <c r="A202" s="834">
        <v>8</v>
      </c>
      <c r="B202" s="834">
        <v>1</v>
      </c>
      <c r="C202" s="2257" t="s">
        <v>1261</v>
      </c>
      <c r="D202" s="2258"/>
      <c r="E202" s="2258"/>
      <c r="F202" s="2258"/>
      <c r="G202" s="2258"/>
      <c r="H202" s="2258"/>
      <c r="I202" s="2258"/>
      <c r="J202" s="2258"/>
      <c r="K202" s="2258"/>
      <c r="L202" s="2258"/>
      <c r="M202" s="824" t="s">
        <v>1260</v>
      </c>
      <c r="N202" s="824"/>
      <c r="O202" s="824"/>
      <c r="P202" s="824"/>
      <c r="Q202" s="824"/>
      <c r="R202" s="824"/>
      <c r="S202" s="824"/>
      <c r="T202" s="824"/>
      <c r="U202" s="824"/>
      <c r="V202" s="824"/>
      <c r="W202" s="824"/>
      <c r="X202" s="824"/>
      <c r="Y202" s="824"/>
      <c r="Z202" s="824"/>
      <c r="AA202" s="824"/>
      <c r="AB202" s="824"/>
      <c r="AC202" s="824"/>
      <c r="AD202" s="824"/>
      <c r="AE202" s="824"/>
      <c r="AF202" s="824"/>
      <c r="AG202" s="824"/>
      <c r="AH202" s="824"/>
      <c r="AI202" s="824"/>
      <c r="AJ202" s="824"/>
      <c r="AK202" s="2255">
        <v>1.5208900000000001</v>
      </c>
      <c r="AL202" s="2256"/>
      <c r="AM202" s="2256"/>
      <c r="AN202" s="2256"/>
      <c r="AO202" s="2256"/>
      <c r="AP202" s="2256"/>
      <c r="AQ202" s="845"/>
      <c r="AR202" s="846"/>
      <c r="AS202" s="846"/>
      <c r="AT202" s="847"/>
      <c r="AU202" s="845"/>
      <c r="AV202" s="846"/>
      <c r="AW202" s="846"/>
      <c r="AX202" s="847"/>
    </row>
    <row r="203" spans="1:50" ht="24" customHeight="1" x14ac:dyDescent="0.15">
      <c r="A203" s="834">
        <v>9</v>
      </c>
      <c r="B203" s="834">
        <v>1</v>
      </c>
      <c r="C203" s="2257" t="s">
        <v>1262</v>
      </c>
      <c r="D203" s="2258"/>
      <c r="E203" s="2258"/>
      <c r="F203" s="2258"/>
      <c r="G203" s="2258"/>
      <c r="H203" s="2258"/>
      <c r="I203" s="2258"/>
      <c r="J203" s="2258"/>
      <c r="K203" s="2258"/>
      <c r="L203" s="2258"/>
      <c r="M203" s="824" t="s">
        <v>1256</v>
      </c>
      <c r="N203" s="824"/>
      <c r="O203" s="824"/>
      <c r="P203" s="824"/>
      <c r="Q203" s="824"/>
      <c r="R203" s="824"/>
      <c r="S203" s="824"/>
      <c r="T203" s="824"/>
      <c r="U203" s="824"/>
      <c r="V203" s="824"/>
      <c r="W203" s="824"/>
      <c r="X203" s="824"/>
      <c r="Y203" s="824"/>
      <c r="Z203" s="824"/>
      <c r="AA203" s="824"/>
      <c r="AB203" s="824"/>
      <c r="AC203" s="824"/>
      <c r="AD203" s="824"/>
      <c r="AE203" s="824"/>
      <c r="AF203" s="824"/>
      <c r="AG203" s="824"/>
      <c r="AH203" s="824"/>
      <c r="AI203" s="824"/>
      <c r="AJ203" s="824"/>
      <c r="AK203" s="2255">
        <v>1.266408</v>
      </c>
      <c r="AL203" s="2256"/>
      <c r="AM203" s="2256"/>
      <c r="AN203" s="2256"/>
      <c r="AO203" s="2256"/>
      <c r="AP203" s="2256"/>
      <c r="AQ203" s="845" t="s">
        <v>1250</v>
      </c>
      <c r="AR203" s="846"/>
      <c r="AS203" s="846"/>
      <c r="AT203" s="847"/>
      <c r="AU203" s="845" t="s">
        <v>279</v>
      </c>
      <c r="AV203" s="846"/>
      <c r="AW203" s="846"/>
      <c r="AX203" s="847"/>
    </row>
    <row r="204" spans="1:50" ht="24" customHeight="1" x14ac:dyDescent="0.15">
      <c r="A204" s="834">
        <v>10</v>
      </c>
      <c r="B204" s="834">
        <v>1</v>
      </c>
      <c r="C204" s="2257" t="s">
        <v>1263</v>
      </c>
      <c r="D204" s="2258"/>
      <c r="E204" s="2258"/>
      <c r="F204" s="2258"/>
      <c r="G204" s="2258"/>
      <c r="H204" s="2258"/>
      <c r="I204" s="2258"/>
      <c r="J204" s="2258"/>
      <c r="K204" s="2258"/>
      <c r="L204" s="2258"/>
      <c r="M204" s="824" t="s">
        <v>1264</v>
      </c>
      <c r="N204" s="824"/>
      <c r="O204" s="824"/>
      <c r="P204" s="824"/>
      <c r="Q204" s="824"/>
      <c r="R204" s="824"/>
      <c r="S204" s="824"/>
      <c r="T204" s="824"/>
      <c r="U204" s="824"/>
      <c r="V204" s="824"/>
      <c r="W204" s="824"/>
      <c r="X204" s="824"/>
      <c r="Y204" s="824"/>
      <c r="Z204" s="824"/>
      <c r="AA204" s="824"/>
      <c r="AB204" s="824"/>
      <c r="AC204" s="824"/>
      <c r="AD204" s="824"/>
      <c r="AE204" s="824"/>
      <c r="AF204" s="824"/>
      <c r="AG204" s="824"/>
      <c r="AH204" s="824"/>
      <c r="AI204" s="824"/>
      <c r="AJ204" s="824"/>
      <c r="AK204" s="2255">
        <v>1.039104</v>
      </c>
      <c r="AL204" s="2256"/>
      <c r="AM204" s="2256"/>
      <c r="AN204" s="2256"/>
      <c r="AO204" s="2256"/>
      <c r="AP204" s="2256"/>
      <c r="AQ204" s="845" t="s">
        <v>1250</v>
      </c>
      <c r="AR204" s="846"/>
      <c r="AS204" s="846"/>
      <c r="AT204" s="847"/>
      <c r="AU204" s="845" t="s">
        <v>279</v>
      </c>
      <c r="AV204" s="846"/>
      <c r="AW204" s="846"/>
      <c r="AX204" s="847"/>
    </row>
    <row r="205" spans="1:50" x14ac:dyDescent="0.1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row>
    <row r="206" spans="1:50" x14ac:dyDescent="0.15">
      <c r="A206" s="21"/>
      <c r="B206" s="21" t="s">
        <v>377</v>
      </c>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row>
    <row r="207" spans="1:50" ht="24" customHeight="1" x14ac:dyDescent="0.15">
      <c r="A207" s="834"/>
      <c r="B207" s="834"/>
      <c r="C207" s="828"/>
      <c r="D207" s="828"/>
      <c r="E207" s="828"/>
      <c r="F207" s="828"/>
      <c r="G207" s="828"/>
      <c r="H207" s="828"/>
      <c r="I207" s="828"/>
      <c r="J207" s="828"/>
      <c r="K207" s="828"/>
      <c r="L207" s="828"/>
      <c r="M207" s="828"/>
      <c r="N207" s="828"/>
      <c r="O207" s="828"/>
      <c r="P207" s="828"/>
      <c r="Q207" s="828"/>
      <c r="R207" s="828"/>
      <c r="S207" s="828"/>
      <c r="T207" s="828"/>
      <c r="U207" s="828"/>
      <c r="V207" s="828"/>
      <c r="W207" s="828"/>
      <c r="X207" s="828"/>
      <c r="Y207" s="828"/>
      <c r="Z207" s="828"/>
      <c r="AA207" s="828"/>
      <c r="AB207" s="828"/>
      <c r="AC207" s="828"/>
      <c r="AD207" s="828"/>
      <c r="AE207" s="828"/>
      <c r="AF207" s="828"/>
      <c r="AG207" s="828"/>
      <c r="AH207" s="828"/>
      <c r="AI207" s="828"/>
      <c r="AJ207" s="828"/>
      <c r="AK207" s="829" t="s">
        <v>366</v>
      </c>
      <c r="AL207" s="828"/>
      <c r="AM207" s="828"/>
      <c r="AN207" s="828"/>
      <c r="AO207" s="828"/>
      <c r="AP207" s="828"/>
      <c r="AQ207" s="828" t="s">
        <v>151</v>
      </c>
      <c r="AR207" s="828"/>
      <c r="AS207" s="828"/>
      <c r="AT207" s="828"/>
      <c r="AU207" s="504" t="s">
        <v>152</v>
      </c>
      <c r="AV207" s="505"/>
      <c r="AW207" s="505"/>
      <c r="AX207" s="793"/>
    </row>
    <row r="208" spans="1:50" ht="24" customHeight="1" x14ac:dyDescent="0.15">
      <c r="A208" s="834">
        <v>1</v>
      </c>
      <c r="B208" s="834">
        <v>1</v>
      </c>
      <c r="C208" s="824"/>
      <c r="D208" s="824"/>
      <c r="E208" s="824"/>
      <c r="F208" s="824"/>
      <c r="G208" s="824"/>
      <c r="H208" s="824"/>
      <c r="I208" s="824"/>
      <c r="J208" s="824"/>
      <c r="K208" s="824"/>
      <c r="L208" s="824"/>
      <c r="M208" s="824"/>
      <c r="N208" s="824"/>
      <c r="O208" s="824"/>
      <c r="P208" s="824"/>
      <c r="Q208" s="824"/>
      <c r="R208" s="824"/>
      <c r="S208" s="824"/>
      <c r="T208" s="824"/>
      <c r="U208" s="824"/>
      <c r="V208" s="824"/>
      <c r="W208" s="824"/>
      <c r="X208" s="824"/>
      <c r="Y208" s="824"/>
      <c r="Z208" s="824"/>
      <c r="AA208" s="824"/>
      <c r="AB208" s="824"/>
      <c r="AC208" s="824"/>
      <c r="AD208" s="824"/>
      <c r="AE208" s="824"/>
      <c r="AF208" s="824"/>
      <c r="AG208" s="824"/>
      <c r="AH208" s="824"/>
      <c r="AI208" s="824"/>
      <c r="AJ208" s="824"/>
      <c r="AK208" s="2255"/>
      <c r="AL208" s="2256"/>
      <c r="AM208" s="2256"/>
      <c r="AN208" s="2256"/>
      <c r="AO208" s="2256"/>
      <c r="AP208" s="2256"/>
      <c r="AQ208" s="824"/>
      <c r="AR208" s="824"/>
      <c r="AS208" s="824"/>
      <c r="AT208" s="824"/>
      <c r="AU208" s="826"/>
      <c r="AV208" s="827"/>
      <c r="AW208" s="827"/>
      <c r="AX208" s="793"/>
    </row>
    <row r="209" spans="1:50" ht="24" customHeight="1" x14ac:dyDescent="0.15">
      <c r="A209" s="834">
        <v>2</v>
      </c>
      <c r="B209" s="834">
        <v>1</v>
      </c>
      <c r="C209" s="824"/>
      <c r="D209" s="824"/>
      <c r="E209" s="824"/>
      <c r="F209" s="824"/>
      <c r="G209" s="824"/>
      <c r="H209" s="824"/>
      <c r="I209" s="824"/>
      <c r="J209" s="824"/>
      <c r="K209" s="824"/>
      <c r="L209" s="824"/>
      <c r="M209" s="824"/>
      <c r="N209" s="824"/>
      <c r="O209" s="824"/>
      <c r="P209" s="824"/>
      <c r="Q209" s="824"/>
      <c r="R209" s="824"/>
      <c r="S209" s="824"/>
      <c r="T209" s="824"/>
      <c r="U209" s="824"/>
      <c r="V209" s="824"/>
      <c r="W209" s="824"/>
      <c r="X209" s="824"/>
      <c r="Y209" s="824"/>
      <c r="Z209" s="824"/>
      <c r="AA209" s="824"/>
      <c r="AB209" s="824"/>
      <c r="AC209" s="824"/>
      <c r="AD209" s="824"/>
      <c r="AE209" s="824"/>
      <c r="AF209" s="824"/>
      <c r="AG209" s="824"/>
      <c r="AH209" s="824"/>
      <c r="AI209" s="824"/>
      <c r="AJ209" s="824"/>
      <c r="AK209" s="2255"/>
      <c r="AL209" s="2256"/>
      <c r="AM209" s="2256"/>
      <c r="AN209" s="2256"/>
      <c r="AO209" s="2256"/>
      <c r="AP209" s="2256"/>
      <c r="AQ209" s="824"/>
      <c r="AR209" s="824"/>
      <c r="AS209" s="824"/>
      <c r="AT209" s="824"/>
      <c r="AU209" s="826"/>
      <c r="AV209" s="827"/>
      <c r="AW209" s="827"/>
      <c r="AX209" s="793"/>
    </row>
    <row r="210" spans="1:50" ht="24" customHeight="1" x14ac:dyDescent="0.15">
      <c r="A210" s="834">
        <v>3</v>
      </c>
      <c r="B210" s="834">
        <v>1</v>
      </c>
      <c r="C210" s="824"/>
      <c r="D210" s="824"/>
      <c r="E210" s="824"/>
      <c r="F210" s="824"/>
      <c r="G210" s="824"/>
      <c r="H210" s="824"/>
      <c r="I210" s="824"/>
      <c r="J210" s="824"/>
      <c r="K210" s="824"/>
      <c r="L210" s="824"/>
      <c r="M210" s="824"/>
      <c r="N210" s="824"/>
      <c r="O210" s="824"/>
      <c r="P210" s="824"/>
      <c r="Q210" s="824"/>
      <c r="R210" s="824"/>
      <c r="S210" s="824"/>
      <c r="T210" s="824"/>
      <c r="U210" s="824"/>
      <c r="V210" s="824"/>
      <c r="W210" s="824"/>
      <c r="X210" s="824"/>
      <c r="Y210" s="824"/>
      <c r="Z210" s="824"/>
      <c r="AA210" s="824"/>
      <c r="AB210" s="824"/>
      <c r="AC210" s="824"/>
      <c r="AD210" s="824"/>
      <c r="AE210" s="824"/>
      <c r="AF210" s="824"/>
      <c r="AG210" s="824"/>
      <c r="AH210" s="824"/>
      <c r="AI210" s="824"/>
      <c r="AJ210" s="824"/>
      <c r="AK210" s="2255"/>
      <c r="AL210" s="2256"/>
      <c r="AM210" s="2256"/>
      <c r="AN210" s="2256"/>
      <c r="AO210" s="2256"/>
      <c r="AP210" s="2256"/>
      <c r="AQ210" s="824"/>
      <c r="AR210" s="824"/>
      <c r="AS210" s="824"/>
      <c r="AT210" s="824"/>
      <c r="AU210" s="826"/>
      <c r="AV210" s="827"/>
      <c r="AW210" s="827"/>
      <c r="AX210" s="793"/>
    </row>
    <row r="211" spans="1:50" ht="24" customHeight="1" x14ac:dyDescent="0.15">
      <c r="A211" s="834">
        <v>4</v>
      </c>
      <c r="B211" s="834">
        <v>1</v>
      </c>
      <c r="C211" s="824"/>
      <c r="D211" s="824"/>
      <c r="E211" s="824"/>
      <c r="F211" s="824"/>
      <c r="G211" s="824"/>
      <c r="H211" s="824"/>
      <c r="I211" s="824"/>
      <c r="J211" s="824"/>
      <c r="K211" s="824"/>
      <c r="L211" s="824"/>
      <c r="M211" s="824"/>
      <c r="N211" s="824"/>
      <c r="O211" s="824"/>
      <c r="P211" s="824"/>
      <c r="Q211" s="824"/>
      <c r="R211" s="824"/>
      <c r="S211" s="824"/>
      <c r="T211" s="824"/>
      <c r="U211" s="824"/>
      <c r="V211" s="824"/>
      <c r="W211" s="824"/>
      <c r="X211" s="824"/>
      <c r="Y211" s="824"/>
      <c r="Z211" s="824"/>
      <c r="AA211" s="824"/>
      <c r="AB211" s="824"/>
      <c r="AC211" s="824"/>
      <c r="AD211" s="824"/>
      <c r="AE211" s="824"/>
      <c r="AF211" s="824"/>
      <c r="AG211" s="824"/>
      <c r="AH211" s="824"/>
      <c r="AI211" s="824"/>
      <c r="AJ211" s="824"/>
      <c r="AK211" s="2255"/>
      <c r="AL211" s="2256"/>
      <c r="AM211" s="2256"/>
      <c r="AN211" s="2256"/>
      <c r="AO211" s="2256"/>
      <c r="AP211" s="2256"/>
      <c r="AQ211" s="824"/>
      <c r="AR211" s="824"/>
      <c r="AS211" s="824"/>
      <c r="AT211" s="824"/>
      <c r="AU211" s="826"/>
      <c r="AV211" s="827"/>
      <c r="AW211" s="827"/>
      <c r="AX211" s="793"/>
    </row>
    <row r="212" spans="1:50" ht="24" customHeight="1" x14ac:dyDescent="0.15">
      <c r="A212" s="834">
        <v>5</v>
      </c>
      <c r="B212" s="834">
        <v>1</v>
      </c>
      <c r="C212" s="824"/>
      <c r="D212" s="824"/>
      <c r="E212" s="824"/>
      <c r="F212" s="824"/>
      <c r="G212" s="824"/>
      <c r="H212" s="824"/>
      <c r="I212" s="824"/>
      <c r="J212" s="824"/>
      <c r="K212" s="824"/>
      <c r="L212" s="824"/>
      <c r="M212" s="824"/>
      <c r="N212" s="824"/>
      <c r="O212" s="824"/>
      <c r="P212" s="824"/>
      <c r="Q212" s="824"/>
      <c r="R212" s="824"/>
      <c r="S212" s="824"/>
      <c r="T212" s="824"/>
      <c r="U212" s="824"/>
      <c r="V212" s="824"/>
      <c r="W212" s="824"/>
      <c r="X212" s="824"/>
      <c r="Y212" s="824"/>
      <c r="Z212" s="824"/>
      <c r="AA212" s="824"/>
      <c r="AB212" s="824"/>
      <c r="AC212" s="824"/>
      <c r="AD212" s="824"/>
      <c r="AE212" s="824"/>
      <c r="AF212" s="824"/>
      <c r="AG212" s="824"/>
      <c r="AH212" s="824"/>
      <c r="AI212" s="824"/>
      <c r="AJ212" s="824"/>
      <c r="AK212" s="2255"/>
      <c r="AL212" s="2256"/>
      <c r="AM212" s="2256"/>
      <c r="AN212" s="2256"/>
      <c r="AO212" s="2256"/>
      <c r="AP212" s="2256"/>
      <c r="AQ212" s="824"/>
      <c r="AR212" s="824"/>
      <c r="AS212" s="824"/>
      <c r="AT212" s="824"/>
      <c r="AU212" s="826"/>
      <c r="AV212" s="827"/>
      <c r="AW212" s="827"/>
      <c r="AX212" s="793"/>
    </row>
    <row r="213" spans="1:50" ht="24" customHeight="1" x14ac:dyDescent="0.15">
      <c r="A213" s="834">
        <v>6</v>
      </c>
      <c r="B213" s="834">
        <v>1</v>
      </c>
      <c r="C213" s="824"/>
      <c r="D213" s="824"/>
      <c r="E213" s="824"/>
      <c r="F213" s="824"/>
      <c r="G213" s="824"/>
      <c r="H213" s="824"/>
      <c r="I213" s="824"/>
      <c r="J213" s="824"/>
      <c r="K213" s="824"/>
      <c r="L213" s="824"/>
      <c r="M213" s="824"/>
      <c r="N213" s="824"/>
      <c r="O213" s="824"/>
      <c r="P213" s="824"/>
      <c r="Q213" s="824"/>
      <c r="R213" s="824"/>
      <c r="S213" s="824"/>
      <c r="T213" s="824"/>
      <c r="U213" s="824"/>
      <c r="V213" s="824"/>
      <c r="W213" s="824"/>
      <c r="X213" s="824"/>
      <c r="Y213" s="824"/>
      <c r="Z213" s="824"/>
      <c r="AA213" s="824"/>
      <c r="AB213" s="824"/>
      <c r="AC213" s="824"/>
      <c r="AD213" s="824"/>
      <c r="AE213" s="824"/>
      <c r="AF213" s="824"/>
      <c r="AG213" s="824"/>
      <c r="AH213" s="824"/>
      <c r="AI213" s="824"/>
      <c r="AJ213" s="824"/>
      <c r="AK213" s="2255"/>
      <c r="AL213" s="2256"/>
      <c r="AM213" s="2256"/>
      <c r="AN213" s="2256"/>
      <c r="AO213" s="2256"/>
      <c r="AP213" s="2256"/>
      <c r="AQ213" s="824"/>
      <c r="AR213" s="824"/>
      <c r="AS213" s="824"/>
      <c r="AT213" s="824"/>
      <c r="AU213" s="826"/>
      <c r="AV213" s="827"/>
      <c r="AW213" s="827"/>
      <c r="AX213" s="793"/>
    </row>
    <row r="214" spans="1:50" ht="24" customHeight="1" x14ac:dyDescent="0.15">
      <c r="A214" s="834">
        <v>7</v>
      </c>
      <c r="B214" s="834">
        <v>1</v>
      </c>
      <c r="C214" s="824"/>
      <c r="D214" s="824"/>
      <c r="E214" s="824"/>
      <c r="F214" s="824"/>
      <c r="G214" s="824"/>
      <c r="H214" s="824"/>
      <c r="I214" s="824"/>
      <c r="J214" s="824"/>
      <c r="K214" s="824"/>
      <c r="L214" s="824"/>
      <c r="M214" s="824"/>
      <c r="N214" s="824"/>
      <c r="O214" s="824"/>
      <c r="P214" s="824"/>
      <c r="Q214" s="824"/>
      <c r="R214" s="824"/>
      <c r="S214" s="824"/>
      <c r="T214" s="824"/>
      <c r="U214" s="824"/>
      <c r="V214" s="824"/>
      <c r="W214" s="824"/>
      <c r="X214" s="824"/>
      <c r="Y214" s="824"/>
      <c r="Z214" s="824"/>
      <c r="AA214" s="824"/>
      <c r="AB214" s="824"/>
      <c r="AC214" s="824"/>
      <c r="AD214" s="824"/>
      <c r="AE214" s="824"/>
      <c r="AF214" s="824"/>
      <c r="AG214" s="824"/>
      <c r="AH214" s="824"/>
      <c r="AI214" s="824"/>
      <c r="AJ214" s="824"/>
      <c r="AK214" s="2255"/>
      <c r="AL214" s="2256"/>
      <c r="AM214" s="2256"/>
      <c r="AN214" s="2256"/>
      <c r="AO214" s="2256"/>
      <c r="AP214" s="2256"/>
      <c r="AQ214" s="824"/>
      <c r="AR214" s="824"/>
      <c r="AS214" s="824"/>
      <c r="AT214" s="824"/>
      <c r="AU214" s="826"/>
      <c r="AV214" s="827"/>
      <c r="AW214" s="827"/>
      <c r="AX214" s="793"/>
    </row>
    <row r="215" spans="1:50" ht="24" customHeight="1" x14ac:dyDescent="0.15">
      <c r="A215" s="834">
        <v>8</v>
      </c>
      <c r="B215" s="834">
        <v>1</v>
      </c>
      <c r="C215" s="824"/>
      <c r="D215" s="824"/>
      <c r="E215" s="824"/>
      <c r="F215" s="824"/>
      <c r="G215" s="824"/>
      <c r="H215" s="824"/>
      <c r="I215" s="824"/>
      <c r="J215" s="824"/>
      <c r="K215" s="824"/>
      <c r="L215" s="824"/>
      <c r="M215" s="824"/>
      <c r="N215" s="824"/>
      <c r="O215" s="824"/>
      <c r="P215" s="824"/>
      <c r="Q215" s="824"/>
      <c r="R215" s="824"/>
      <c r="S215" s="824"/>
      <c r="T215" s="824"/>
      <c r="U215" s="824"/>
      <c r="V215" s="824"/>
      <c r="W215" s="824"/>
      <c r="X215" s="824"/>
      <c r="Y215" s="824"/>
      <c r="Z215" s="824"/>
      <c r="AA215" s="824"/>
      <c r="AB215" s="824"/>
      <c r="AC215" s="824"/>
      <c r="AD215" s="824"/>
      <c r="AE215" s="824"/>
      <c r="AF215" s="824"/>
      <c r="AG215" s="824"/>
      <c r="AH215" s="824"/>
      <c r="AI215" s="824"/>
      <c r="AJ215" s="824"/>
      <c r="AK215" s="2255"/>
      <c r="AL215" s="2256"/>
      <c r="AM215" s="2256"/>
      <c r="AN215" s="2256"/>
      <c r="AO215" s="2256"/>
      <c r="AP215" s="2256"/>
      <c r="AQ215" s="824"/>
      <c r="AR215" s="824"/>
      <c r="AS215" s="824"/>
      <c r="AT215" s="824"/>
      <c r="AU215" s="826"/>
      <c r="AV215" s="827"/>
      <c r="AW215" s="827"/>
      <c r="AX215" s="793"/>
    </row>
    <row r="216" spans="1:50" ht="24" customHeight="1" x14ac:dyDescent="0.15">
      <c r="A216" s="834">
        <v>9</v>
      </c>
      <c r="B216" s="834">
        <v>1</v>
      </c>
      <c r="C216" s="824"/>
      <c r="D216" s="824"/>
      <c r="E216" s="824"/>
      <c r="F216" s="824"/>
      <c r="G216" s="824"/>
      <c r="H216" s="824"/>
      <c r="I216" s="824"/>
      <c r="J216" s="824"/>
      <c r="K216" s="824"/>
      <c r="L216" s="824"/>
      <c r="M216" s="824"/>
      <c r="N216" s="824"/>
      <c r="O216" s="824"/>
      <c r="P216" s="824"/>
      <c r="Q216" s="824"/>
      <c r="R216" s="824"/>
      <c r="S216" s="824"/>
      <c r="T216" s="824"/>
      <c r="U216" s="824"/>
      <c r="V216" s="824"/>
      <c r="W216" s="824"/>
      <c r="X216" s="824"/>
      <c r="Y216" s="824"/>
      <c r="Z216" s="824"/>
      <c r="AA216" s="824"/>
      <c r="AB216" s="824"/>
      <c r="AC216" s="824"/>
      <c r="AD216" s="824"/>
      <c r="AE216" s="824"/>
      <c r="AF216" s="824"/>
      <c r="AG216" s="824"/>
      <c r="AH216" s="824"/>
      <c r="AI216" s="824"/>
      <c r="AJ216" s="824"/>
      <c r="AK216" s="2255"/>
      <c r="AL216" s="2256"/>
      <c r="AM216" s="2256"/>
      <c r="AN216" s="2256"/>
      <c r="AO216" s="2256"/>
      <c r="AP216" s="2256"/>
      <c r="AQ216" s="824"/>
      <c r="AR216" s="824"/>
      <c r="AS216" s="824"/>
      <c r="AT216" s="824"/>
      <c r="AU216" s="826"/>
      <c r="AV216" s="827"/>
      <c r="AW216" s="827"/>
      <c r="AX216" s="793"/>
    </row>
    <row r="217" spans="1:50" ht="24" customHeight="1" x14ac:dyDescent="0.15">
      <c r="A217" s="834">
        <v>10</v>
      </c>
      <c r="B217" s="834">
        <v>1</v>
      </c>
      <c r="C217" s="824"/>
      <c r="D217" s="824"/>
      <c r="E217" s="824"/>
      <c r="F217" s="824"/>
      <c r="G217" s="824"/>
      <c r="H217" s="824"/>
      <c r="I217" s="824"/>
      <c r="J217" s="824"/>
      <c r="K217" s="824"/>
      <c r="L217" s="824"/>
      <c r="M217" s="824"/>
      <c r="N217" s="824"/>
      <c r="O217" s="824"/>
      <c r="P217" s="824"/>
      <c r="Q217" s="824"/>
      <c r="R217" s="824"/>
      <c r="S217" s="824"/>
      <c r="T217" s="824"/>
      <c r="U217" s="824"/>
      <c r="V217" s="824"/>
      <c r="W217" s="824"/>
      <c r="X217" s="824"/>
      <c r="Y217" s="824"/>
      <c r="Z217" s="824"/>
      <c r="AA217" s="824"/>
      <c r="AB217" s="824"/>
      <c r="AC217" s="824"/>
      <c r="AD217" s="824"/>
      <c r="AE217" s="824"/>
      <c r="AF217" s="824"/>
      <c r="AG217" s="824"/>
      <c r="AH217" s="824"/>
      <c r="AI217" s="824"/>
      <c r="AJ217" s="824"/>
      <c r="AK217" s="2255"/>
      <c r="AL217" s="2256"/>
      <c r="AM217" s="2256"/>
      <c r="AN217" s="2256"/>
      <c r="AO217" s="2256"/>
      <c r="AP217" s="2256"/>
      <c r="AQ217" s="824"/>
      <c r="AR217" s="824"/>
      <c r="AS217" s="824"/>
      <c r="AT217" s="824"/>
      <c r="AU217" s="826"/>
      <c r="AV217" s="827"/>
      <c r="AW217" s="827"/>
      <c r="AX217" s="793"/>
    </row>
    <row r="218" spans="1:50" x14ac:dyDescent="0.1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row>
    <row r="219" spans="1:50" x14ac:dyDescent="0.15">
      <c r="A219" s="21"/>
      <c r="B219" s="21" t="s">
        <v>379</v>
      </c>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row>
    <row r="220" spans="1:50" ht="24" customHeight="1" x14ac:dyDescent="0.15">
      <c r="A220" s="834"/>
      <c r="B220" s="834"/>
      <c r="C220" s="828" t="s">
        <v>364</v>
      </c>
      <c r="D220" s="828"/>
      <c r="E220" s="828"/>
      <c r="F220" s="828"/>
      <c r="G220" s="828"/>
      <c r="H220" s="828"/>
      <c r="I220" s="828"/>
      <c r="J220" s="828"/>
      <c r="K220" s="828"/>
      <c r="L220" s="828"/>
      <c r="M220" s="828" t="s">
        <v>365</v>
      </c>
      <c r="N220" s="828"/>
      <c r="O220" s="828"/>
      <c r="P220" s="828"/>
      <c r="Q220" s="828"/>
      <c r="R220" s="828"/>
      <c r="S220" s="828"/>
      <c r="T220" s="828"/>
      <c r="U220" s="828"/>
      <c r="V220" s="828"/>
      <c r="W220" s="828"/>
      <c r="X220" s="828"/>
      <c r="Y220" s="828"/>
      <c r="Z220" s="828"/>
      <c r="AA220" s="828"/>
      <c r="AB220" s="828"/>
      <c r="AC220" s="828"/>
      <c r="AD220" s="828"/>
      <c r="AE220" s="828"/>
      <c r="AF220" s="828"/>
      <c r="AG220" s="828"/>
      <c r="AH220" s="828"/>
      <c r="AI220" s="828"/>
      <c r="AJ220" s="828"/>
      <c r="AK220" s="829" t="s">
        <v>366</v>
      </c>
      <c r="AL220" s="828"/>
      <c r="AM220" s="828"/>
      <c r="AN220" s="828"/>
      <c r="AO220" s="828"/>
      <c r="AP220" s="828"/>
      <c r="AQ220" s="828" t="s">
        <v>151</v>
      </c>
      <c r="AR220" s="828"/>
      <c r="AS220" s="828"/>
      <c r="AT220" s="828"/>
      <c r="AU220" s="504" t="s">
        <v>152</v>
      </c>
      <c r="AV220" s="505"/>
      <c r="AW220" s="505"/>
      <c r="AX220" s="793"/>
    </row>
    <row r="221" spans="1:50" ht="24" customHeight="1" x14ac:dyDescent="0.15">
      <c r="A221" s="834">
        <v>1</v>
      </c>
      <c r="B221" s="834">
        <v>1</v>
      </c>
      <c r="C221" s="824"/>
      <c r="D221" s="824"/>
      <c r="E221" s="824"/>
      <c r="F221" s="824"/>
      <c r="G221" s="824"/>
      <c r="H221" s="824"/>
      <c r="I221" s="824"/>
      <c r="J221" s="824"/>
      <c r="K221" s="824"/>
      <c r="L221" s="824"/>
      <c r="M221" s="824"/>
      <c r="N221" s="824"/>
      <c r="O221" s="824"/>
      <c r="P221" s="824"/>
      <c r="Q221" s="824"/>
      <c r="R221" s="824"/>
      <c r="S221" s="824"/>
      <c r="T221" s="824"/>
      <c r="U221" s="824"/>
      <c r="V221" s="824"/>
      <c r="W221" s="824"/>
      <c r="X221" s="824"/>
      <c r="Y221" s="824"/>
      <c r="Z221" s="824"/>
      <c r="AA221" s="824"/>
      <c r="AB221" s="824"/>
      <c r="AC221" s="824"/>
      <c r="AD221" s="824"/>
      <c r="AE221" s="824"/>
      <c r="AF221" s="824"/>
      <c r="AG221" s="824"/>
      <c r="AH221" s="824"/>
      <c r="AI221" s="824"/>
      <c r="AJ221" s="824"/>
      <c r="AK221" s="2255"/>
      <c r="AL221" s="2256"/>
      <c r="AM221" s="2256"/>
      <c r="AN221" s="2256"/>
      <c r="AO221" s="2256"/>
      <c r="AP221" s="2256"/>
      <c r="AQ221" s="824"/>
      <c r="AR221" s="824"/>
      <c r="AS221" s="824"/>
      <c r="AT221" s="824"/>
      <c r="AU221" s="826"/>
      <c r="AV221" s="827"/>
      <c r="AW221" s="827"/>
      <c r="AX221" s="793"/>
    </row>
    <row r="222" spans="1:50" ht="24" customHeight="1" x14ac:dyDescent="0.15">
      <c r="A222" s="834">
        <v>2</v>
      </c>
      <c r="B222" s="834">
        <v>1</v>
      </c>
      <c r="C222" s="824"/>
      <c r="D222" s="824"/>
      <c r="E222" s="824"/>
      <c r="F222" s="824"/>
      <c r="G222" s="824"/>
      <c r="H222" s="824"/>
      <c r="I222" s="824"/>
      <c r="J222" s="824"/>
      <c r="K222" s="824"/>
      <c r="L222" s="824"/>
      <c r="M222" s="824"/>
      <c r="N222" s="824"/>
      <c r="O222" s="824"/>
      <c r="P222" s="824"/>
      <c r="Q222" s="824"/>
      <c r="R222" s="824"/>
      <c r="S222" s="824"/>
      <c r="T222" s="824"/>
      <c r="U222" s="824"/>
      <c r="V222" s="824"/>
      <c r="W222" s="824"/>
      <c r="X222" s="824"/>
      <c r="Y222" s="824"/>
      <c r="Z222" s="824"/>
      <c r="AA222" s="824"/>
      <c r="AB222" s="824"/>
      <c r="AC222" s="824"/>
      <c r="AD222" s="824"/>
      <c r="AE222" s="824"/>
      <c r="AF222" s="824"/>
      <c r="AG222" s="824"/>
      <c r="AH222" s="824"/>
      <c r="AI222" s="824"/>
      <c r="AJ222" s="824"/>
      <c r="AK222" s="2255"/>
      <c r="AL222" s="2256"/>
      <c r="AM222" s="2256"/>
      <c r="AN222" s="2256"/>
      <c r="AO222" s="2256"/>
      <c r="AP222" s="2256"/>
      <c r="AQ222" s="824"/>
      <c r="AR222" s="824"/>
      <c r="AS222" s="824"/>
      <c r="AT222" s="824"/>
      <c r="AU222" s="826"/>
      <c r="AV222" s="827"/>
      <c r="AW222" s="827"/>
      <c r="AX222" s="793"/>
    </row>
    <row r="223" spans="1:50" ht="24" customHeight="1" x14ac:dyDescent="0.15">
      <c r="A223" s="834">
        <v>3</v>
      </c>
      <c r="B223" s="834">
        <v>1</v>
      </c>
      <c r="C223" s="824"/>
      <c r="D223" s="824"/>
      <c r="E223" s="824"/>
      <c r="F223" s="824"/>
      <c r="G223" s="824"/>
      <c r="H223" s="824"/>
      <c r="I223" s="824"/>
      <c r="J223" s="824"/>
      <c r="K223" s="824"/>
      <c r="L223" s="824"/>
      <c r="M223" s="824"/>
      <c r="N223" s="824"/>
      <c r="O223" s="824"/>
      <c r="P223" s="824"/>
      <c r="Q223" s="824"/>
      <c r="R223" s="824"/>
      <c r="S223" s="824"/>
      <c r="T223" s="824"/>
      <c r="U223" s="824"/>
      <c r="V223" s="824"/>
      <c r="W223" s="824"/>
      <c r="X223" s="824"/>
      <c r="Y223" s="824"/>
      <c r="Z223" s="824"/>
      <c r="AA223" s="824"/>
      <c r="AB223" s="824"/>
      <c r="AC223" s="824"/>
      <c r="AD223" s="824"/>
      <c r="AE223" s="824"/>
      <c r="AF223" s="824"/>
      <c r="AG223" s="824"/>
      <c r="AH223" s="824"/>
      <c r="AI223" s="824"/>
      <c r="AJ223" s="824"/>
      <c r="AK223" s="2255"/>
      <c r="AL223" s="2256"/>
      <c r="AM223" s="2256"/>
      <c r="AN223" s="2256"/>
      <c r="AO223" s="2256"/>
      <c r="AP223" s="2256"/>
      <c r="AQ223" s="824"/>
      <c r="AR223" s="824"/>
      <c r="AS223" s="824"/>
      <c r="AT223" s="824"/>
      <c r="AU223" s="826"/>
      <c r="AV223" s="827"/>
      <c r="AW223" s="827"/>
      <c r="AX223" s="793"/>
    </row>
    <row r="224" spans="1:50" ht="24" customHeight="1" x14ac:dyDescent="0.15">
      <c r="A224" s="834">
        <v>4</v>
      </c>
      <c r="B224" s="834">
        <v>1</v>
      </c>
      <c r="C224" s="824"/>
      <c r="D224" s="824"/>
      <c r="E224" s="824"/>
      <c r="F224" s="824"/>
      <c r="G224" s="824"/>
      <c r="H224" s="824"/>
      <c r="I224" s="824"/>
      <c r="J224" s="824"/>
      <c r="K224" s="824"/>
      <c r="L224" s="824"/>
      <c r="M224" s="824"/>
      <c r="N224" s="824"/>
      <c r="O224" s="824"/>
      <c r="P224" s="824"/>
      <c r="Q224" s="824"/>
      <c r="R224" s="824"/>
      <c r="S224" s="824"/>
      <c r="T224" s="824"/>
      <c r="U224" s="824"/>
      <c r="V224" s="824"/>
      <c r="W224" s="824"/>
      <c r="X224" s="824"/>
      <c r="Y224" s="824"/>
      <c r="Z224" s="824"/>
      <c r="AA224" s="824"/>
      <c r="AB224" s="824"/>
      <c r="AC224" s="824"/>
      <c r="AD224" s="824"/>
      <c r="AE224" s="824"/>
      <c r="AF224" s="824"/>
      <c r="AG224" s="824"/>
      <c r="AH224" s="824"/>
      <c r="AI224" s="824"/>
      <c r="AJ224" s="824"/>
      <c r="AK224" s="2255"/>
      <c r="AL224" s="2256"/>
      <c r="AM224" s="2256"/>
      <c r="AN224" s="2256"/>
      <c r="AO224" s="2256"/>
      <c r="AP224" s="2256"/>
      <c r="AQ224" s="824"/>
      <c r="AR224" s="824"/>
      <c r="AS224" s="824"/>
      <c r="AT224" s="824"/>
      <c r="AU224" s="826"/>
      <c r="AV224" s="827"/>
      <c r="AW224" s="827"/>
      <c r="AX224" s="793"/>
    </row>
    <row r="225" spans="1:50" ht="24" customHeight="1" x14ac:dyDescent="0.15">
      <c r="A225" s="834">
        <v>5</v>
      </c>
      <c r="B225" s="834">
        <v>1</v>
      </c>
      <c r="C225" s="824"/>
      <c r="D225" s="824"/>
      <c r="E225" s="824"/>
      <c r="F225" s="824"/>
      <c r="G225" s="824"/>
      <c r="H225" s="824"/>
      <c r="I225" s="824"/>
      <c r="J225" s="824"/>
      <c r="K225" s="824"/>
      <c r="L225" s="824"/>
      <c r="M225" s="824"/>
      <c r="N225" s="824"/>
      <c r="O225" s="824"/>
      <c r="P225" s="824"/>
      <c r="Q225" s="824"/>
      <c r="R225" s="824"/>
      <c r="S225" s="824"/>
      <c r="T225" s="824"/>
      <c r="U225" s="824"/>
      <c r="V225" s="824"/>
      <c r="W225" s="824"/>
      <c r="X225" s="824"/>
      <c r="Y225" s="824"/>
      <c r="Z225" s="824"/>
      <c r="AA225" s="824"/>
      <c r="AB225" s="824"/>
      <c r="AC225" s="824"/>
      <c r="AD225" s="824"/>
      <c r="AE225" s="824"/>
      <c r="AF225" s="824"/>
      <c r="AG225" s="824"/>
      <c r="AH225" s="824"/>
      <c r="AI225" s="824"/>
      <c r="AJ225" s="824"/>
      <c r="AK225" s="2255"/>
      <c r="AL225" s="2256"/>
      <c r="AM225" s="2256"/>
      <c r="AN225" s="2256"/>
      <c r="AO225" s="2256"/>
      <c r="AP225" s="2256"/>
      <c r="AQ225" s="824"/>
      <c r="AR225" s="824"/>
      <c r="AS225" s="824"/>
      <c r="AT225" s="824"/>
      <c r="AU225" s="826"/>
      <c r="AV225" s="827"/>
      <c r="AW225" s="827"/>
      <c r="AX225" s="793"/>
    </row>
    <row r="226" spans="1:50" ht="24" customHeight="1" x14ac:dyDescent="0.15">
      <c r="A226" s="834">
        <v>6</v>
      </c>
      <c r="B226" s="834">
        <v>1</v>
      </c>
      <c r="C226" s="824"/>
      <c r="D226" s="824"/>
      <c r="E226" s="824"/>
      <c r="F226" s="824"/>
      <c r="G226" s="824"/>
      <c r="H226" s="824"/>
      <c r="I226" s="824"/>
      <c r="J226" s="824"/>
      <c r="K226" s="824"/>
      <c r="L226" s="824"/>
      <c r="M226" s="824"/>
      <c r="N226" s="824"/>
      <c r="O226" s="824"/>
      <c r="P226" s="824"/>
      <c r="Q226" s="824"/>
      <c r="R226" s="824"/>
      <c r="S226" s="824"/>
      <c r="T226" s="824"/>
      <c r="U226" s="824"/>
      <c r="V226" s="824"/>
      <c r="W226" s="824"/>
      <c r="X226" s="824"/>
      <c r="Y226" s="824"/>
      <c r="Z226" s="824"/>
      <c r="AA226" s="824"/>
      <c r="AB226" s="824"/>
      <c r="AC226" s="824"/>
      <c r="AD226" s="824"/>
      <c r="AE226" s="824"/>
      <c r="AF226" s="824"/>
      <c r="AG226" s="824"/>
      <c r="AH226" s="824"/>
      <c r="AI226" s="824"/>
      <c r="AJ226" s="824"/>
      <c r="AK226" s="2255"/>
      <c r="AL226" s="2256"/>
      <c r="AM226" s="2256"/>
      <c r="AN226" s="2256"/>
      <c r="AO226" s="2256"/>
      <c r="AP226" s="2256"/>
      <c r="AQ226" s="824"/>
      <c r="AR226" s="824"/>
      <c r="AS226" s="824"/>
      <c r="AT226" s="824"/>
      <c r="AU226" s="826"/>
      <c r="AV226" s="827"/>
      <c r="AW226" s="827"/>
      <c r="AX226" s="793"/>
    </row>
    <row r="227" spans="1:50" ht="24" customHeight="1" x14ac:dyDescent="0.15">
      <c r="A227" s="834">
        <v>7</v>
      </c>
      <c r="B227" s="834">
        <v>1</v>
      </c>
      <c r="C227" s="824"/>
      <c r="D227" s="824"/>
      <c r="E227" s="824"/>
      <c r="F227" s="824"/>
      <c r="G227" s="824"/>
      <c r="H227" s="824"/>
      <c r="I227" s="824"/>
      <c r="J227" s="824"/>
      <c r="K227" s="824"/>
      <c r="L227" s="824"/>
      <c r="M227" s="824"/>
      <c r="N227" s="824"/>
      <c r="O227" s="824"/>
      <c r="P227" s="824"/>
      <c r="Q227" s="824"/>
      <c r="R227" s="824"/>
      <c r="S227" s="824"/>
      <c r="T227" s="824"/>
      <c r="U227" s="824"/>
      <c r="V227" s="824"/>
      <c r="W227" s="824"/>
      <c r="X227" s="824"/>
      <c r="Y227" s="824"/>
      <c r="Z227" s="824"/>
      <c r="AA227" s="824"/>
      <c r="AB227" s="824"/>
      <c r="AC227" s="824"/>
      <c r="AD227" s="824"/>
      <c r="AE227" s="824"/>
      <c r="AF227" s="824"/>
      <c r="AG227" s="824"/>
      <c r="AH227" s="824"/>
      <c r="AI227" s="824"/>
      <c r="AJ227" s="824"/>
      <c r="AK227" s="2255"/>
      <c r="AL227" s="2256"/>
      <c r="AM227" s="2256"/>
      <c r="AN227" s="2256"/>
      <c r="AO227" s="2256"/>
      <c r="AP227" s="2256"/>
      <c r="AQ227" s="824"/>
      <c r="AR227" s="824"/>
      <c r="AS227" s="824"/>
      <c r="AT227" s="824"/>
      <c r="AU227" s="826"/>
      <c r="AV227" s="827"/>
      <c r="AW227" s="827"/>
      <c r="AX227" s="793"/>
    </row>
    <row r="228" spans="1:50" ht="24" customHeight="1" x14ac:dyDescent="0.15">
      <c r="A228" s="834">
        <v>8</v>
      </c>
      <c r="B228" s="834">
        <v>1</v>
      </c>
      <c r="C228" s="824"/>
      <c r="D228" s="824"/>
      <c r="E228" s="824"/>
      <c r="F228" s="824"/>
      <c r="G228" s="824"/>
      <c r="H228" s="824"/>
      <c r="I228" s="824"/>
      <c r="J228" s="824"/>
      <c r="K228" s="824"/>
      <c r="L228" s="824"/>
      <c r="M228" s="824"/>
      <c r="N228" s="824"/>
      <c r="O228" s="824"/>
      <c r="P228" s="824"/>
      <c r="Q228" s="824"/>
      <c r="R228" s="824"/>
      <c r="S228" s="824"/>
      <c r="T228" s="824"/>
      <c r="U228" s="824"/>
      <c r="V228" s="824"/>
      <c r="W228" s="824"/>
      <c r="X228" s="824"/>
      <c r="Y228" s="824"/>
      <c r="Z228" s="824"/>
      <c r="AA228" s="824"/>
      <c r="AB228" s="824"/>
      <c r="AC228" s="824"/>
      <c r="AD228" s="824"/>
      <c r="AE228" s="824"/>
      <c r="AF228" s="824"/>
      <c r="AG228" s="824"/>
      <c r="AH228" s="824"/>
      <c r="AI228" s="824"/>
      <c r="AJ228" s="824"/>
      <c r="AK228" s="2255"/>
      <c r="AL228" s="2256"/>
      <c r="AM228" s="2256"/>
      <c r="AN228" s="2256"/>
      <c r="AO228" s="2256"/>
      <c r="AP228" s="2256"/>
      <c r="AQ228" s="824"/>
      <c r="AR228" s="824"/>
      <c r="AS228" s="824"/>
      <c r="AT228" s="824"/>
      <c r="AU228" s="826"/>
      <c r="AV228" s="827"/>
      <c r="AW228" s="827"/>
      <c r="AX228" s="793"/>
    </row>
    <row r="229" spans="1:50" ht="24" customHeight="1" x14ac:dyDescent="0.15">
      <c r="A229" s="834">
        <v>9</v>
      </c>
      <c r="B229" s="834">
        <v>1</v>
      </c>
      <c r="C229" s="824"/>
      <c r="D229" s="824"/>
      <c r="E229" s="824"/>
      <c r="F229" s="824"/>
      <c r="G229" s="824"/>
      <c r="H229" s="824"/>
      <c r="I229" s="824"/>
      <c r="J229" s="824"/>
      <c r="K229" s="824"/>
      <c r="L229" s="824"/>
      <c r="M229" s="824"/>
      <c r="N229" s="824"/>
      <c r="O229" s="824"/>
      <c r="P229" s="824"/>
      <c r="Q229" s="824"/>
      <c r="R229" s="824"/>
      <c r="S229" s="824"/>
      <c r="T229" s="824"/>
      <c r="U229" s="824"/>
      <c r="V229" s="824"/>
      <c r="W229" s="824"/>
      <c r="X229" s="824"/>
      <c r="Y229" s="824"/>
      <c r="Z229" s="824"/>
      <c r="AA229" s="824"/>
      <c r="AB229" s="824"/>
      <c r="AC229" s="824"/>
      <c r="AD229" s="824"/>
      <c r="AE229" s="824"/>
      <c r="AF229" s="824"/>
      <c r="AG229" s="824"/>
      <c r="AH229" s="824"/>
      <c r="AI229" s="824"/>
      <c r="AJ229" s="824"/>
      <c r="AK229" s="2255"/>
      <c r="AL229" s="2256"/>
      <c r="AM229" s="2256"/>
      <c r="AN229" s="2256"/>
      <c r="AO229" s="2256"/>
      <c r="AP229" s="2256"/>
      <c r="AQ229" s="824"/>
      <c r="AR229" s="824"/>
      <c r="AS229" s="824"/>
      <c r="AT229" s="824"/>
      <c r="AU229" s="826"/>
      <c r="AV229" s="827"/>
      <c r="AW229" s="827"/>
      <c r="AX229" s="793"/>
    </row>
    <row r="230" spans="1:50" ht="24" customHeight="1" x14ac:dyDescent="0.15">
      <c r="A230" s="834">
        <v>10</v>
      </c>
      <c r="B230" s="834">
        <v>1</v>
      </c>
      <c r="C230" s="824"/>
      <c r="D230" s="824"/>
      <c r="E230" s="824"/>
      <c r="F230" s="824"/>
      <c r="G230" s="824"/>
      <c r="H230" s="824"/>
      <c r="I230" s="824"/>
      <c r="J230" s="824"/>
      <c r="K230" s="824"/>
      <c r="L230" s="824"/>
      <c r="M230" s="824"/>
      <c r="N230" s="824"/>
      <c r="O230" s="824"/>
      <c r="P230" s="824"/>
      <c r="Q230" s="824"/>
      <c r="R230" s="824"/>
      <c r="S230" s="824"/>
      <c r="T230" s="824"/>
      <c r="U230" s="824"/>
      <c r="V230" s="824"/>
      <c r="W230" s="824"/>
      <c r="X230" s="824"/>
      <c r="Y230" s="824"/>
      <c r="Z230" s="824"/>
      <c r="AA230" s="824"/>
      <c r="AB230" s="824"/>
      <c r="AC230" s="824"/>
      <c r="AD230" s="824"/>
      <c r="AE230" s="824"/>
      <c r="AF230" s="824"/>
      <c r="AG230" s="824"/>
      <c r="AH230" s="824"/>
      <c r="AI230" s="824"/>
      <c r="AJ230" s="824"/>
      <c r="AK230" s="2255"/>
      <c r="AL230" s="2256"/>
      <c r="AM230" s="2256"/>
      <c r="AN230" s="2256"/>
      <c r="AO230" s="2256"/>
      <c r="AP230" s="2256"/>
      <c r="AQ230" s="824"/>
      <c r="AR230" s="824"/>
      <c r="AS230" s="824"/>
      <c r="AT230" s="824"/>
      <c r="AU230" s="826"/>
      <c r="AV230" s="827"/>
      <c r="AW230" s="827"/>
      <c r="AX230" s="793"/>
    </row>
    <row r="231" spans="1:50" x14ac:dyDescent="0.15">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row>
    <row r="232" spans="1:50" x14ac:dyDescent="0.15">
      <c r="A232" s="21"/>
      <c r="B232" s="21" t="s">
        <v>381</v>
      </c>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row>
    <row r="233" spans="1:50" ht="24" customHeight="1" x14ac:dyDescent="0.15">
      <c r="A233" s="834"/>
      <c r="B233" s="834"/>
      <c r="C233" s="828" t="s">
        <v>364</v>
      </c>
      <c r="D233" s="828"/>
      <c r="E233" s="828"/>
      <c r="F233" s="828"/>
      <c r="G233" s="828"/>
      <c r="H233" s="828"/>
      <c r="I233" s="828"/>
      <c r="J233" s="828"/>
      <c r="K233" s="828"/>
      <c r="L233" s="828"/>
      <c r="M233" s="828" t="s">
        <v>365</v>
      </c>
      <c r="N233" s="828"/>
      <c r="O233" s="828"/>
      <c r="P233" s="828"/>
      <c r="Q233" s="828"/>
      <c r="R233" s="828"/>
      <c r="S233" s="828"/>
      <c r="T233" s="828"/>
      <c r="U233" s="828"/>
      <c r="V233" s="828"/>
      <c r="W233" s="828"/>
      <c r="X233" s="828"/>
      <c r="Y233" s="828"/>
      <c r="Z233" s="828"/>
      <c r="AA233" s="828"/>
      <c r="AB233" s="828"/>
      <c r="AC233" s="828"/>
      <c r="AD233" s="828"/>
      <c r="AE233" s="828"/>
      <c r="AF233" s="828"/>
      <c r="AG233" s="828"/>
      <c r="AH233" s="828"/>
      <c r="AI233" s="828"/>
      <c r="AJ233" s="828"/>
      <c r="AK233" s="829" t="s">
        <v>366</v>
      </c>
      <c r="AL233" s="828"/>
      <c r="AM233" s="828"/>
      <c r="AN233" s="828"/>
      <c r="AO233" s="828"/>
      <c r="AP233" s="828"/>
      <c r="AQ233" s="828" t="s">
        <v>151</v>
      </c>
      <c r="AR233" s="828"/>
      <c r="AS233" s="828"/>
      <c r="AT233" s="828"/>
      <c r="AU233" s="504" t="s">
        <v>152</v>
      </c>
      <c r="AV233" s="505"/>
      <c r="AW233" s="505"/>
      <c r="AX233" s="793"/>
    </row>
    <row r="234" spans="1:50" ht="24" customHeight="1" x14ac:dyDescent="0.15">
      <c r="A234" s="834">
        <v>1</v>
      </c>
      <c r="B234" s="834">
        <v>1</v>
      </c>
      <c r="C234" s="824"/>
      <c r="D234" s="824"/>
      <c r="E234" s="824"/>
      <c r="F234" s="824"/>
      <c r="G234" s="824"/>
      <c r="H234" s="824"/>
      <c r="I234" s="824"/>
      <c r="J234" s="824"/>
      <c r="K234" s="824"/>
      <c r="L234" s="824"/>
      <c r="M234" s="824"/>
      <c r="N234" s="824"/>
      <c r="O234" s="824"/>
      <c r="P234" s="824"/>
      <c r="Q234" s="824"/>
      <c r="R234" s="824"/>
      <c r="S234" s="824"/>
      <c r="T234" s="824"/>
      <c r="U234" s="824"/>
      <c r="V234" s="824"/>
      <c r="W234" s="824"/>
      <c r="X234" s="824"/>
      <c r="Y234" s="824"/>
      <c r="Z234" s="824"/>
      <c r="AA234" s="824"/>
      <c r="AB234" s="824"/>
      <c r="AC234" s="824"/>
      <c r="AD234" s="824"/>
      <c r="AE234" s="824"/>
      <c r="AF234" s="824"/>
      <c r="AG234" s="824"/>
      <c r="AH234" s="824"/>
      <c r="AI234" s="824"/>
      <c r="AJ234" s="824"/>
      <c r="AK234" s="2255"/>
      <c r="AL234" s="2256"/>
      <c r="AM234" s="2256"/>
      <c r="AN234" s="2256"/>
      <c r="AO234" s="2256"/>
      <c r="AP234" s="2256"/>
      <c r="AQ234" s="824"/>
      <c r="AR234" s="824"/>
      <c r="AS234" s="824"/>
      <c r="AT234" s="824"/>
      <c r="AU234" s="826"/>
      <c r="AV234" s="827"/>
      <c r="AW234" s="827"/>
      <c r="AX234" s="793"/>
    </row>
    <row r="235" spans="1:50" ht="24" customHeight="1" x14ac:dyDescent="0.15">
      <c r="A235" s="834">
        <v>2</v>
      </c>
      <c r="B235" s="834">
        <v>1</v>
      </c>
      <c r="C235" s="824"/>
      <c r="D235" s="824"/>
      <c r="E235" s="824"/>
      <c r="F235" s="824"/>
      <c r="G235" s="824"/>
      <c r="H235" s="824"/>
      <c r="I235" s="824"/>
      <c r="J235" s="824"/>
      <c r="K235" s="824"/>
      <c r="L235" s="824"/>
      <c r="M235" s="824"/>
      <c r="N235" s="824"/>
      <c r="O235" s="824"/>
      <c r="P235" s="824"/>
      <c r="Q235" s="824"/>
      <c r="R235" s="824"/>
      <c r="S235" s="824"/>
      <c r="T235" s="824"/>
      <c r="U235" s="824"/>
      <c r="V235" s="824"/>
      <c r="W235" s="824"/>
      <c r="X235" s="824"/>
      <c r="Y235" s="824"/>
      <c r="Z235" s="824"/>
      <c r="AA235" s="824"/>
      <c r="AB235" s="824"/>
      <c r="AC235" s="824"/>
      <c r="AD235" s="824"/>
      <c r="AE235" s="824"/>
      <c r="AF235" s="824"/>
      <c r="AG235" s="824"/>
      <c r="AH235" s="824"/>
      <c r="AI235" s="824"/>
      <c r="AJ235" s="824"/>
      <c r="AK235" s="2255"/>
      <c r="AL235" s="2256"/>
      <c r="AM235" s="2256"/>
      <c r="AN235" s="2256"/>
      <c r="AO235" s="2256"/>
      <c r="AP235" s="2256"/>
      <c r="AQ235" s="824"/>
      <c r="AR235" s="824"/>
      <c r="AS235" s="824"/>
      <c r="AT235" s="824"/>
      <c r="AU235" s="826"/>
      <c r="AV235" s="827"/>
      <c r="AW235" s="827"/>
      <c r="AX235" s="793"/>
    </row>
    <row r="236" spans="1:50" ht="24" customHeight="1" x14ac:dyDescent="0.15">
      <c r="A236" s="834">
        <v>3</v>
      </c>
      <c r="B236" s="834">
        <v>1</v>
      </c>
      <c r="C236" s="824"/>
      <c r="D236" s="824"/>
      <c r="E236" s="824"/>
      <c r="F236" s="824"/>
      <c r="G236" s="824"/>
      <c r="H236" s="824"/>
      <c r="I236" s="824"/>
      <c r="J236" s="824"/>
      <c r="K236" s="824"/>
      <c r="L236" s="824"/>
      <c r="M236" s="824"/>
      <c r="N236" s="824"/>
      <c r="O236" s="824"/>
      <c r="P236" s="824"/>
      <c r="Q236" s="824"/>
      <c r="R236" s="824"/>
      <c r="S236" s="824"/>
      <c r="T236" s="824"/>
      <c r="U236" s="824"/>
      <c r="V236" s="824"/>
      <c r="W236" s="824"/>
      <c r="X236" s="824"/>
      <c r="Y236" s="824"/>
      <c r="Z236" s="824"/>
      <c r="AA236" s="824"/>
      <c r="AB236" s="824"/>
      <c r="AC236" s="824"/>
      <c r="AD236" s="824"/>
      <c r="AE236" s="824"/>
      <c r="AF236" s="824"/>
      <c r="AG236" s="824"/>
      <c r="AH236" s="824"/>
      <c r="AI236" s="824"/>
      <c r="AJ236" s="824"/>
      <c r="AK236" s="2255"/>
      <c r="AL236" s="2256"/>
      <c r="AM236" s="2256"/>
      <c r="AN236" s="2256"/>
      <c r="AO236" s="2256"/>
      <c r="AP236" s="2256"/>
      <c r="AQ236" s="824"/>
      <c r="AR236" s="824"/>
      <c r="AS236" s="824"/>
      <c r="AT236" s="824"/>
      <c r="AU236" s="826"/>
      <c r="AV236" s="827"/>
      <c r="AW236" s="827"/>
      <c r="AX236" s="793"/>
    </row>
    <row r="237" spans="1:50" ht="24" customHeight="1" x14ac:dyDescent="0.15">
      <c r="A237" s="834">
        <v>4</v>
      </c>
      <c r="B237" s="834">
        <v>1</v>
      </c>
      <c r="C237" s="824"/>
      <c r="D237" s="824"/>
      <c r="E237" s="824"/>
      <c r="F237" s="824"/>
      <c r="G237" s="824"/>
      <c r="H237" s="824"/>
      <c r="I237" s="824"/>
      <c r="J237" s="824"/>
      <c r="K237" s="824"/>
      <c r="L237" s="824"/>
      <c r="M237" s="824"/>
      <c r="N237" s="824"/>
      <c r="O237" s="824"/>
      <c r="P237" s="824"/>
      <c r="Q237" s="824"/>
      <c r="R237" s="824"/>
      <c r="S237" s="824"/>
      <c r="T237" s="824"/>
      <c r="U237" s="824"/>
      <c r="V237" s="824"/>
      <c r="W237" s="824"/>
      <c r="X237" s="824"/>
      <c r="Y237" s="824"/>
      <c r="Z237" s="824"/>
      <c r="AA237" s="824"/>
      <c r="AB237" s="824"/>
      <c r="AC237" s="824"/>
      <c r="AD237" s="824"/>
      <c r="AE237" s="824"/>
      <c r="AF237" s="824"/>
      <c r="AG237" s="824"/>
      <c r="AH237" s="824"/>
      <c r="AI237" s="824"/>
      <c r="AJ237" s="824"/>
      <c r="AK237" s="2255"/>
      <c r="AL237" s="2256"/>
      <c r="AM237" s="2256"/>
      <c r="AN237" s="2256"/>
      <c r="AO237" s="2256"/>
      <c r="AP237" s="2256"/>
      <c r="AQ237" s="824"/>
      <c r="AR237" s="824"/>
      <c r="AS237" s="824"/>
      <c r="AT237" s="824"/>
      <c r="AU237" s="826"/>
      <c r="AV237" s="827"/>
      <c r="AW237" s="827"/>
      <c r="AX237" s="793"/>
    </row>
    <row r="238" spans="1:50" ht="24" customHeight="1" x14ac:dyDescent="0.15">
      <c r="A238" s="834">
        <v>5</v>
      </c>
      <c r="B238" s="834">
        <v>1</v>
      </c>
      <c r="C238" s="824"/>
      <c r="D238" s="824"/>
      <c r="E238" s="824"/>
      <c r="F238" s="824"/>
      <c r="G238" s="824"/>
      <c r="H238" s="824"/>
      <c r="I238" s="824"/>
      <c r="J238" s="824"/>
      <c r="K238" s="824"/>
      <c r="L238" s="824"/>
      <c r="M238" s="824"/>
      <c r="N238" s="824"/>
      <c r="O238" s="824"/>
      <c r="P238" s="824"/>
      <c r="Q238" s="824"/>
      <c r="R238" s="824"/>
      <c r="S238" s="824"/>
      <c r="T238" s="824"/>
      <c r="U238" s="824"/>
      <c r="V238" s="824"/>
      <c r="W238" s="824"/>
      <c r="X238" s="824"/>
      <c r="Y238" s="824"/>
      <c r="Z238" s="824"/>
      <c r="AA238" s="824"/>
      <c r="AB238" s="824"/>
      <c r="AC238" s="824"/>
      <c r="AD238" s="824"/>
      <c r="AE238" s="824"/>
      <c r="AF238" s="824"/>
      <c r="AG238" s="824"/>
      <c r="AH238" s="824"/>
      <c r="AI238" s="824"/>
      <c r="AJ238" s="824"/>
      <c r="AK238" s="2255"/>
      <c r="AL238" s="2256"/>
      <c r="AM238" s="2256"/>
      <c r="AN238" s="2256"/>
      <c r="AO238" s="2256"/>
      <c r="AP238" s="2256"/>
      <c r="AQ238" s="824"/>
      <c r="AR238" s="824"/>
      <c r="AS238" s="824"/>
      <c r="AT238" s="824"/>
      <c r="AU238" s="826"/>
      <c r="AV238" s="827"/>
      <c r="AW238" s="827"/>
      <c r="AX238" s="793"/>
    </row>
    <row r="239" spans="1:50" ht="24" customHeight="1" x14ac:dyDescent="0.15">
      <c r="A239" s="834">
        <v>6</v>
      </c>
      <c r="B239" s="834">
        <v>1</v>
      </c>
      <c r="C239" s="824"/>
      <c r="D239" s="824"/>
      <c r="E239" s="824"/>
      <c r="F239" s="824"/>
      <c r="G239" s="824"/>
      <c r="H239" s="824"/>
      <c r="I239" s="824"/>
      <c r="J239" s="824"/>
      <c r="K239" s="824"/>
      <c r="L239" s="824"/>
      <c r="M239" s="824"/>
      <c r="N239" s="824"/>
      <c r="O239" s="824"/>
      <c r="P239" s="824"/>
      <c r="Q239" s="824"/>
      <c r="R239" s="824"/>
      <c r="S239" s="824"/>
      <c r="T239" s="824"/>
      <c r="U239" s="824"/>
      <c r="V239" s="824"/>
      <c r="W239" s="824"/>
      <c r="X239" s="824"/>
      <c r="Y239" s="824"/>
      <c r="Z239" s="824"/>
      <c r="AA239" s="824"/>
      <c r="AB239" s="824"/>
      <c r="AC239" s="824"/>
      <c r="AD239" s="824"/>
      <c r="AE239" s="824"/>
      <c r="AF239" s="824"/>
      <c r="AG239" s="824"/>
      <c r="AH239" s="824"/>
      <c r="AI239" s="824"/>
      <c r="AJ239" s="824"/>
      <c r="AK239" s="2255"/>
      <c r="AL239" s="2256"/>
      <c r="AM239" s="2256"/>
      <c r="AN239" s="2256"/>
      <c r="AO239" s="2256"/>
      <c r="AP239" s="2256"/>
      <c r="AQ239" s="824"/>
      <c r="AR239" s="824"/>
      <c r="AS239" s="824"/>
      <c r="AT239" s="824"/>
      <c r="AU239" s="826"/>
      <c r="AV239" s="827"/>
      <c r="AW239" s="827"/>
      <c r="AX239" s="793"/>
    </row>
    <row r="240" spans="1:50" ht="24" customHeight="1" x14ac:dyDescent="0.15">
      <c r="A240" s="834">
        <v>7</v>
      </c>
      <c r="B240" s="834">
        <v>1</v>
      </c>
      <c r="C240" s="824"/>
      <c r="D240" s="824"/>
      <c r="E240" s="824"/>
      <c r="F240" s="824"/>
      <c r="G240" s="824"/>
      <c r="H240" s="824"/>
      <c r="I240" s="824"/>
      <c r="J240" s="824"/>
      <c r="K240" s="824"/>
      <c r="L240" s="824"/>
      <c r="M240" s="824"/>
      <c r="N240" s="824"/>
      <c r="O240" s="824"/>
      <c r="P240" s="824"/>
      <c r="Q240" s="824"/>
      <c r="R240" s="824"/>
      <c r="S240" s="824"/>
      <c r="T240" s="824"/>
      <c r="U240" s="824"/>
      <c r="V240" s="824"/>
      <c r="W240" s="824"/>
      <c r="X240" s="824"/>
      <c r="Y240" s="824"/>
      <c r="Z240" s="824"/>
      <c r="AA240" s="824"/>
      <c r="AB240" s="824"/>
      <c r="AC240" s="824"/>
      <c r="AD240" s="824"/>
      <c r="AE240" s="824"/>
      <c r="AF240" s="824"/>
      <c r="AG240" s="824"/>
      <c r="AH240" s="824"/>
      <c r="AI240" s="824"/>
      <c r="AJ240" s="824"/>
      <c r="AK240" s="2255"/>
      <c r="AL240" s="2256"/>
      <c r="AM240" s="2256"/>
      <c r="AN240" s="2256"/>
      <c r="AO240" s="2256"/>
      <c r="AP240" s="2256"/>
      <c r="AQ240" s="824"/>
      <c r="AR240" s="824"/>
      <c r="AS240" s="824"/>
      <c r="AT240" s="824"/>
      <c r="AU240" s="826"/>
      <c r="AV240" s="827"/>
      <c r="AW240" s="827"/>
      <c r="AX240" s="793"/>
    </row>
    <row r="241" spans="1:50" ht="24" customHeight="1" x14ac:dyDescent="0.15">
      <c r="A241" s="834">
        <v>8</v>
      </c>
      <c r="B241" s="834">
        <v>1</v>
      </c>
      <c r="C241" s="824"/>
      <c r="D241" s="824"/>
      <c r="E241" s="824"/>
      <c r="F241" s="824"/>
      <c r="G241" s="824"/>
      <c r="H241" s="824"/>
      <c r="I241" s="824"/>
      <c r="J241" s="824"/>
      <c r="K241" s="824"/>
      <c r="L241" s="824"/>
      <c r="M241" s="824"/>
      <c r="N241" s="824"/>
      <c r="O241" s="824"/>
      <c r="P241" s="824"/>
      <c r="Q241" s="824"/>
      <c r="R241" s="824"/>
      <c r="S241" s="824"/>
      <c r="T241" s="824"/>
      <c r="U241" s="824"/>
      <c r="V241" s="824"/>
      <c r="W241" s="824"/>
      <c r="X241" s="824"/>
      <c r="Y241" s="824"/>
      <c r="Z241" s="824"/>
      <c r="AA241" s="824"/>
      <c r="AB241" s="824"/>
      <c r="AC241" s="824"/>
      <c r="AD241" s="824"/>
      <c r="AE241" s="824"/>
      <c r="AF241" s="824"/>
      <c r="AG241" s="824"/>
      <c r="AH241" s="824"/>
      <c r="AI241" s="824"/>
      <c r="AJ241" s="824"/>
      <c r="AK241" s="2255"/>
      <c r="AL241" s="2256"/>
      <c r="AM241" s="2256"/>
      <c r="AN241" s="2256"/>
      <c r="AO241" s="2256"/>
      <c r="AP241" s="2256"/>
      <c r="AQ241" s="824"/>
      <c r="AR241" s="824"/>
      <c r="AS241" s="824"/>
      <c r="AT241" s="824"/>
      <c r="AU241" s="826"/>
      <c r="AV241" s="827"/>
      <c r="AW241" s="827"/>
      <c r="AX241" s="793"/>
    </row>
    <row r="242" spans="1:50" ht="24" customHeight="1" x14ac:dyDescent="0.15">
      <c r="A242" s="834">
        <v>9</v>
      </c>
      <c r="B242" s="834">
        <v>1</v>
      </c>
      <c r="C242" s="824"/>
      <c r="D242" s="824"/>
      <c r="E242" s="824"/>
      <c r="F242" s="824"/>
      <c r="G242" s="824"/>
      <c r="H242" s="824"/>
      <c r="I242" s="824"/>
      <c r="J242" s="824"/>
      <c r="K242" s="824"/>
      <c r="L242" s="824"/>
      <c r="M242" s="824"/>
      <c r="N242" s="824"/>
      <c r="O242" s="824"/>
      <c r="P242" s="824"/>
      <c r="Q242" s="824"/>
      <c r="R242" s="824"/>
      <c r="S242" s="824"/>
      <c r="T242" s="824"/>
      <c r="U242" s="824"/>
      <c r="V242" s="824"/>
      <c r="W242" s="824"/>
      <c r="X242" s="824"/>
      <c r="Y242" s="824"/>
      <c r="Z242" s="824"/>
      <c r="AA242" s="824"/>
      <c r="AB242" s="824"/>
      <c r="AC242" s="824"/>
      <c r="AD242" s="824"/>
      <c r="AE242" s="824"/>
      <c r="AF242" s="824"/>
      <c r="AG242" s="824"/>
      <c r="AH242" s="824"/>
      <c r="AI242" s="824"/>
      <c r="AJ242" s="824"/>
      <c r="AK242" s="2255"/>
      <c r="AL242" s="2256"/>
      <c r="AM242" s="2256"/>
      <c r="AN242" s="2256"/>
      <c r="AO242" s="2256"/>
      <c r="AP242" s="2256"/>
      <c r="AQ242" s="824"/>
      <c r="AR242" s="824"/>
      <c r="AS242" s="824"/>
      <c r="AT242" s="824"/>
      <c r="AU242" s="826"/>
      <c r="AV242" s="827"/>
      <c r="AW242" s="827"/>
      <c r="AX242" s="793"/>
    </row>
    <row r="243" spans="1:50" ht="24" customHeight="1" x14ac:dyDescent="0.15">
      <c r="A243" s="834">
        <v>10</v>
      </c>
      <c r="B243" s="834">
        <v>1</v>
      </c>
      <c r="C243" s="824"/>
      <c r="D243" s="824"/>
      <c r="E243" s="824"/>
      <c r="F243" s="824"/>
      <c r="G243" s="824"/>
      <c r="H243" s="824"/>
      <c r="I243" s="824"/>
      <c r="J243" s="824"/>
      <c r="K243" s="824"/>
      <c r="L243" s="824"/>
      <c r="M243" s="824"/>
      <c r="N243" s="824"/>
      <c r="O243" s="824"/>
      <c r="P243" s="824"/>
      <c r="Q243" s="824"/>
      <c r="R243" s="824"/>
      <c r="S243" s="824"/>
      <c r="T243" s="824"/>
      <c r="U243" s="824"/>
      <c r="V243" s="824"/>
      <c r="W243" s="824"/>
      <c r="X243" s="824"/>
      <c r="Y243" s="824"/>
      <c r="Z243" s="824"/>
      <c r="AA243" s="824"/>
      <c r="AB243" s="824"/>
      <c r="AC243" s="824"/>
      <c r="AD243" s="824"/>
      <c r="AE243" s="824"/>
      <c r="AF243" s="824"/>
      <c r="AG243" s="824"/>
      <c r="AH243" s="824"/>
      <c r="AI243" s="824"/>
      <c r="AJ243" s="824"/>
      <c r="AK243" s="2255"/>
      <c r="AL243" s="2256"/>
      <c r="AM243" s="2256"/>
      <c r="AN243" s="2256"/>
      <c r="AO243" s="2256"/>
      <c r="AP243" s="2256"/>
      <c r="AQ243" s="824"/>
      <c r="AR243" s="824"/>
      <c r="AS243" s="824"/>
      <c r="AT243" s="824"/>
      <c r="AU243" s="826"/>
      <c r="AV243" s="827"/>
      <c r="AW243" s="827"/>
      <c r="AX243" s="793"/>
    </row>
    <row r="244" spans="1:50" s="53" customFormat="1" ht="24" customHeight="1" x14ac:dyDescent="0.1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4"/>
      <c r="AL244" s="23"/>
      <c r="AM244" s="23"/>
      <c r="AN244" s="23"/>
      <c r="AO244" s="23"/>
      <c r="AP244" s="23"/>
      <c r="AQ244" s="23"/>
      <c r="AR244" s="23"/>
      <c r="AS244" s="23"/>
      <c r="AT244" s="23"/>
      <c r="AU244" s="23"/>
      <c r="AV244" s="23"/>
      <c r="AW244" s="23"/>
      <c r="AX244" s="23"/>
    </row>
  </sheetData>
  <mergeCells count="1035">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6:K36"/>
    <mergeCell ref="L36:Q36"/>
    <mergeCell ref="R36:W36"/>
    <mergeCell ref="A38:AX38"/>
    <mergeCell ref="C39:AC39"/>
    <mergeCell ref="AD39:AF39"/>
    <mergeCell ref="AG39:AX39"/>
    <mergeCell ref="C34:K34"/>
    <mergeCell ref="L34:Q34"/>
    <mergeCell ref="R34:W34"/>
    <mergeCell ref="C35:K35"/>
    <mergeCell ref="L35:Q35"/>
    <mergeCell ref="R35:W35"/>
    <mergeCell ref="L31:Q31"/>
    <mergeCell ref="R31:W31"/>
    <mergeCell ref="C32:K32"/>
    <mergeCell ref="L32:Q32"/>
    <mergeCell ref="R32:W32"/>
    <mergeCell ref="C33:K33"/>
    <mergeCell ref="L33:Q33"/>
    <mergeCell ref="R33:W33"/>
    <mergeCell ref="A29:B36"/>
    <mergeCell ref="C29:K29"/>
    <mergeCell ref="L29:Q29"/>
    <mergeCell ref="R29:W29"/>
    <mergeCell ref="X29:AX29"/>
    <mergeCell ref="C30:K30"/>
    <mergeCell ref="L30:Q30"/>
    <mergeCell ref="R30:W30"/>
    <mergeCell ref="X30:AX36"/>
    <mergeCell ref="C31:K31"/>
    <mergeCell ref="C46:AC46"/>
    <mergeCell ref="AD46:AF46"/>
    <mergeCell ref="AG46:AX46"/>
    <mergeCell ref="C47:AC47"/>
    <mergeCell ref="AD47:AF47"/>
    <mergeCell ref="AG47:AX47"/>
    <mergeCell ref="A43:B48"/>
    <mergeCell ref="C43:AC43"/>
    <mergeCell ref="AD43:AF43"/>
    <mergeCell ref="AG43:AX43"/>
    <mergeCell ref="C44:AC44"/>
    <mergeCell ref="AD44:AF44"/>
    <mergeCell ref="AG44:AX44"/>
    <mergeCell ref="C45:AC45"/>
    <mergeCell ref="AD45:AF45"/>
    <mergeCell ref="AG45:AX45"/>
    <mergeCell ref="A40:B42"/>
    <mergeCell ref="C40:AC40"/>
    <mergeCell ref="AD40:AF40"/>
    <mergeCell ref="AG40:AX40"/>
    <mergeCell ref="C41:AC41"/>
    <mergeCell ref="AD41:AF41"/>
    <mergeCell ref="AG41:AX41"/>
    <mergeCell ref="C42:AC42"/>
    <mergeCell ref="AD42:AF42"/>
    <mergeCell ref="AG42:AX42"/>
    <mergeCell ref="AD51:AF51"/>
    <mergeCell ref="A52:B55"/>
    <mergeCell ref="C52:AC52"/>
    <mergeCell ref="AD52:AF52"/>
    <mergeCell ref="AG52:AX55"/>
    <mergeCell ref="C53:F53"/>
    <mergeCell ref="G53:S53"/>
    <mergeCell ref="T53:AF53"/>
    <mergeCell ref="C54:F54"/>
    <mergeCell ref="G54:S54"/>
    <mergeCell ref="C48:AC48"/>
    <mergeCell ref="AD48:AF48"/>
    <mergeCell ref="AG48:AX48"/>
    <mergeCell ref="A49:B51"/>
    <mergeCell ref="C49:AC49"/>
    <mergeCell ref="AD49:AF49"/>
    <mergeCell ref="AG49:AX51"/>
    <mergeCell ref="C50:AC50"/>
    <mergeCell ref="AD50:AF50"/>
    <mergeCell ref="C51:AC51"/>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T54:AF54"/>
    <mergeCell ref="C55:F55"/>
    <mergeCell ref="G55:S55"/>
    <mergeCell ref="T55:AF55"/>
    <mergeCell ref="A56:B57"/>
    <mergeCell ref="C56:F56"/>
    <mergeCell ref="G56:AX56"/>
    <mergeCell ref="C57:F57"/>
    <mergeCell ref="G57:AX57"/>
    <mergeCell ref="AH96:AT96"/>
    <mergeCell ref="AU96:AX96"/>
    <mergeCell ref="G97:K97"/>
    <mergeCell ref="L97:X97"/>
    <mergeCell ref="Y97:AB97"/>
    <mergeCell ref="AC97:AG97"/>
    <mergeCell ref="AH97:AT97"/>
    <mergeCell ref="AU97:AX97"/>
    <mergeCell ref="AI67:AP67"/>
    <mergeCell ref="AQ67:AX67"/>
    <mergeCell ref="A69:F92"/>
    <mergeCell ref="A95:F138"/>
    <mergeCell ref="G95:AB95"/>
    <mergeCell ref="AC95:AX95"/>
    <mergeCell ref="G96:K96"/>
    <mergeCell ref="L96:X96"/>
    <mergeCell ref="Y96:AB96"/>
    <mergeCell ref="AC96:AG96"/>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AB106"/>
    <mergeCell ref="AC106:AX106"/>
    <mergeCell ref="G107:K107"/>
    <mergeCell ref="L107:X107"/>
    <mergeCell ref="Y107:AB107"/>
    <mergeCell ref="AC107:AG107"/>
    <mergeCell ref="AH107:AT107"/>
    <mergeCell ref="AU107:AX107"/>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7:AB117"/>
    <mergeCell ref="AC117:AX117"/>
    <mergeCell ref="G118:K118"/>
    <mergeCell ref="L118:X118"/>
    <mergeCell ref="Y118:AB118"/>
    <mergeCell ref="AC118:AG118"/>
    <mergeCell ref="AH118:AT118"/>
    <mergeCell ref="AU118:AX118"/>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G127:K127"/>
    <mergeCell ref="L127:X127"/>
    <mergeCell ref="Y127:AB127"/>
    <mergeCell ref="AC127:AG127"/>
    <mergeCell ref="AH127:AT127"/>
    <mergeCell ref="AU127:AX127"/>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A142:B142"/>
    <mergeCell ref="C142:L142"/>
    <mergeCell ref="M142:AJ142"/>
    <mergeCell ref="AK142:AP142"/>
    <mergeCell ref="AQ142:AT142"/>
    <mergeCell ref="AU142:AX142"/>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2:B152"/>
    <mergeCell ref="C152:L152"/>
    <mergeCell ref="M152:AJ152"/>
    <mergeCell ref="AK152:AP152"/>
    <mergeCell ref="AQ152:AT152"/>
    <mergeCell ref="AU152:AX152"/>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81:B181"/>
    <mergeCell ref="C181:L181"/>
    <mergeCell ref="M181:AJ181"/>
    <mergeCell ref="AK181:AP181"/>
    <mergeCell ref="AQ181:AT181"/>
    <mergeCell ref="AU181:AX181"/>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1:B191"/>
    <mergeCell ref="C191:L191"/>
    <mergeCell ref="M191:AJ191"/>
    <mergeCell ref="AK191:AP191"/>
    <mergeCell ref="AQ191:AT191"/>
    <mergeCell ref="AU191:AX191"/>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201:B201"/>
    <mergeCell ref="C201:L201"/>
    <mergeCell ref="M201:AJ201"/>
    <mergeCell ref="AK201:AP201"/>
    <mergeCell ref="AQ201:AT201"/>
    <mergeCell ref="AU201:AX201"/>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20:B220"/>
    <mergeCell ref="C220:L220"/>
    <mergeCell ref="M220:AJ220"/>
    <mergeCell ref="AK220:AP220"/>
    <mergeCell ref="AQ220:AT220"/>
    <mergeCell ref="AU220:AX220"/>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21:B221"/>
    <mergeCell ref="C221:L221"/>
    <mergeCell ref="M221:AJ221"/>
    <mergeCell ref="AK221:AP221"/>
    <mergeCell ref="AQ221:AT221"/>
    <mergeCell ref="AU221:AX221"/>
    <mergeCell ref="A226:B226"/>
    <mergeCell ref="C226:L226"/>
    <mergeCell ref="M226:AJ226"/>
    <mergeCell ref="AK226:AP226"/>
    <mergeCell ref="AQ226:AT226"/>
    <mergeCell ref="AU226:AX226"/>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9:B229"/>
    <mergeCell ref="C229:L229"/>
    <mergeCell ref="M229:AJ229"/>
    <mergeCell ref="AK229:AP229"/>
    <mergeCell ref="AQ229:AT229"/>
    <mergeCell ref="AU229:AX229"/>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34:B234"/>
    <mergeCell ref="C234:L234"/>
    <mergeCell ref="M234:AJ234"/>
    <mergeCell ref="AK234:AP234"/>
    <mergeCell ref="AQ234:AT234"/>
    <mergeCell ref="AU234:AX234"/>
    <mergeCell ref="A233:B233"/>
    <mergeCell ref="C233:L233"/>
    <mergeCell ref="M233:AJ233"/>
    <mergeCell ref="AK233:AP233"/>
    <mergeCell ref="AQ233:AT233"/>
    <mergeCell ref="AU233:AX233"/>
    <mergeCell ref="A230:B230"/>
    <mergeCell ref="C230:L230"/>
    <mergeCell ref="M230:AJ230"/>
    <mergeCell ref="AK230:AP230"/>
    <mergeCell ref="AQ230:AT230"/>
    <mergeCell ref="AU230:AX230"/>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43:B243"/>
    <mergeCell ref="C243:L243"/>
    <mergeCell ref="M243:AJ243"/>
    <mergeCell ref="AK243:AP243"/>
    <mergeCell ref="AQ243:AT243"/>
    <mergeCell ref="AU243:AX243"/>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5" manualBreakCount="5">
    <brk id="36" max="49" man="1"/>
    <brk id="67" max="49" man="1"/>
    <brk id="93" max="49" man="1"/>
    <brk id="139" max="49" man="1"/>
    <brk id="192" max="4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5"/>
  <sheetViews>
    <sheetView view="pageBreakPreview" zoomScale="70" zoomScaleNormal="75" zoomScaleSheetLayoutView="70" workbookViewId="0">
      <selection activeCell="AQ1" sqref="AQ1:AX1"/>
    </sheetView>
  </sheetViews>
  <sheetFormatPr defaultRowHeight="13.5" x14ac:dyDescent="0.15"/>
  <cols>
    <col min="1" max="50" width="2.625" style="21" customWidth="1"/>
    <col min="51" max="57" width="2.25" style="21" customWidth="1"/>
    <col min="58" max="16384" width="9" style="21"/>
  </cols>
  <sheetData>
    <row r="1" spans="1:50" ht="21.75" customHeight="1" thickBot="1" x14ac:dyDescent="0.2">
      <c r="AJ1" s="1533" t="s">
        <v>0</v>
      </c>
      <c r="AK1" s="1533"/>
      <c r="AL1" s="1533"/>
      <c r="AM1" s="1533"/>
      <c r="AN1" s="1533"/>
      <c r="AO1" s="1533"/>
      <c r="AP1" s="1533"/>
      <c r="AQ1" s="2432" t="str">
        <f ca="1">RIGHT(CELL("filename",AQ1),LEN(CELL("filename",AQ1))-FIND("]",CELL("filename",AQ1)))</f>
        <v>086</v>
      </c>
      <c r="AR1" s="2432"/>
      <c r="AS1" s="2432"/>
      <c r="AT1" s="2432"/>
      <c r="AU1" s="2432"/>
      <c r="AV1" s="2432"/>
      <c r="AW1" s="2432"/>
      <c r="AX1" s="2432"/>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ht="25.15" customHeight="1" x14ac:dyDescent="0.15">
      <c r="A3" s="582" t="s">
        <v>3</v>
      </c>
      <c r="B3" s="583"/>
      <c r="C3" s="583"/>
      <c r="D3" s="583"/>
      <c r="E3" s="583"/>
      <c r="F3" s="583"/>
      <c r="G3" s="1539" t="s">
        <v>1026</v>
      </c>
      <c r="H3" s="1564"/>
      <c r="I3" s="1564"/>
      <c r="J3" s="1564"/>
      <c r="K3" s="1564"/>
      <c r="L3" s="1564"/>
      <c r="M3" s="1564"/>
      <c r="N3" s="1564"/>
      <c r="O3" s="1564"/>
      <c r="P3" s="1564"/>
      <c r="Q3" s="1564"/>
      <c r="R3" s="1564"/>
      <c r="S3" s="1564"/>
      <c r="T3" s="1564"/>
      <c r="U3" s="1564"/>
      <c r="V3" s="1564"/>
      <c r="W3" s="1564"/>
      <c r="X3" s="1564"/>
      <c r="Y3" s="588" t="s">
        <v>1027</v>
      </c>
      <c r="Z3" s="1541"/>
      <c r="AA3" s="1541"/>
      <c r="AB3" s="1541"/>
      <c r="AC3" s="1541"/>
      <c r="AD3" s="1542"/>
      <c r="AE3" s="2433" t="s">
        <v>530</v>
      </c>
      <c r="AF3" s="687"/>
      <c r="AG3" s="687"/>
      <c r="AH3" s="687"/>
      <c r="AI3" s="687"/>
      <c r="AJ3" s="687"/>
      <c r="AK3" s="687"/>
      <c r="AL3" s="687"/>
      <c r="AM3" s="687"/>
      <c r="AN3" s="687"/>
      <c r="AO3" s="687"/>
      <c r="AP3" s="688"/>
      <c r="AQ3" s="594" t="s">
        <v>7</v>
      </c>
      <c r="AR3" s="1541"/>
      <c r="AS3" s="1541"/>
      <c r="AT3" s="1541"/>
      <c r="AU3" s="1541"/>
      <c r="AV3" s="1541"/>
      <c r="AW3" s="1541"/>
      <c r="AX3" s="1543"/>
    </row>
    <row r="4" spans="1:50" ht="30" customHeight="1" x14ac:dyDescent="0.15">
      <c r="A4" s="554" t="s">
        <v>8</v>
      </c>
      <c r="B4" s="674"/>
      <c r="C4" s="674"/>
      <c r="D4" s="674"/>
      <c r="E4" s="674"/>
      <c r="F4" s="675"/>
      <c r="G4" s="1549" t="s">
        <v>1028</v>
      </c>
      <c r="H4" s="1550"/>
      <c r="I4" s="1550"/>
      <c r="J4" s="1550"/>
      <c r="K4" s="1550"/>
      <c r="L4" s="1550"/>
      <c r="M4" s="1550"/>
      <c r="N4" s="1550"/>
      <c r="O4" s="1550"/>
      <c r="P4" s="1550"/>
      <c r="Q4" s="1550"/>
      <c r="R4" s="1550"/>
      <c r="S4" s="1550"/>
      <c r="T4" s="1550"/>
      <c r="U4" s="1550"/>
      <c r="V4" s="1672"/>
      <c r="W4" s="1672"/>
      <c r="X4" s="1672"/>
      <c r="Y4" s="560" t="s">
        <v>10</v>
      </c>
      <c r="Z4" s="564"/>
      <c r="AA4" s="564"/>
      <c r="AB4" s="564"/>
      <c r="AC4" s="564"/>
      <c r="AD4" s="565"/>
      <c r="AE4" s="564" t="s">
        <v>679</v>
      </c>
      <c r="AF4" s="564"/>
      <c r="AG4" s="564"/>
      <c r="AH4" s="564"/>
      <c r="AI4" s="564"/>
      <c r="AJ4" s="564"/>
      <c r="AK4" s="564"/>
      <c r="AL4" s="564"/>
      <c r="AM4" s="564"/>
      <c r="AN4" s="564"/>
      <c r="AO4" s="564"/>
      <c r="AP4" s="565"/>
      <c r="AQ4" s="2440" t="s">
        <v>680</v>
      </c>
      <c r="AR4" s="2441"/>
      <c r="AS4" s="2441"/>
      <c r="AT4" s="2441"/>
      <c r="AU4" s="2441"/>
      <c r="AV4" s="2441"/>
      <c r="AW4" s="2441"/>
      <c r="AX4" s="2442"/>
    </row>
    <row r="5" spans="1:50" ht="30" customHeight="1" x14ac:dyDescent="0.15">
      <c r="A5" s="569" t="s">
        <v>13</v>
      </c>
      <c r="B5" s="570"/>
      <c r="C5" s="570"/>
      <c r="D5" s="570"/>
      <c r="E5" s="570"/>
      <c r="F5" s="570"/>
      <c r="G5" s="1551" t="s">
        <v>1029</v>
      </c>
      <c r="H5" s="1672"/>
      <c r="I5" s="1672"/>
      <c r="J5" s="1672"/>
      <c r="K5" s="1672"/>
      <c r="L5" s="1672"/>
      <c r="M5" s="1672"/>
      <c r="N5" s="1672"/>
      <c r="O5" s="1672"/>
      <c r="P5" s="1672"/>
      <c r="Q5" s="1672"/>
      <c r="R5" s="1672"/>
      <c r="S5" s="1672"/>
      <c r="T5" s="1672"/>
      <c r="U5" s="1672"/>
      <c r="V5" s="1672"/>
      <c r="W5" s="1672"/>
      <c r="X5" s="1672"/>
      <c r="Y5" s="575" t="s">
        <v>15</v>
      </c>
      <c r="Z5" s="576"/>
      <c r="AA5" s="576"/>
      <c r="AB5" s="576"/>
      <c r="AC5" s="576"/>
      <c r="AD5" s="577"/>
      <c r="AE5" s="2317" t="s">
        <v>650</v>
      </c>
      <c r="AF5" s="2318"/>
      <c r="AG5" s="2318"/>
      <c r="AH5" s="2318"/>
      <c r="AI5" s="2318"/>
      <c r="AJ5" s="2318"/>
      <c r="AK5" s="2318"/>
      <c r="AL5" s="2318"/>
      <c r="AM5" s="2318"/>
      <c r="AN5" s="2318"/>
      <c r="AO5" s="2318"/>
      <c r="AP5" s="2318"/>
      <c r="AQ5" s="2319"/>
      <c r="AR5" s="2319"/>
      <c r="AS5" s="2319"/>
      <c r="AT5" s="2319"/>
      <c r="AU5" s="2319"/>
      <c r="AV5" s="2319"/>
      <c r="AW5" s="2319"/>
      <c r="AX5" s="2320"/>
    </row>
    <row r="6" spans="1:50" ht="39.950000000000003" customHeight="1" x14ac:dyDescent="0.15">
      <c r="A6" s="660" t="s">
        <v>17</v>
      </c>
      <c r="B6" s="661"/>
      <c r="C6" s="661"/>
      <c r="D6" s="661"/>
      <c r="E6" s="661"/>
      <c r="F6" s="661"/>
      <c r="G6" s="1544" t="s">
        <v>1030</v>
      </c>
      <c r="H6" s="1545"/>
      <c r="I6" s="1545"/>
      <c r="J6" s="1545"/>
      <c r="K6" s="1545"/>
      <c r="L6" s="1545"/>
      <c r="M6" s="1545"/>
      <c r="N6" s="1545"/>
      <c r="O6" s="1545"/>
      <c r="P6" s="1545"/>
      <c r="Q6" s="1545"/>
      <c r="R6" s="1545"/>
      <c r="S6" s="1545"/>
      <c r="T6" s="1545"/>
      <c r="U6" s="1545"/>
      <c r="V6" s="664"/>
      <c r="W6" s="664"/>
      <c r="X6" s="664"/>
      <c r="Y6" s="548" t="s">
        <v>1031</v>
      </c>
      <c r="Z6" s="846"/>
      <c r="AA6" s="846"/>
      <c r="AB6" s="846"/>
      <c r="AC6" s="846"/>
      <c r="AD6" s="847"/>
      <c r="AE6" s="1546" t="s">
        <v>1028</v>
      </c>
      <c r="AF6" s="1833"/>
      <c r="AG6" s="1833"/>
      <c r="AH6" s="1833"/>
      <c r="AI6" s="1833"/>
      <c r="AJ6" s="1833"/>
      <c r="AK6" s="1833"/>
      <c r="AL6" s="1833"/>
      <c r="AM6" s="1833"/>
      <c r="AN6" s="1833"/>
      <c r="AO6" s="1833"/>
      <c r="AP6" s="1833"/>
      <c r="AQ6" s="1833"/>
      <c r="AR6" s="1833"/>
      <c r="AS6" s="1833"/>
      <c r="AT6" s="1833"/>
      <c r="AU6" s="1833"/>
      <c r="AV6" s="1833"/>
      <c r="AW6" s="1833"/>
      <c r="AX6" s="1834"/>
    </row>
    <row r="7" spans="1:50" ht="103.7" customHeight="1" x14ac:dyDescent="0.15">
      <c r="A7" s="520" t="s">
        <v>21</v>
      </c>
      <c r="B7" s="521"/>
      <c r="C7" s="521"/>
      <c r="D7" s="521"/>
      <c r="E7" s="521"/>
      <c r="F7" s="521"/>
      <c r="G7" s="2437" t="s">
        <v>1032</v>
      </c>
      <c r="H7" s="2438"/>
      <c r="I7" s="2438"/>
      <c r="J7" s="2438"/>
      <c r="K7" s="2438"/>
      <c r="L7" s="2438"/>
      <c r="M7" s="2438"/>
      <c r="N7" s="2438"/>
      <c r="O7" s="2438"/>
      <c r="P7" s="2438"/>
      <c r="Q7" s="2438"/>
      <c r="R7" s="2438"/>
      <c r="S7" s="2438"/>
      <c r="T7" s="2438"/>
      <c r="U7" s="2438"/>
      <c r="V7" s="2438"/>
      <c r="W7" s="2438"/>
      <c r="X7" s="2438"/>
      <c r="Y7" s="2438"/>
      <c r="Z7" s="2438"/>
      <c r="AA7" s="2438"/>
      <c r="AB7" s="2438"/>
      <c r="AC7" s="2438"/>
      <c r="AD7" s="2438"/>
      <c r="AE7" s="2438"/>
      <c r="AF7" s="2438"/>
      <c r="AG7" s="2438"/>
      <c r="AH7" s="2438"/>
      <c r="AI7" s="2438"/>
      <c r="AJ7" s="2438"/>
      <c r="AK7" s="2438"/>
      <c r="AL7" s="2438"/>
      <c r="AM7" s="2438"/>
      <c r="AN7" s="2438"/>
      <c r="AO7" s="2438"/>
      <c r="AP7" s="2438"/>
      <c r="AQ7" s="2438"/>
      <c r="AR7" s="2438"/>
      <c r="AS7" s="2438"/>
      <c r="AT7" s="2438"/>
      <c r="AU7" s="2438"/>
      <c r="AV7" s="2438"/>
      <c r="AW7" s="2438"/>
      <c r="AX7" s="2439"/>
    </row>
    <row r="8" spans="1:50" ht="137.25" customHeight="1" x14ac:dyDescent="0.15">
      <c r="A8" s="520" t="s">
        <v>23</v>
      </c>
      <c r="B8" s="521"/>
      <c r="C8" s="521"/>
      <c r="D8" s="521"/>
      <c r="E8" s="521"/>
      <c r="F8" s="521"/>
      <c r="G8" s="2434" t="s">
        <v>1033</v>
      </c>
      <c r="H8" s="2435"/>
      <c r="I8" s="2435"/>
      <c r="J8" s="2435"/>
      <c r="K8" s="2435"/>
      <c r="L8" s="2435"/>
      <c r="M8" s="2435"/>
      <c r="N8" s="2435"/>
      <c r="O8" s="2435"/>
      <c r="P8" s="2435"/>
      <c r="Q8" s="2435"/>
      <c r="R8" s="2435"/>
      <c r="S8" s="2435"/>
      <c r="T8" s="2435"/>
      <c r="U8" s="2435"/>
      <c r="V8" s="2435"/>
      <c r="W8" s="2435"/>
      <c r="X8" s="2435"/>
      <c r="Y8" s="2435"/>
      <c r="Z8" s="2435"/>
      <c r="AA8" s="2435"/>
      <c r="AB8" s="2435"/>
      <c r="AC8" s="2435"/>
      <c r="AD8" s="2435"/>
      <c r="AE8" s="2435"/>
      <c r="AF8" s="2435"/>
      <c r="AG8" s="2435"/>
      <c r="AH8" s="2435"/>
      <c r="AI8" s="2435"/>
      <c r="AJ8" s="2435"/>
      <c r="AK8" s="2435"/>
      <c r="AL8" s="2435"/>
      <c r="AM8" s="2435"/>
      <c r="AN8" s="2435"/>
      <c r="AO8" s="2435"/>
      <c r="AP8" s="2435"/>
      <c r="AQ8" s="2435"/>
      <c r="AR8" s="2435"/>
      <c r="AS8" s="2435"/>
      <c r="AT8" s="2435"/>
      <c r="AU8" s="2435"/>
      <c r="AV8" s="2435"/>
      <c r="AW8" s="2435"/>
      <c r="AX8" s="2436"/>
    </row>
    <row r="9" spans="1:50" ht="29.25" customHeight="1" x14ac:dyDescent="0.15">
      <c r="A9" s="520" t="s">
        <v>25</v>
      </c>
      <c r="B9" s="521"/>
      <c r="C9" s="521"/>
      <c r="D9" s="521"/>
      <c r="E9" s="521"/>
      <c r="F9" s="522"/>
      <c r="G9" s="758" t="s">
        <v>26</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21" customHeight="1" x14ac:dyDescent="0.15">
      <c r="A10" s="529" t="s">
        <v>27</v>
      </c>
      <c r="B10" s="530"/>
      <c r="C10" s="530"/>
      <c r="D10" s="530"/>
      <c r="E10" s="530"/>
      <c r="F10" s="531"/>
      <c r="G10" s="705"/>
      <c r="H10" s="706"/>
      <c r="I10" s="706"/>
      <c r="J10" s="706"/>
      <c r="K10" s="706"/>
      <c r="L10" s="706"/>
      <c r="M10" s="706"/>
      <c r="N10" s="706"/>
      <c r="O10" s="706"/>
      <c r="P10" s="504" t="s">
        <v>195</v>
      </c>
      <c r="Q10" s="505"/>
      <c r="R10" s="505"/>
      <c r="S10" s="505"/>
      <c r="T10" s="505"/>
      <c r="U10" s="505"/>
      <c r="V10" s="541"/>
      <c r="W10" s="504" t="s">
        <v>196</v>
      </c>
      <c r="X10" s="505"/>
      <c r="Y10" s="505"/>
      <c r="Z10" s="505"/>
      <c r="AA10" s="505"/>
      <c r="AB10" s="505"/>
      <c r="AC10" s="541"/>
      <c r="AD10" s="504" t="s">
        <v>197</v>
      </c>
      <c r="AE10" s="505"/>
      <c r="AF10" s="505"/>
      <c r="AG10" s="505"/>
      <c r="AH10" s="505"/>
      <c r="AI10" s="505"/>
      <c r="AJ10" s="541"/>
      <c r="AK10" s="504" t="s">
        <v>198</v>
      </c>
      <c r="AL10" s="505"/>
      <c r="AM10" s="505"/>
      <c r="AN10" s="505"/>
      <c r="AO10" s="505"/>
      <c r="AP10" s="505"/>
      <c r="AQ10" s="541"/>
      <c r="AR10" s="504" t="s">
        <v>199</v>
      </c>
      <c r="AS10" s="505"/>
      <c r="AT10" s="505"/>
      <c r="AU10" s="505"/>
      <c r="AV10" s="505"/>
      <c r="AW10" s="505"/>
      <c r="AX10" s="506"/>
    </row>
    <row r="11" spans="1:50" ht="21" customHeight="1" x14ac:dyDescent="0.15">
      <c r="A11" s="532"/>
      <c r="B11" s="533"/>
      <c r="C11" s="533"/>
      <c r="D11" s="533"/>
      <c r="E11" s="533"/>
      <c r="F11" s="534"/>
      <c r="G11" s="507" t="s">
        <v>33</v>
      </c>
      <c r="H11" s="1522"/>
      <c r="I11" s="672" t="s">
        <v>34</v>
      </c>
      <c r="J11" s="673"/>
      <c r="K11" s="673"/>
      <c r="L11" s="673"/>
      <c r="M11" s="673"/>
      <c r="N11" s="673"/>
      <c r="O11" s="508"/>
      <c r="P11" s="1806">
        <v>225</v>
      </c>
      <c r="Q11" s="1806"/>
      <c r="R11" s="1806"/>
      <c r="S11" s="1806"/>
      <c r="T11" s="1806"/>
      <c r="U11" s="1806"/>
      <c r="V11" s="1806"/>
      <c r="W11" s="1806">
        <v>183</v>
      </c>
      <c r="X11" s="1806"/>
      <c r="Y11" s="1806"/>
      <c r="Z11" s="1806"/>
      <c r="AA11" s="1806"/>
      <c r="AB11" s="1806"/>
      <c r="AC11" s="1806"/>
      <c r="AD11" s="1806">
        <v>157</v>
      </c>
      <c r="AE11" s="1806"/>
      <c r="AF11" s="1806"/>
      <c r="AG11" s="1806"/>
      <c r="AH11" s="1806"/>
      <c r="AI11" s="1806"/>
      <c r="AJ11" s="1806"/>
      <c r="AK11" s="1806">
        <v>143</v>
      </c>
      <c r="AL11" s="1806"/>
      <c r="AM11" s="1806"/>
      <c r="AN11" s="1806"/>
      <c r="AO11" s="1806"/>
      <c r="AP11" s="1806"/>
      <c r="AQ11" s="1806"/>
      <c r="AR11" s="1806"/>
      <c r="AS11" s="1806"/>
      <c r="AT11" s="1806"/>
      <c r="AU11" s="1806"/>
      <c r="AV11" s="1806"/>
      <c r="AW11" s="1806"/>
      <c r="AX11" s="2208"/>
    </row>
    <row r="12" spans="1:50" ht="21" customHeight="1" x14ac:dyDescent="0.15">
      <c r="A12" s="532"/>
      <c r="B12" s="533"/>
      <c r="C12" s="533"/>
      <c r="D12" s="533"/>
      <c r="E12" s="533"/>
      <c r="F12" s="534"/>
      <c r="G12" s="1523"/>
      <c r="H12" s="1524"/>
      <c r="I12" s="471" t="s">
        <v>35</v>
      </c>
      <c r="J12" s="472"/>
      <c r="K12" s="472"/>
      <c r="L12" s="472"/>
      <c r="M12" s="472"/>
      <c r="N12" s="472"/>
      <c r="O12" s="473"/>
      <c r="P12" s="1497" t="s">
        <v>1034</v>
      </c>
      <c r="Q12" s="1497"/>
      <c r="R12" s="1497"/>
      <c r="S12" s="1497"/>
      <c r="T12" s="1497"/>
      <c r="U12" s="1497"/>
      <c r="V12" s="1497"/>
      <c r="W12" s="1497" t="s">
        <v>1034</v>
      </c>
      <c r="X12" s="1497"/>
      <c r="Y12" s="1497"/>
      <c r="Z12" s="1497"/>
      <c r="AA12" s="1497"/>
      <c r="AB12" s="1497"/>
      <c r="AC12" s="1497"/>
      <c r="AD12" s="1497">
        <v>33</v>
      </c>
      <c r="AE12" s="1497"/>
      <c r="AF12" s="1497"/>
      <c r="AG12" s="1497"/>
      <c r="AH12" s="1497"/>
      <c r="AI12" s="1497"/>
      <c r="AJ12" s="1497"/>
      <c r="AK12" s="1497" t="s">
        <v>1034</v>
      </c>
      <c r="AL12" s="1497"/>
      <c r="AM12" s="1497"/>
      <c r="AN12" s="1497"/>
      <c r="AO12" s="1497"/>
      <c r="AP12" s="1497"/>
      <c r="AQ12" s="1497"/>
      <c r="AR12" s="1498"/>
      <c r="AS12" s="1498"/>
      <c r="AT12" s="1498"/>
      <c r="AU12" s="1498"/>
      <c r="AV12" s="1498"/>
      <c r="AW12" s="1498"/>
      <c r="AX12" s="1499"/>
    </row>
    <row r="13" spans="1:50" ht="21" customHeight="1" x14ac:dyDescent="0.15">
      <c r="A13" s="532"/>
      <c r="B13" s="533"/>
      <c r="C13" s="533"/>
      <c r="D13" s="533"/>
      <c r="E13" s="533"/>
      <c r="F13" s="534"/>
      <c r="G13" s="1523"/>
      <c r="H13" s="1524"/>
      <c r="I13" s="471" t="s">
        <v>39</v>
      </c>
      <c r="J13" s="2193"/>
      <c r="K13" s="2193"/>
      <c r="L13" s="2193"/>
      <c r="M13" s="2193"/>
      <c r="N13" s="2193"/>
      <c r="O13" s="2194"/>
      <c r="P13" s="465" t="s">
        <v>1035</v>
      </c>
      <c r="Q13" s="466"/>
      <c r="R13" s="466"/>
      <c r="S13" s="466"/>
      <c r="T13" s="466"/>
      <c r="U13" s="466"/>
      <c r="V13" s="467"/>
      <c r="W13" s="465" t="s">
        <v>56</v>
      </c>
      <c r="X13" s="466"/>
      <c r="Y13" s="466"/>
      <c r="Z13" s="466"/>
      <c r="AA13" s="466"/>
      <c r="AB13" s="466"/>
      <c r="AC13" s="467"/>
      <c r="AD13" s="465" t="s">
        <v>1034</v>
      </c>
      <c r="AE13" s="466"/>
      <c r="AF13" s="466"/>
      <c r="AG13" s="466"/>
      <c r="AH13" s="466"/>
      <c r="AI13" s="466"/>
      <c r="AJ13" s="467"/>
      <c r="AK13" s="465" t="s">
        <v>1034</v>
      </c>
      <c r="AL13" s="466"/>
      <c r="AM13" s="466"/>
      <c r="AN13" s="466"/>
      <c r="AO13" s="466"/>
      <c r="AP13" s="466"/>
      <c r="AQ13" s="467"/>
      <c r="AR13" s="465"/>
      <c r="AS13" s="466"/>
      <c r="AT13" s="466"/>
      <c r="AU13" s="466"/>
      <c r="AV13" s="466"/>
      <c r="AW13" s="466"/>
      <c r="AX13" s="474"/>
    </row>
    <row r="14" spans="1:50" ht="21" customHeight="1" x14ac:dyDescent="0.15">
      <c r="A14" s="532"/>
      <c r="B14" s="533"/>
      <c r="C14" s="533"/>
      <c r="D14" s="533"/>
      <c r="E14" s="533"/>
      <c r="F14" s="534"/>
      <c r="G14" s="1523"/>
      <c r="H14" s="1524"/>
      <c r="I14" s="471" t="s">
        <v>42</v>
      </c>
      <c r="J14" s="2193"/>
      <c r="K14" s="2193"/>
      <c r="L14" s="2193"/>
      <c r="M14" s="2193"/>
      <c r="N14" s="2193"/>
      <c r="O14" s="2194"/>
      <c r="P14" s="465" t="s">
        <v>1034</v>
      </c>
      <c r="Q14" s="466"/>
      <c r="R14" s="466"/>
      <c r="S14" s="466"/>
      <c r="T14" s="466"/>
      <c r="U14" s="466"/>
      <c r="V14" s="467"/>
      <c r="W14" s="465" t="s">
        <v>1034</v>
      </c>
      <c r="X14" s="466"/>
      <c r="Y14" s="466"/>
      <c r="Z14" s="466"/>
      <c r="AA14" s="466"/>
      <c r="AB14" s="466"/>
      <c r="AC14" s="467"/>
      <c r="AD14" s="1800">
        <v>-32</v>
      </c>
      <c r="AE14" s="2430"/>
      <c r="AF14" s="2430"/>
      <c r="AG14" s="2430"/>
      <c r="AH14" s="2430"/>
      <c r="AI14" s="2430"/>
      <c r="AJ14" s="2431"/>
      <c r="AK14" s="465" t="s">
        <v>1034</v>
      </c>
      <c r="AL14" s="466"/>
      <c r="AM14" s="466"/>
      <c r="AN14" s="466"/>
      <c r="AO14" s="466"/>
      <c r="AP14" s="466"/>
      <c r="AQ14" s="467"/>
      <c r="AR14" s="468"/>
      <c r="AS14" s="469"/>
      <c r="AT14" s="469"/>
      <c r="AU14" s="469"/>
      <c r="AV14" s="469"/>
      <c r="AW14" s="469"/>
      <c r="AX14" s="470"/>
    </row>
    <row r="15" spans="1:50" ht="24.75" customHeight="1" x14ac:dyDescent="0.15">
      <c r="A15" s="532"/>
      <c r="B15" s="533"/>
      <c r="C15" s="533"/>
      <c r="D15" s="533"/>
      <c r="E15" s="533"/>
      <c r="F15" s="534"/>
      <c r="G15" s="1523"/>
      <c r="H15" s="1524"/>
      <c r="I15" s="471" t="s">
        <v>43</v>
      </c>
      <c r="J15" s="472"/>
      <c r="K15" s="472"/>
      <c r="L15" s="472"/>
      <c r="M15" s="472"/>
      <c r="N15" s="472"/>
      <c r="O15" s="473"/>
      <c r="P15" s="1497" t="s">
        <v>1034</v>
      </c>
      <c r="Q15" s="1497"/>
      <c r="R15" s="1497"/>
      <c r="S15" s="1497"/>
      <c r="T15" s="1497"/>
      <c r="U15" s="1497"/>
      <c r="V15" s="1497"/>
      <c r="W15" s="1497" t="s">
        <v>540</v>
      </c>
      <c r="X15" s="1497"/>
      <c r="Y15" s="1497"/>
      <c r="Z15" s="1497"/>
      <c r="AA15" s="1497"/>
      <c r="AB15" s="1497"/>
      <c r="AC15" s="1497"/>
      <c r="AD15" s="1497" t="s">
        <v>540</v>
      </c>
      <c r="AE15" s="1497"/>
      <c r="AF15" s="1497"/>
      <c r="AG15" s="1497"/>
      <c r="AH15" s="1497"/>
      <c r="AI15" s="1497"/>
      <c r="AJ15" s="1497"/>
      <c r="AK15" s="1497" t="s">
        <v>540</v>
      </c>
      <c r="AL15" s="1497"/>
      <c r="AM15" s="1497"/>
      <c r="AN15" s="1497"/>
      <c r="AO15" s="1497"/>
      <c r="AP15" s="1497"/>
      <c r="AQ15" s="1497"/>
      <c r="AR15" s="1498"/>
      <c r="AS15" s="1498"/>
      <c r="AT15" s="1498"/>
      <c r="AU15" s="1498"/>
      <c r="AV15" s="1498"/>
      <c r="AW15" s="1498"/>
      <c r="AX15" s="1499"/>
    </row>
    <row r="16" spans="1:50" ht="24.75" customHeight="1" x14ac:dyDescent="0.15">
      <c r="A16" s="532"/>
      <c r="B16" s="533"/>
      <c r="C16" s="533"/>
      <c r="D16" s="533"/>
      <c r="E16" s="533"/>
      <c r="F16" s="534"/>
      <c r="G16" s="1525"/>
      <c r="H16" s="1526"/>
      <c r="I16" s="632" t="s">
        <v>44</v>
      </c>
      <c r="J16" s="633"/>
      <c r="K16" s="633"/>
      <c r="L16" s="633"/>
      <c r="M16" s="633"/>
      <c r="N16" s="633"/>
      <c r="O16" s="512"/>
      <c r="P16" s="1531">
        <v>225</v>
      </c>
      <c r="Q16" s="1531"/>
      <c r="R16" s="1531"/>
      <c r="S16" s="1531"/>
      <c r="T16" s="1531"/>
      <c r="U16" s="1531"/>
      <c r="V16" s="1531"/>
      <c r="W16" s="1531">
        <v>183</v>
      </c>
      <c r="X16" s="1531"/>
      <c r="Y16" s="1531"/>
      <c r="Z16" s="1531"/>
      <c r="AA16" s="1531"/>
      <c r="AB16" s="1531"/>
      <c r="AC16" s="1531"/>
      <c r="AD16" s="1531">
        <v>158</v>
      </c>
      <c r="AE16" s="1531"/>
      <c r="AF16" s="1531"/>
      <c r="AG16" s="1531"/>
      <c r="AH16" s="1531"/>
      <c r="AI16" s="1531"/>
      <c r="AJ16" s="1531"/>
      <c r="AK16" s="1531">
        <v>143</v>
      </c>
      <c r="AL16" s="1531"/>
      <c r="AM16" s="1531"/>
      <c r="AN16" s="1531"/>
      <c r="AO16" s="1531"/>
      <c r="AP16" s="1531"/>
      <c r="AQ16" s="1531"/>
      <c r="AR16" s="1531"/>
      <c r="AS16" s="1531"/>
      <c r="AT16" s="1531"/>
      <c r="AU16" s="1531"/>
      <c r="AV16" s="1531"/>
      <c r="AW16" s="1531"/>
      <c r="AX16" s="1532"/>
    </row>
    <row r="17" spans="1:55" ht="24.75" customHeight="1" x14ac:dyDescent="0.15">
      <c r="A17" s="532"/>
      <c r="B17" s="533"/>
      <c r="C17" s="533"/>
      <c r="D17" s="533"/>
      <c r="E17" s="533"/>
      <c r="F17" s="534"/>
      <c r="G17" s="601" t="s">
        <v>45</v>
      </c>
      <c r="H17" s="602"/>
      <c r="I17" s="602"/>
      <c r="J17" s="602"/>
      <c r="K17" s="602"/>
      <c r="L17" s="602"/>
      <c r="M17" s="602"/>
      <c r="N17" s="602"/>
      <c r="O17" s="602"/>
      <c r="P17" s="1699">
        <v>169</v>
      </c>
      <c r="Q17" s="1699"/>
      <c r="R17" s="1699"/>
      <c r="S17" s="1699"/>
      <c r="T17" s="1699"/>
      <c r="U17" s="1699"/>
      <c r="V17" s="1699"/>
      <c r="W17" s="1699">
        <v>150</v>
      </c>
      <c r="X17" s="1699"/>
      <c r="Y17" s="1699"/>
      <c r="Z17" s="1699"/>
      <c r="AA17" s="1699"/>
      <c r="AB17" s="1699"/>
      <c r="AC17" s="1699"/>
      <c r="AD17" s="1699">
        <v>132</v>
      </c>
      <c r="AE17" s="1699"/>
      <c r="AF17" s="1699"/>
      <c r="AG17" s="1699"/>
      <c r="AH17" s="1699"/>
      <c r="AI17" s="1699"/>
      <c r="AJ17" s="1699"/>
      <c r="AK17" s="1515"/>
      <c r="AL17" s="1515"/>
      <c r="AM17" s="1515"/>
      <c r="AN17" s="1515"/>
      <c r="AO17" s="1515"/>
      <c r="AP17" s="1515"/>
      <c r="AQ17" s="1515"/>
      <c r="AR17" s="1515"/>
      <c r="AS17" s="1515"/>
      <c r="AT17" s="1515"/>
      <c r="AU17" s="1515"/>
      <c r="AV17" s="1515"/>
      <c r="AW17" s="1515"/>
      <c r="AX17" s="1516"/>
    </row>
    <row r="18" spans="1:55" ht="24.75" customHeight="1" x14ac:dyDescent="0.15">
      <c r="A18" s="535"/>
      <c r="B18" s="536"/>
      <c r="C18" s="536"/>
      <c r="D18" s="536"/>
      <c r="E18" s="536"/>
      <c r="F18" s="537"/>
      <c r="G18" s="601" t="s">
        <v>46</v>
      </c>
      <c r="H18" s="602"/>
      <c r="I18" s="602"/>
      <c r="J18" s="602"/>
      <c r="K18" s="602"/>
      <c r="L18" s="602"/>
      <c r="M18" s="602"/>
      <c r="N18" s="602"/>
      <c r="O18" s="602"/>
      <c r="P18" s="1699">
        <v>75</v>
      </c>
      <c r="Q18" s="1699"/>
      <c r="R18" s="1699"/>
      <c r="S18" s="1699"/>
      <c r="T18" s="1699"/>
      <c r="U18" s="1699"/>
      <c r="V18" s="1699"/>
      <c r="W18" s="1699">
        <v>81.900000000000006</v>
      </c>
      <c r="X18" s="1699"/>
      <c r="Y18" s="1699"/>
      <c r="Z18" s="1699"/>
      <c r="AA18" s="1699"/>
      <c r="AB18" s="1699"/>
      <c r="AC18" s="1699"/>
      <c r="AD18" s="1699">
        <v>83.7</v>
      </c>
      <c r="AE18" s="1699"/>
      <c r="AF18" s="1699"/>
      <c r="AG18" s="1699"/>
      <c r="AH18" s="1699"/>
      <c r="AI18" s="1699"/>
      <c r="AJ18" s="1699"/>
      <c r="AK18" s="1515"/>
      <c r="AL18" s="1515"/>
      <c r="AM18" s="1515"/>
      <c r="AN18" s="1515"/>
      <c r="AO18" s="1515"/>
      <c r="AP18" s="1515"/>
      <c r="AQ18" s="1515"/>
      <c r="AR18" s="1515"/>
      <c r="AS18" s="1515"/>
      <c r="AT18" s="1515"/>
      <c r="AU18" s="1515"/>
      <c r="AV18" s="1515"/>
      <c r="AW18" s="1515"/>
      <c r="AX18" s="1516"/>
    </row>
    <row r="19" spans="1:55" ht="26.25"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195</v>
      </c>
      <c r="AF19" s="828"/>
      <c r="AG19" s="828"/>
      <c r="AH19" s="828"/>
      <c r="AI19" s="828"/>
      <c r="AJ19" s="828" t="s">
        <v>196</v>
      </c>
      <c r="AK19" s="828"/>
      <c r="AL19" s="828"/>
      <c r="AM19" s="828"/>
      <c r="AN19" s="828"/>
      <c r="AO19" s="828" t="s">
        <v>197</v>
      </c>
      <c r="AP19" s="828"/>
      <c r="AQ19" s="828"/>
      <c r="AR19" s="828"/>
      <c r="AS19" s="828"/>
      <c r="AT19" s="829" t="s">
        <v>541</v>
      </c>
      <c r="AU19" s="828"/>
      <c r="AV19" s="828"/>
      <c r="AW19" s="828"/>
      <c r="AX19" s="1476"/>
    </row>
    <row r="20" spans="1:55" ht="34.5" customHeight="1" x14ac:dyDescent="0.15">
      <c r="A20" s="1509"/>
      <c r="B20" s="1507"/>
      <c r="C20" s="1507"/>
      <c r="D20" s="1507"/>
      <c r="E20" s="1507"/>
      <c r="F20" s="1508"/>
      <c r="G20" s="2399" t="s">
        <v>1036</v>
      </c>
      <c r="H20" s="2417"/>
      <c r="I20" s="2417"/>
      <c r="J20" s="2417"/>
      <c r="K20" s="2417"/>
      <c r="L20" s="2417"/>
      <c r="M20" s="2417"/>
      <c r="N20" s="2417"/>
      <c r="O20" s="2417"/>
      <c r="P20" s="2417"/>
      <c r="Q20" s="2417"/>
      <c r="R20" s="2417"/>
      <c r="S20" s="2417"/>
      <c r="T20" s="2417"/>
      <c r="U20" s="2417"/>
      <c r="V20" s="2417"/>
      <c r="W20" s="2417"/>
      <c r="X20" s="2418"/>
      <c r="Y20" s="1417" t="s">
        <v>52</v>
      </c>
      <c r="Z20" s="1483"/>
      <c r="AA20" s="1484"/>
      <c r="AB20" s="2425" t="s">
        <v>1037</v>
      </c>
      <c r="AC20" s="2426"/>
      <c r="AD20" s="2426"/>
      <c r="AE20" s="2427" t="s">
        <v>1038</v>
      </c>
      <c r="AF20" s="2428"/>
      <c r="AG20" s="2428"/>
      <c r="AH20" s="2428"/>
      <c r="AI20" s="2428"/>
      <c r="AJ20" s="2186" t="s">
        <v>1039</v>
      </c>
      <c r="AK20" s="2428"/>
      <c r="AL20" s="2428"/>
      <c r="AM20" s="2428"/>
      <c r="AN20" s="2428"/>
      <c r="AO20" s="2186" t="s">
        <v>1040</v>
      </c>
      <c r="AP20" s="2428"/>
      <c r="AQ20" s="2428"/>
      <c r="AR20" s="2428"/>
      <c r="AS20" s="2429"/>
      <c r="AT20" s="1687"/>
      <c r="AU20" s="1687"/>
      <c r="AV20" s="1687"/>
      <c r="AW20" s="1687"/>
      <c r="AX20" s="1688"/>
    </row>
    <row r="21" spans="1:55" ht="23.65" customHeight="1" x14ac:dyDescent="0.15">
      <c r="A21" s="1510"/>
      <c r="B21" s="1511"/>
      <c r="C21" s="1511"/>
      <c r="D21" s="1511"/>
      <c r="E21" s="1511"/>
      <c r="F21" s="1512"/>
      <c r="G21" s="2419"/>
      <c r="H21" s="2420"/>
      <c r="I21" s="2420"/>
      <c r="J21" s="2420"/>
      <c r="K21" s="2420"/>
      <c r="L21" s="2420"/>
      <c r="M21" s="2420"/>
      <c r="N21" s="2420"/>
      <c r="O21" s="2420"/>
      <c r="P21" s="2420"/>
      <c r="Q21" s="2420"/>
      <c r="R21" s="2420"/>
      <c r="S21" s="2420"/>
      <c r="T21" s="2420"/>
      <c r="U21" s="2420"/>
      <c r="V21" s="2420"/>
      <c r="W21" s="2420"/>
      <c r="X21" s="2421"/>
      <c r="Y21" s="504" t="s">
        <v>55</v>
      </c>
      <c r="Z21" s="505"/>
      <c r="AA21" s="541"/>
      <c r="AB21" s="1490" t="s">
        <v>1041</v>
      </c>
      <c r="AC21" s="1490"/>
      <c r="AD21" s="1490"/>
      <c r="AE21" s="1490" t="s">
        <v>1041</v>
      </c>
      <c r="AF21" s="1490"/>
      <c r="AG21" s="1490"/>
      <c r="AH21" s="1490"/>
      <c r="AI21" s="1490"/>
      <c r="AJ21" s="1490" t="s">
        <v>1041</v>
      </c>
      <c r="AK21" s="1490"/>
      <c r="AL21" s="1490"/>
      <c r="AM21" s="1490"/>
      <c r="AN21" s="1490"/>
      <c r="AO21" s="1490" t="s">
        <v>1041</v>
      </c>
      <c r="AP21" s="1490"/>
      <c r="AQ21" s="1490"/>
      <c r="AR21" s="1490"/>
      <c r="AS21" s="1490"/>
      <c r="AT21" s="1699" t="s">
        <v>1041</v>
      </c>
      <c r="AU21" s="1699"/>
      <c r="AV21" s="1699"/>
      <c r="AW21" s="1699"/>
      <c r="AX21" s="1700"/>
    </row>
    <row r="22" spans="1:55" ht="32.25" customHeight="1" x14ac:dyDescent="0.15">
      <c r="A22" s="1510"/>
      <c r="B22" s="1511"/>
      <c r="C22" s="1511"/>
      <c r="D22" s="1511"/>
      <c r="E22" s="1511"/>
      <c r="F22" s="1512"/>
      <c r="G22" s="2422"/>
      <c r="H22" s="2423"/>
      <c r="I22" s="2423"/>
      <c r="J22" s="2423"/>
      <c r="K22" s="2423"/>
      <c r="L22" s="2423"/>
      <c r="M22" s="2423"/>
      <c r="N22" s="2423"/>
      <c r="O22" s="2423"/>
      <c r="P22" s="2423"/>
      <c r="Q22" s="2423"/>
      <c r="R22" s="2423"/>
      <c r="S22" s="2423"/>
      <c r="T22" s="2423"/>
      <c r="U22" s="2423"/>
      <c r="V22" s="2423"/>
      <c r="W22" s="2423"/>
      <c r="X22" s="2424"/>
      <c r="Y22" s="504" t="s">
        <v>57</v>
      </c>
      <c r="Z22" s="505"/>
      <c r="AA22" s="541"/>
      <c r="AB22" s="1486" t="s">
        <v>1042</v>
      </c>
      <c r="AC22" s="1486"/>
      <c r="AD22" s="1486"/>
      <c r="AE22" s="2415" t="s">
        <v>1043</v>
      </c>
      <c r="AF22" s="2416"/>
      <c r="AG22" s="2416"/>
      <c r="AH22" s="2416"/>
      <c r="AI22" s="2416"/>
      <c r="AJ22" s="2415" t="s">
        <v>1043</v>
      </c>
      <c r="AK22" s="2416"/>
      <c r="AL22" s="2416"/>
      <c r="AM22" s="2416"/>
      <c r="AN22" s="2416"/>
      <c r="AO22" s="2415" t="s">
        <v>1043</v>
      </c>
      <c r="AP22" s="2416"/>
      <c r="AQ22" s="2416"/>
      <c r="AR22" s="2416"/>
      <c r="AS22" s="2416"/>
      <c r="AT22" s="1684"/>
      <c r="AU22" s="1684"/>
      <c r="AV22" s="1684"/>
      <c r="AW22" s="1684"/>
      <c r="AX22" s="1685"/>
    </row>
    <row r="23" spans="1:55" ht="31.7" customHeight="1" x14ac:dyDescent="0.15">
      <c r="A23" s="1436" t="s">
        <v>58</v>
      </c>
      <c r="B23" s="1467"/>
      <c r="C23" s="1467"/>
      <c r="D23" s="1467"/>
      <c r="E23" s="1467"/>
      <c r="F23" s="1468"/>
      <c r="G23" s="1472" t="s">
        <v>59</v>
      </c>
      <c r="H23" s="505"/>
      <c r="I23" s="505"/>
      <c r="J23" s="505"/>
      <c r="K23" s="505"/>
      <c r="L23" s="505"/>
      <c r="M23" s="505"/>
      <c r="N23" s="505"/>
      <c r="O23" s="505"/>
      <c r="P23" s="505"/>
      <c r="Q23" s="505"/>
      <c r="R23" s="505"/>
      <c r="S23" s="505"/>
      <c r="T23" s="505"/>
      <c r="U23" s="505"/>
      <c r="V23" s="505"/>
      <c r="W23" s="505"/>
      <c r="X23" s="541"/>
      <c r="Y23" s="1473"/>
      <c r="Z23" s="976"/>
      <c r="AA23" s="977"/>
      <c r="AB23" s="504" t="s">
        <v>49</v>
      </c>
      <c r="AC23" s="505"/>
      <c r="AD23" s="541"/>
      <c r="AE23" s="828" t="s">
        <v>195</v>
      </c>
      <c r="AF23" s="828"/>
      <c r="AG23" s="828"/>
      <c r="AH23" s="828"/>
      <c r="AI23" s="828"/>
      <c r="AJ23" s="828" t="s">
        <v>196</v>
      </c>
      <c r="AK23" s="828"/>
      <c r="AL23" s="828"/>
      <c r="AM23" s="828"/>
      <c r="AN23" s="828"/>
      <c r="AO23" s="828" t="s">
        <v>197</v>
      </c>
      <c r="AP23" s="828"/>
      <c r="AQ23" s="828"/>
      <c r="AR23" s="828"/>
      <c r="AS23" s="828"/>
      <c r="AT23" s="1674" t="s">
        <v>60</v>
      </c>
      <c r="AU23" s="1675"/>
      <c r="AV23" s="1675"/>
      <c r="AW23" s="1675"/>
      <c r="AX23" s="1676"/>
    </row>
    <row r="24" spans="1:55" ht="39.950000000000003" customHeight="1" x14ac:dyDescent="0.15">
      <c r="A24" s="1166"/>
      <c r="B24" s="1167"/>
      <c r="C24" s="1167"/>
      <c r="D24" s="1167"/>
      <c r="E24" s="1167"/>
      <c r="F24" s="1168"/>
      <c r="G24" s="2399" t="s">
        <v>1044</v>
      </c>
      <c r="H24" s="2400"/>
      <c r="I24" s="2400"/>
      <c r="J24" s="2400"/>
      <c r="K24" s="2400"/>
      <c r="L24" s="2400"/>
      <c r="M24" s="2400"/>
      <c r="N24" s="2400"/>
      <c r="O24" s="2400"/>
      <c r="P24" s="2400"/>
      <c r="Q24" s="2400"/>
      <c r="R24" s="2400"/>
      <c r="S24" s="2400"/>
      <c r="T24" s="2400"/>
      <c r="U24" s="2400"/>
      <c r="V24" s="2400"/>
      <c r="W24" s="2400"/>
      <c r="X24" s="2401"/>
      <c r="Y24" s="1457" t="s">
        <v>62</v>
      </c>
      <c r="Z24" s="1547"/>
      <c r="AA24" s="2156"/>
      <c r="AB24" s="2404" t="s">
        <v>1045</v>
      </c>
      <c r="AC24" s="2405"/>
      <c r="AD24" s="2406"/>
      <c r="AE24" s="2407" t="s">
        <v>1046</v>
      </c>
      <c r="AF24" s="2408"/>
      <c r="AG24" s="2408"/>
      <c r="AH24" s="2408"/>
      <c r="AI24" s="2409"/>
      <c r="AJ24" s="2407" t="s">
        <v>1047</v>
      </c>
      <c r="AK24" s="2408"/>
      <c r="AL24" s="2408"/>
      <c r="AM24" s="2408"/>
      <c r="AN24" s="2409"/>
      <c r="AO24" s="2410" t="s">
        <v>1048</v>
      </c>
      <c r="AP24" s="2411"/>
      <c r="AQ24" s="2411"/>
      <c r="AR24" s="2411"/>
      <c r="AS24" s="2412"/>
      <c r="AT24" s="845" t="s">
        <v>1049</v>
      </c>
      <c r="AU24" s="846"/>
      <c r="AV24" s="846"/>
      <c r="AW24" s="846"/>
      <c r="AX24" s="1563"/>
      <c r="AY24" s="29"/>
      <c r="AZ24" s="30"/>
      <c r="BA24" s="30"/>
      <c r="BB24" s="30"/>
      <c r="BC24" s="30"/>
    </row>
    <row r="25" spans="1:55" ht="32.25" customHeight="1" x14ac:dyDescent="0.15">
      <c r="A25" s="1469"/>
      <c r="B25" s="1470"/>
      <c r="C25" s="1470"/>
      <c r="D25" s="1470"/>
      <c r="E25" s="1470"/>
      <c r="F25" s="1471"/>
      <c r="G25" s="2402"/>
      <c r="H25" s="2366"/>
      <c r="I25" s="2366"/>
      <c r="J25" s="2366"/>
      <c r="K25" s="2366"/>
      <c r="L25" s="2366"/>
      <c r="M25" s="2366"/>
      <c r="N25" s="2366"/>
      <c r="O25" s="2366"/>
      <c r="P25" s="2366"/>
      <c r="Q25" s="2366"/>
      <c r="R25" s="2366"/>
      <c r="S25" s="2366"/>
      <c r="T25" s="2366"/>
      <c r="U25" s="2366"/>
      <c r="V25" s="2366"/>
      <c r="W25" s="2366"/>
      <c r="X25" s="2403"/>
      <c r="Y25" s="1466" t="s">
        <v>1050</v>
      </c>
      <c r="Z25" s="564"/>
      <c r="AA25" s="565"/>
      <c r="AB25" s="2413" t="s">
        <v>540</v>
      </c>
      <c r="AC25" s="1571"/>
      <c r="AD25" s="1974"/>
      <c r="AE25" s="2396" t="s">
        <v>540</v>
      </c>
      <c r="AF25" s="2397"/>
      <c r="AG25" s="2397"/>
      <c r="AH25" s="2397"/>
      <c r="AI25" s="2414"/>
      <c r="AJ25" s="2396" t="s">
        <v>540</v>
      </c>
      <c r="AK25" s="2397"/>
      <c r="AL25" s="2397"/>
      <c r="AM25" s="2397"/>
      <c r="AN25" s="2414"/>
      <c r="AO25" s="2396" t="s">
        <v>540</v>
      </c>
      <c r="AP25" s="2397"/>
      <c r="AQ25" s="2397"/>
      <c r="AR25" s="2397"/>
      <c r="AS25" s="2398"/>
      <c r="AT25" s="1306" t="s">
        <v>540</v>
      </c>
      <c r="AU25" s="1061"/>
      <c r="AV25" s="1061"/>
      <c r="AW25" s="1061"/>
      <c r="AX25" s="1307"/>
      <c r="AY25" s="29"/>
      <c r="AZ25" s="30"/>
      <c r="BA25" s="30"/>
      <c r="BB25" s="30"/>
      <c r="BC25" s="30"/>
    </row>
    <row r="26" spans="1:55" ht="32.25" customHeight="1" x14ac:dyDescent="0.15">
      <c r="A26" s="1436" t="s">
        <v>69</v>
      </c>
      <c r="B26" s="959"/>
      <c r="C26" s="959"/>
      <c r="D26" s="959"/>
      <c r="E26" s="959"/>
      <c r="F26" s="2143"/>
      <c r="G26" s="505" t="s">
        <v>70</v>
      </c>
      <c r="H26" s="505"/>
      <c r="I26" s="505"/>
      <c r="J26" s="505"/>
      <c r="K26" s="505"/>
      <c r="L26" s="505"/>
      <c r="M26" s="505"/>
      <c r="N26" s="505"/>
      <c r="O26" s="505"/>
      <c r="P26" s="505"/>
      <c r="Q26" s="505"/>
      <c r="R26" s="505"/>
      <c r="S26" s="505"/>
      <c r="T26" s="505"/>
      <c r="U26" s="505"/>
      <c r="V26" s="505"/>
      <c r="W26" s="505"/>
      <c r="X26" s="541"/>
      <c r="Y26" s="1445"/>
      <c r="Z26" s="2148"/>
      <c r="AA26" s="2149"/>
      <c r="AB26" s="504" t="s">
        <v>49</v>
      </c>
      <c r="AC26" s="505"/>
      <c r="AD26" s="541"/>
      <c r="AE26" s="504" t="s">
        <v>195</v>
      </c>
      <c r="AF26" s="505"/>
      <c r="AG26" s="505"/>
      <c r="AH26" s="505"/>
      <c r="AI26" s="541"/>
      <c r="AJ26" s="504" t="s">
        <v>196</v>
      </c>
      <c r="AK26" s="505"/>
      <c r="AL26" s="505"/>
      <c r="AM26" s="505"/>
      <c r="AN26" s="541"/>
      <c r="AO26" s="504" t="s">
        <v>197</v>
      </c>
      <c r="AP26" s="505"/>
      <c r="AQ26" s="505"/>
      <c r="AR26" s="505"/>
      <c r="AS26" s="541"/>
      <c r="AT26" s="1674" t="s">
        <v>71</v>
      </c>
      <c r="AU26" s="1675"/>
      <c r="AV26" s="1675"/>
      <c r="AW26" s="1675"/>
      <c r="AX26" s="1676"/>
      <c r="AY26" s="29"/>
      <c r="AZ26" s="30"/>
      <c r="BA26" s="30"/>
      <c r="BB26" s="30"/>
      <c r="BC26" s="30"/>
    </row>
    <row r="27" spans="1:55" ht="46.5" customHeight="1" x14ac:dyDescent="0.15">
      <c r="A27" s="2144"/>
      <c r="B27" s="1304"/>
      <c r="C27" s="1304"/>
      <c r="D27" s="1304"/>
      <c r="E27" s="1304"/>
      <c r="F27" s="2145"/>
      <c r="G27" s="2385" t="s">
        <v>1051</v>
      </c>
      <c r="H27" s="2386"/>
      <c r="I27" s="2386"/>
      <c r="J27" s="2386"/>
      <c r="K27" s="2386"/>
      <c r="L27" s="2386"/>
      <c r="M27" s="2386"/>
      <c r="N27" s="2386"/>
      <c r="O27" s="2386"/>
      <c r="P27" s="2386"/>
      <c r="Q27" s="2386"/>
      <c r="R27" s="2386"/>
      <c r="S27" s="2386"/>
      <c r="T27" s="2386"/>
      <c r="U27" s="2386"/>
      <c r="V27" s="2386"/>
      <c r="W27" s="2386"/>
      <c r="X27" s="2387"/>
      <c r="Y27" s="1428" t="s">
        <v>69</v>
      </c>
      <c r="Z27" s="1429"/>
      <c r="AA27" s="1430"/>
      <c r="AB27" s="2382" t="s">
        <v>1052</v>
      </c>
      <c r="AC27" s="2391"/>
      <c r="AD27" s="2392"/>
      <c r="AE27" s="2393" t="s">
        <v>1053</v>
      </c>
      <c r="AF27" s="2394"/>
      <c r="AG27" s="2394"/>
      <c r="AH27" s="2394"/>
      <c r="AI27" s="2395"/>
      <c r="AJ27" s="2393" t="s">
        <v>1054</v>
      </c>
      <c r="AK27" s="2394"/>
      <c r="AL27" s="2394"/>
      <c r="AM27" s="2394"/>
      <c r="AN27" s="2395"/>
      <c r="AO27" s="2393" t="s">
        <v>1055</v>
      </c>
      <c r="AP27" s="2394"/>
      <c r="AQ27" s="2394"/>
      <c r="AR27" s="2394"/>
      <c r="AS27" s="2395"/>
      <c r="AT27" s="483" t="s">
        <v>74</v>
      </c>
      <c r="AU27" s="484"/>
      <c r="AV27" s="484"/>
      <c r="AW27" s="484"/>
      <c r="AX27" s="2381"/>
    </row>
    <row r="28" spans="1:55" ht="47.1" customHeight="1" x14ac:dyDescent="0.15">
      <c r="A28" s="2146"/>
      <c r="B28" s="1061"/>
      <c r="C28" s="1061"/>
      <c r="D28" s="1061"/>
      <c r="E28" s="1061"/>
      <c r="F28" s="2147"/>
      <c r="G28" s="2388"/>
      <c r="H28" s="2389"/>
      <c r="I28" s="2389"/>
      <c r="J28" s="2389"/>
      <c r="K28" s="2389"/>
      <c r="L28" s="2389"/>
      <c r="M28" s="2389"/>
      <c r="N28" s="2389"/>
      <c r="O28" s="2389"/>
      <c r="P28" s="2389"/>
      <c r="Q28" s="2389"/>
      <c r="R28" s="2389"/>
      <c r="S28" s="2389"/>
      <c r="T28" s="2389"/>
      <c r="U28" s="2389"/>
      <c r="V28" s="2389"/>
      <c r="W28" s="2389"/>
      <c r="X28" s="2390"/>
      <c r="Y28" s="1417" t="s">
        <v>78</v>
      </c>
      <c r="Z28" s="564"/>
      <c r="AA28" s="565"/>
      <c r="AB28" s="483" t="s">
        <v>1056</v>
      </c>
      <c r="AC28" s="484"/>
      <c r="AD28" s="485"/>
      <c r="AE28" s="2382" t="s">
        <v>1057</v>
      </c>
      <c r="AF28" s="2383"/>
      <c r="AG28" s="2383"/>
      <c r="AH28" s="2383"/>
      <c r="AI28" s="2384"/>
      <c r="AJ28" s="2382" t="s">
        <v>1058</v>
      </c>
      <c r="AK28" s="2383"/>
      <c r="AL28" s="2383"/>
      <c r="AM28" s="2383"/>
      <c r="AN28" s="2384"/>
      <c r="AO28" s="2382" t="s">
        <v>1059</v>
      </c>
      <c r="AP28" s="2383"/>
      <c r="AQ28" s="2383"/>
      <c r="AR28" s="2383"/>
      <c r="AS28" s="2384"/>
      <c r="AT28" s="483" t="s">
        <v>74</v>
      </c>
      <c r="AU28" s="484"/>
      <c r="AV28" s="484"/>
      <c r="AW28" s="484"/>
      <c r="AX28" s="2381"/>
    </row>
    <row r="29" spans="1:55" ht="23.1" customHeight="1" x14ac:dyDescent="0.15">
      <c r="A29" s="1396" t="s">
        <v>82</v>
      </c>
      <c r="B29" s="1397"/>
      <c r="C29" s="1402" t="s">
        <v>83</v>
      </c>
      <c r="D29" s="1403"/>
      <c r="E29" s="1403"/>
      <c r="F29" s="1403"/>
      <c r="G29" s="1403"/>
      <c r="H29" s="1403"/>
      <c r="I29" s="1403"/>
      <c r="J29" s="1403"/>
      <c r="K29" s="1404"/>
      <c r="L29" s="1405" t="s">
        <v>84</v>
      </c>
      <c r="M29" s="1405"/>
      <c r="N29" s="1405"/>
      <c r="O29" s="1405"/>
      <c r="P29" s="1405"/>
      <c r="Q29" s="1405"/>
      <c r="R29" s="1406" t="s">
        <v>199</v>
      </c>
      <c r="S29" s="1406"/>
      <c r="T29" s="1406"/>
      <c r="U29" s="1406"/>
      <c r="V29" s="1406"/>
      <c r="W29" s="1406"/>
      <c r="X29" s="1407" t="s">
        <v>85</v>
      </c>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8"/>
    </row>
    <row r="30" spans="1:55" ht="23.1" customHeight="1" x14ac:dyDescent="0.15">
      <c r="A30" s="1398"/>
      <c r="B30" s="1399"/>
      <c r="C30" s="2378" t="s">
        <v>1060</v>
      </c>
      <c r="D30" s="2379"/>
      <c r="E30" s="2379"/>
      <c r="F30" s="2379"/>
      <c r="G30" s="2379"/>
      <c r="H30" s="2379"/>
      <c r="I30" s="2379"/>
      <c r="J30" s="2379"/>
      <c r="K30" s="2380"/>
      <c r="L30" s="1841">
        <v>125</v>
      </c>
      <c r="M30" s="1841"/>
      <c r="N30" s="1841"/>
      <c r="O30" s="1841"/>
      <c r="P30" s="1841"/>
      <c r="Q30" s="1841"/>
      <c r="R30" s="1413"/>
      <c r="S30" s="1413"/>
      <c r="T30" s="1413"/>
      <c r="U30" s="1413"/>
      <c r="V30" s="1413"/>
      <c r="W30" s="1413"/>
      <c r="X30" s="462"/>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4"/>
    </row>
    <row r="31" spans="1:55" ht="23.1" customHeight="1" x14ac:dyDescent="0.15">
      <c r="A31" s="1398"/>
      <c r="B31" s="1399"/>
      <c r="C31" s="2375" t="s">
        <v>1061</v>
      </c>
      <c r="D31" s="2376"/>
      <c r="E31" s="2376"/>
      <c r="F31" s="2376"/>
      <c r="G31" s="2376"/>
      <c r="H31" s="2376"/>
      <c r="I31" s="2376"/>
      <c r="J31" s="2376"/>
      <c r="K31" s="2377"/>
      <c r="L31" s="1839">
        <v>7</v>
      </c>
      <c r="M31" s="1839"/>
      <c r="N31" s="1839"/>
      <c r="O31" s="1839"/>
      <c r="P31" s="1839"/>
      <c r="Q31" s="1839"/>
      <c r="R31" s="1392"/>
      <c r="S31" s="1392"/>
      <c r="T31" s="1392"/>
      <c r="U31" s="1392"/>
      <c r="V31" s="1392"/>
      <c r="W31" s="1392"/>
      <c r="X31" s="431"/>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3"/>
    </row>
    <row r="32" spans="1:55" ht="23.1" customHeight="1" x14ac:dyDescent="0.15">
      <c r="A32" s="1398"/>
      <c r="B32" s="1399"/>
      <c r="C32" s="2375" t="s">
        <v>1062</v>
      </c>
      <c r="D32" s="2376"/>
      <c r="E32" s="2376"/>
      <c r="F32" s="2376"/>
      <c r="G32" s="2376"/>
      <c r="H32" s="2376"/>
      <c r="I32" s="2376"/>
      <c r="J32" s="2376"/>
      <c r="K32" s="2377"/>
      <c r="L32" s="1839">
        <v>5</v>
      </c>
      <c r="M32" s="1839"/>
      <c r="N32" s="1839"/>
      <c r="O32" s="1839"/>
      <c r="P32" s="1839"/>
      <c r="Q32" s="1839"/>
      <c r="R32" s="1392"/>
      <c r="S32" s="1392"/>
      <c r="T32" s="1392"/>
      <c r="U32" s="1392"/>
      <c r="V32" s="1392"/>
      <c r="W32" s="1392"/>
      <c r="X32" s="431"/>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3"/>
    </row>
    <row r="33" spans="1:50" ht="23.1" customHeight="1" x14ac:dyDescent="0.15">
      <c r="A33" s="1398"/>
      <c r="B33" s="1399"/>
      <c r="C33" s="2372" t="s">
        <v>1063</v>
      </c>
      <c r="D33" s="2373"/>
      <c r="E33" s="2373"/>
      <c r="F33" s="2373"/>
      <c r="G33" s="2373"/>
      <c r="H33" s="2373"/>
      <c r="I33" s="2373"/>
      <c r="J33" s="2373"/>
      <c r="K33" s="2374"/>
      <c r="L33" s="2371" t="s">
        <v>1064</v>
      </c>
      <c r="M33" s="1839"/>
      <c r="N33" s="1839"/>
      <c r="O33" s="1839"/>
      <c r="P33" s="1839"/>
      <c r="Q33" s="1839"/>
      <c r="R33" s="1392"/>
      <c r="S33" s="1392"/>
      <c r="T33" s="1392"/>
      <c r="U33" s="1392"/>
      <c r="V33" s="1392"/>
      <c r="W33" s="1392"/>
      <c r="X33" s="431"/>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3"/>
    </row>
    <row r="34" spans="1:50" ht="23.1" customHeight="1" x14ac:dyDescent="0.15">
      <c r="A34" s="1398"/>
      <c r="B34" s="1399"/>
      <c r="C34" s="2375" t="s">
        <v>1065</v>
      </c>
      <c r="D34" s="2376"/>
      <c r="E34" s="2376"/>
      <c r="F34" s="2376"/>
      <c r="G34" s="2376"/>
      <c r="H34" s="2376"/>
      <c r="I34" s="2376"/>
      <c r="J34" s="2376"/>
      <c r="K34" s="2377"/>
      <c r="L34" s="1839">
        <v>6</v>
      </c>
      <c r="M34" s="1839"/>
      <c r="N34" s="1839"/>
      <c r="O34" s="1839"/>
      <c r="P34" s="1839"/>
      <c r="Q34" s="1839"/>
      <c r="R34" s="1392"/>
      <c r="S34" s="1392"/>
      <c r="T34" s="1392"/>
      <c r="U34" s="1392"/>
      <c r="V34" s="1392"/>
      <c r="W34" s="1392"/>
      <c r="X34" s="431"/>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3"/>
    </row>
    <row r="35" spans="1:50" ht="22.5" customHeight="1" x14ac:dyDescent="0.15">
      <c r="A35" s="1398"/>
      <c r="B35" s="1399"/>
      <c r="C35" s="2368"/>
      <c r="D35" s="2369"/>
      <c r="E35" s="2369"/>
      <c r="F35" s="2369"/>
      <c r="G35" s="2369"/>
      <c r="H35" s="2369"/>
      <c r="I35" s="2369"/>
      <c r="J35" s="2369"/>
      <c r="K35" s="2370"/>
      <c r="L35" s="2371"/>
      <c r="M35" s="1839"/>
      <c r="N35" s="1839"/>
      <c r="O35" s="1839"/>
      <c r="P35" s="1839"/>
      <c r="Q35" s="1839"/>
      <c r="R35" s="430"/>
      <c r="S35" s="428"/>
      <c r="T35" s="428"/>
      <c r="U35" s="428"/>
      <c r="V35" s="428"/>
      <c r="W35" s="429"/>
      <c r="X35" s="431"/>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3"/>
    </row>
    <row r="36" spans="1:50" ht="21.75" customHeight="1" thickBot="1" x14ac:dyDescent="0.2">
      <c r="A36" s="1400"/>
      <c r="B36" s="1401"/>
      <c r="C36" s="434" t="s">
        <v>44</v>
      </c>
      <c r="D36" s="435"/>
      <c r="E36" s="435"/>
      <c r="F36" s="435"/>
      <c r="G36" s="435"/>
      <c r="H36" s="435"/>
      <c r="I36" s="435"/>
      <c r="J36" s="435"/>
      <c r="K36" s="436"/>
      <c r="L36" s="437">
        <v>143</v>
      </c>
      <c r="M36" s="438"/>
      <c r="N36" s="438"/>
      <c r="O36" s="438"/>
      <c r="P36" s="438"/>
      <c r="Q36" s="439"/>
      <c r="R36" s="437"/>
      <c r="S36" s="438"/>
      <c r="T36" s="438"/>
      <c r="U36" s="438"/>
      <c r="V36" s="438"/>
      <c r="W36" s="439"/>
      <c r="X36" s="440"/>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2"/>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1258" t="s">
        <v>88</v>
      </c>
      <c r="B38" s="1259"/>
      <c r="C38" s="1259"/>
      <c r="D38" s="1259"/>
      <c r="E38" s="1259"/>
      <c r="F38" s="1259"/>
      <c r="G38" s="1259"/>
      <c r="H38" s="1259"/>
      <c r="I38" s="1259"/>
      <c r="J38" s="1259"/>
      <c r="K38" s="1259"/>
      <c r="L38" s="1259"/>
      <c r="M38" s="1259"/>
      <c r="N38" s="1259"/>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60"/>
    </row>
    <row r="39" spans="1:50" ht="21" customHeight="1" x14ac:dyDescent="0.15">
      <c r="A39" s="8"/>
      <c r="B39" s="9"/>
      <c r="C39" s="1351" t="s">
        <v>89</v>
      </c>
      <c r="D39" s="1352"/>
      <c r="E39" s="1352"/>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3"/>
      <c r="AD39" s="1352" t="s">
        <v>90</v>
      </c>
      <c r="AE39" s="1352"/>
      <c r="AF39" s="1352"/>
      <c r="AG39" s="1354" t="s">
        <v>91</v>
      </c>
      <c r="AH39" s="1352"/>
      <c r="AI39" s="1352"/>
      <c r="AJ39" s="1352"/>
      <c r="AK39" s="1352"/>
      <c r="AL39" s="1352"/>
      <c r="AM39" s="1352"/>
      <c r="AN39" s="1352"/>
      <c r="AO39" s="1352"/>
      <c r="AP39" s="1352"/>
      <c r="AQ39" s="1352"/>
      <c r="AR39" s="1352"/>
      <c r="AS39" s="1352"/>
      <c r="AT39" s="1352"/>
      <c r="AU39" s="1352"/>
      <c r="AV39" s="1352"/>
      <c r="AW39" s="1352"/>
      <c r="AX39" s="1355"/>
    </row>
    <row r="40" spans="1:50" ht="26.25" customHeight="1" x14ac:dyDescent="0.15">
      <c r="A40" s="1356" t="s">
        <v>265</v>
      </c>
      <c r="B40" s="1357"/>
      <c r="C40" s="1358" t="s">
        <v>266</v>
      </c>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60"/>
      <c r="AD40" s="1361" t="s">
        <v>267</v>
      </c>
      <c r="AE40" s="1362"/>
      <c r="AF40" s="1362"/>
      <c r="AG40" s="2107" t="s">
        <v>1066</v>
      </c>
      <c r="AH40" s="2360"/>
      <c r="AI40" s="2360"/>
      <c r="AJ40" s="2360"/>
      <c r="AK40" s="2360"/>
      <c r="AL40" s="2360"/>
      <c r="AM40" s="2360"/>
      <c r="AN40" s="2360"/>
      <c r="AO40" s="2360"/>
      <c r="AP40" s="2360"/>
      <c r="AQ40" s="2360"/>
      <c r="AR40" s="2360"/>
      <c r="AS40" s="2360"/>
      <c r="AT40" s="2360"/>
      <c r="AU40" s="2360"/>
      <c r="AV40" s="2360"/>
      <c r="AW40" s="2360"/>
      <c r="AX40" s="2361"/>
    </row>
    <row r="41" spans="1:50" ht="26.25" customHeight="1" x14ac:dyDescent="0.15">
      <c r="A41" s="1293"/>
      <c r="B41" s="1294"/>
      <c r="C41" s="1372" t="s">
        <v>269</v>
      </c>
      <c r="D41" s="1373"/>
      <c r="E41" s="1373"/>
      <c r="F41" s="1373"/>
      <c r="G41" s="1373"/>
      <c r="H41" s="1373"/>
      <c r="I41" s="1373"/>
      <c r="J41" s="1373"/>
      <c r="K41" s="1373"/>
      <c r="L41" s="1373"/>
      <c r="M41" s="1373"/>
      <c r="N41" s="1373"/>
      <c r="O41" s="1373"/>
      <c r="P41" s="1373"/>
      <c r="Q41" s="1373"/>
      <c r="R41" s="1373"/>
      <c r="S41" s="1373"/>
      <c r="T41" s="1373"/>
      <c r="U41" s="1373"/>
      <c r="V41" s="1373"/>
      <c r="W41" s="1373"/>
      <c r="X41" s="1373"/>
      <c r="Y41" s="1373"/>
      <c r="Z41" s="1373"/>
      <c r="AA41" s="1373"/>
      <c r="AB41" s="1373"/>
      <c r="AC41" s="1318"/>
      <c r="AD41" s="1334" t="s">
        <v>267</v>
      </c>
      <c r="AE41" s="1048"/>
      <c r="AF41" s="1048"/>
      <c r="AG41" s="2362"/>
      <c r="AH41" s="2363"/>
      <c r="AI41" s="2363"/>
      <c r="AJ41" s="2363"/>
      <c r="AK41" s="2363"/>
      <c r="AL41" s="2363"/>
      <c r="AM41" s="2363"/>
      <c r="AN41" s="2363"/>
      <c r="AO41" s="2363"/>
      <c r="AP41" s="2363"/>
      <c r="AQ41" s="2363"/>
      <c r="AR41" s="2363"/>
      <c r="AS41" s="2363"/>
      <c r="AT41" s="2363"/>
      <c r="AU41" s="2363"/>
      <c r="AV41" s="2363"/>
      <c r="AW41" s="2363"/>
      <c r="AX41" s="2364"/>
    </row>
    <row r="42" spans="1:50" ht="30" customHeight="1" x14ac:dyDescent="0.15">
      <c r="A42" s="1295"/>
      <c r="B42" s="1296"/>
      <c r="C42" s="1339" t="s">
        <v>270</v>
      </c>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1"/>
      <c r="AD42" s="1337" t="s">
        <v>267</v>
      </c>
      <c r="AE42" s="1338"/>
      <c r="AF42" s="1338"/>
      <c r="AG42" s="2365"/>
      <c r="AH42" s="2366"/>
      <c r="AI42" s="2366"/>
      <c r="AJ42" s="2366"/>
      <c r="AK42" s="2366"/>
      <c r="AL42" s="2366"/>
      <c r="AM42" s="2366"/>
      <c r="AN42" s="2366"/>
      <c r="AO42" s="2366"/>
      <c r="AP42" s="2366"/>
      <c r="AQ42" s="2366"/>
      <c r="AR42" s="2366"/>
      <c r="AS42" s="2366"/>
      <c r="AT42" s="2366"/>
      <c r="AU42" s="2366"/>
      <c r="AV42" s="2366"/>
      <c r="AW42" s="2366"/>
      <c r="AX42" s="2367"/>
    </row>
    <row r="43" spans="1:50" ht="26.25" customHeight="1" x14ac:dyDescent="0.15">
      <c r="A43" s="1277" t="s">
        <v>271</v>
      </c>
      <c r="B43" s="1292"/>
      <c r="C43" s="1342" t="s">
        <v>272</v>
      </c>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D43" s="1300" t="s">
        <v>267</v>
      </c>
      <c r="AE43" s="985"/>
      <c r="AF43" s="985"/>
      <c r="AG43" s="2351" t="s">
        <v>1067</v>
      </c>
      <c r="AH43" s="2352"/>
      <c r="AI43" s="2352"/>
      <c r="AJ43" s="2352"/>
      <c r="AK43" s="2352"/>
      <c r="AL43" s="2352"/>
      <c r="AM43" s="2352"/>
      <c r="AN43" s="2352"/>
      <c r="AO43" s="2352"/>
      <c r="AP43" s="2352"/>
      <c r="AQ43" s="2352"/>
      <c r="AR43" s="2352"/>
      <c r="AS43" s="2352"/>
      <c r="AT43" s="2352"/>
      <c r="AU43" s="2352"/>
      <c r="AV43" s="2352"/>
      <c r="AW43" s="2352"/>
      <c r="AX43" s="2353"/>
    </row>
    <row r="44" spans="1:50" ht="26.25" customHeight="1" x14ac:dyDescent="0.15">
      <c r="A44" s="1293"/>
      <c r="B44" s="1294"/>
      <c r="C44" s="1333" t="s">
        <v>274</v>
      </c>
      <c r="D44" s="1318"/>
      <c r="E44" s="1318"/>
      <c r="F44" s="131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34" t="s">
        <v>267</v>
      </c>
      <c r="AE44" s="1048"/>
      <c r="AF44" s="1048"/>
      <c r="AG44" s="2354"/>
      <c r="AH44" s="2355"/>
      <c r="AI44" s="2355"/>
      <c r="AJ44" s="2355"/>
      <c r="AK44" s="2355"/>
      <c r="AL44" s="2355"/>
      <c r="AM44" s="2355"/>
      <c r="AN44" s="2355"/>
      <c r="AO44" s="2355"/>
      <c r="AP44" s="2355"/>
      <c r="AQ44" s="2355"/>
      <c r="AR44" s="2355"/>
      <c r="AS44" s="2355"/>
      <c r="AT44" s="2355"/>
      <c r="AU44" s="2355"/>
      <c r="AV44" s="2355"/>
      <c r="AW44" s="2355"/>
      <c r="AX44" s="2356"/>
    </row>
    <row r="45" spans="1:50" ht="26.25" customHeight="1" x14ac:dyDescent="0.15">
      <c r="A45" s="1293"/>
      <c r="B45" s="1294"/>
      <c r="C45" s="1333" t="s">
        <v>275</v>
      </c>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34" t="s">
        <v>267</v>
      </c>
      <c r="AE45" s="1048"/>
      <c r="AF45" s="1048"/>
      <c r="AG45" s="2354"/>
      <c r="AH45" s="2355"/>
      <c r="AI45" s="2355"/>
      <c r="AJ45" s="2355"/>
      <c r="AK45" s="2355"/>
      <c r="AL45" s="2355"/>
      <c r="AM45" s="2355"/>
      <c r="AN45" s="2355"/>
      <c r="AO45" s="2355"/>
      <c r="AP45" s="2355"/>
      <c r="AQ45" s="2355"/>
      <c r="AR45" s="2355"/>
      <c r="AS45" s="2355"/>
      <c r="AT45" s="2355"/>
      <c r="AU45" s="2355"/>
      <c r="AV45" s="2355"/>
      <c r="AW45" s="2355"/>
      <c r="AX45" s="2356"/>
    </row>
    <row r="46" spans="1:50" ht="26.25" customHeight="1" x14ac:dyDescent="0.15">
      <c r="A46" s="1293"/>
      <c r="B46" s="1294"/>
      <c r="C46" s="1333" t="s">
        <v>276</v>
      </c>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34" t="s">
        <v>267</v>
      </c>
      <c r="AE46" s="1048"/>
      <c r="AF46" s="1048"/>
      <c r="AG46" s="2354"/>
      <c r="AH46" s="2355"/>
      <c r="AI46" s="2355"/>
      <c r="AJ46" s="2355"/>
      <c r="AK46" s="2355"/>
      <c r="AL46" s="2355"/>
      <c r="AM46" s="2355"/>
      <c r="AN46" s="2355"/>
      <c r="AO46" s="2355"/>
      <c r="AP46" s="2355"/>
      <c r="AQ46" s="2355"/>
      <c r="AR46" s="2355"/>
      <c r="AS46" s="2355"/>
      <c r="AT46" s="2355"/>
      <c r="AU46" s="2355"/>
      <c r="AV46" s="2355"/>
      <c r="AW46" s="2355"/>
      <c r="AX46" s="2356"/>
    </row>
    <row r="47" spans="1:50" ht="26.25" customHeight="1" x14ac:dyDescent="0.15">
      <c r="A47" s="1293"/>
      <c r="B47" s="1294"/>
      <c r="C47" s="1333" t="s">
        <v>277</v>
      </c>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35"/>
      <c r="AD47" s="1334" t="s">
        <v>267</v>
      </c>
      <c r="AE47" s="1048"/>
      <c r="AF47" s="1048"/>
      <c r="AG47" s="2354"/>
      <c r="AH47" s="2355"/>
      <c r="AI47" s="2355"/>
      <c r="AJ47" s="2355"/>
      <c r="AK47" s="2355"/>
      <c r="AL47" s="2355"/>
      <c r="AM47" s="2355"/>
      <c r="AN47" s="2355"/>
      <c r="AO47" s="2355"/>
      <c r="AP47" s="2355"/>
      <c r="AQ47" s="2355"/>
      <c r="AR47" s="2355"/>
      <c r="AS47" s="2355"/>
      <c r="AT47" s="2355"/>
      <c r="AU47" s="2355"/>
      <c r="AV47" s="2355"/>
      <c r="AW47" s="2355"/>
      <c r="AX47" s="2356"/>
    </row>
    <row r="48" spans="1:50" ht="26.25" customHeight="1" x14ac:dyDescent="0.15">
      <c r="A48" s="1293"/>
      <c r="B48" s="1294"/>
      <c r="C48" s="1336" t="s">
        <v>278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337" t="s">
        <v>279</v>
      </c>
      <c r="AE48" s="1338"/>
      <c r="AF48" s="1338"/>
      <c r="AG48" s="2357"/>
      <c r="AH48" s="2358"/>
      <c r="AI48" s="2358"/>
      <c r="AJ48" s="2358"/>
      <c r="AK48" s="2358"/>
      <c r="AL48" s="2358"/>
      <c r="AM48" s="2358"/>
      <c r="AN48" s="2358"/>
      <c r="AO48" s="2358"/>
      <c r="AP48" s="2358"/>
      <c r="AQ48" s="2358"/>
      <c r="AR48" s="2358"/>
      <c r="AS48" s="2358"/>
      <c r="AT48" s="2358"/>
      <c r="AU48" s="2358"/>
      <c r="AV48" s="2358"/>
      <c r="AW48" s="2358"/>
      <c r="AX48" s="2359"/>
    </row>
    <row r="49" spans="1:50" ht="30" customHeight="1" x14ac:dyDescent="0.15">
      <c r="A49" s="1277" t="s">
        <v>108</v>
      </c>
      <c r="B49" s="1292"/>
      <c r="C49" s="1321" t="s">
        <v>109</v>
      </c>
      <c r="D49" s="1322"/>
      <c r="E49" s="1322"/>
      <c r="F49" s="1322"/>
      <c r="G49" s="1322"/>
      <c r="H49" s="1322"/>
      <c r="I49" s="1322"/>
      <c r="J49" s="1322"/>
      <c r="K49" s="1322"/>
      <c r="L49" s="1322"/>
      <c r="M49" s="1322"/>
      <c r="N49" s="1322"/>
      <c r="O49" s="1322"/>
      <c r="P49" s="1322"/>
      <c r="Q49" s="1322"/>
      <c r="R49" s="1322"/>
      <c r="S49" s="1322"/>
      <c r="T49" s="1322"/>
      <c r="U49" s="1322"/>
      <c r="V49" s="1322"/>
      <c r="W49" s="1322"/>
      <c r="X49" s="1322"/>
      <c r="Y49" s="1322"/>
      <c r="Z49" s="1322"/>
      <c r="AA49" s="1322"/>
      <c r="AB49" s="1322"/>
      <c r="AC49" s="1323"/>
      <c r="AD49" s="1300" t="s">
        <v>267</v>
      </c>
      <c r="AE49" s="985"/>
      <c r="AF49" s="985"/>
      <c r="AG49" s="2351" t="s">
        <v>1068</v>
      </c>
      <c r="AH49" s="2352"/>
      <c r="AI49" s="2352"/>
      <c r="AJ49" s="2352"/>
      <c r="AK49" s="2352"/>
      <c r="AL49" s="2352"/>
      <c r="AM49" s="2352"/>
      <c r="AN49" s="2352"/>
      <c r="AO49" s="2352"/>
      <c r="AP49" s="2352"/>
      <c r="AQ49" s="2352"/>
      <c r="AR49" s="2352"/>
      <c r="AS49" s="2352"/>
      <c r="AT49" s="2352"/>
      <c r="AU49" s="2352"/>
      <c r="AV49" s="2352"/>
      <c r="AW49" s="2352"/>
      <c r="AX49" s="2353"/>
    </row>
    <row r="50" spans="1:50" ht="26.25" customHeight="1" x14ac:dyDescent="0.15">
      <c r="A50" s="1293"/>
      <c r="B50" s="1294"/>
      <c r="C50" s="1333" t="s">
        <v>281</v>
      </c>
      <c r="D50" s="1318"/>
      <c r="E50" s="1318"/>
      <c r="F50" s="1318"/>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34" t="s">
        <v>267</v>
      </c>
      <c r="AE50" s="1048"/>
      <c r="AF50" s="1048"/>
      <c r="AG50" s="2354"/>
      <c r="AH50" s="2355"/>
      <c r="AI50" s="2355"/>
      <c r="AJ50" s="2355"/>
      <c r="AK50" s="2355"/>
      <c r="AL50" s="2355"/>
      <c r="AM50" s="2355"/>
      <c r="AN50" s="2355"/>
      <c r="AO50" s="2355"/>
      <c r="AP50" s="2355"/>
      <c r="AQ50" s="2355"/>
      <c r="AR50" s="2355"/>
      <c r="AS50" s="2355"/>
      <c r="AT50" s="2355"/>
      <c r="AU50" s="2355"/>
      <c r="AV50" s="2355"/>
      <c r="AW50" s="2355"/>
      <c r="AX50" s="2356"/>
    </row>
    <row r="51" spans="1:50" ht="26.25" customHeight="1" x14ac:dyDescent="0.15">
      <c r="A51" s="1293"/>
      <c r="B51" s="1294"/>
      <c r="C51" s="1333" t="s">
        <v>282</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34" t="s">
        <v>267</v>
      </c>
      <c r="AE51" s="1048"/>
      <c r="AF51" s="1048"/>
      <c r="AG51" s="2357"/>
      <c r="AH51" s="2358"/>
      <c r="AI51" s="2358"/>
      <c r="AJ51" s="2358"/>
      <c r="AK51" s="2358"/>
      <c r="AL51" s="2358"/>
      <c r="AM51" s="2358"/>
      <c r="AN51" s="2358"/>
      <c r="AO51" s="2358"/>
      <c r="AP51" s="2358"/>
      <c r="AQ51" s="2358"/>
      <c r="AR51" s="2358"/>
      <c r="AS51" s="2358"/>
      <c r="AT51" s="2358"/>
      <c r="AU51" s="2358"/>
      <c r="AV51" s="2358"/>
      <c r="AW51" s="2358"/>
      <c r="AX51" s="2359"/>
    </row>
    <row r="52" spans="1:50" ht="33.6" customHeight="1" x14ac:dyDescent="0.15">
      <c r="A52" s="1277" t="s">
        <v>113</v>
      </c>
      <c r="B52" s="1292"/>
      <c r="C52" s="1297" t="s">
        <v>114</v>
      </c>
      <c r="D52" s="1298"/>
      <c r="E52" s="1298"/>
      <c r="F52" s="1298"/>
      <c r="G52" s="1298"/>
      <c r="H52" s="1298"/>
      <c r="I52" s="1298"/>
      <c r="J52" s="1298"/>
      <c r="K52" s="1298"/>
      <c r="L52" s="1298"/>
      <c r="M52" s="1298"/>
      <c r="N52" s="1298"/>
      <c r="O52" s="1298"/>
      <c r="P52" s="1298"/>
      <c r="Q52" s="1298"/>
      <c r="R52" s="1298"/>
      <c r="S52" s="1298"/>
      <c r="T52" s="1298"/>
      <c r="U52" s="1298"/>
      <c r="V52" s="1298"/>
      <c r="W52" s="1298"/>
      <c r="X52" s="1298"/>
      <c r="Y52" s="1298"/>
      <c r="Z52" s="1298"/>
      <c r="AA52" s="1298"/>
      <c r="AB52" s="1298"/>
      <c r="AC52" s="1299"/>
      <c r="AD52" s="1300" t="s">
        <v>279</v>
      </c>
      <c r="AE52" s="985"/>
      <c r="AF52" s="985"/>
      <c r="AG52" s="2351" t="s">
        <v>1069</v>
      </c>
      <c r="AH52" s="2352"/>
      <c r="AI52" s="2352"/>
      <c r="AJ52" s="2352"/>
      <c r="AK52" s="2352"/>
      <c r="AL52" s="2352"/>
      <c r="AM52" s="2352"/>
      <c r="AN52" s="2352"/>
      <c r="AO52" s="2352"/>
      <c r="AP52" s="2352"/>
      <c r="AQ52" s="2352"/>
      <c r="AR52" s="2352"/>
      <c r="AS52" s="2352"/>
      <c r="AT52" s="2352"/>
      <c r="AU52" s="2352"/>
      <c r="AV52" s="2352"/>
      <c r="AW52" s="2352"/>
      <c r="AX52" s="2353"/>
    </row>
    <row r="53" spans="1:50" ht="15.75" customHeight="1" x14ac:dyDescent="0.15">
      <c r="A53" s="1293"/>
      <c r="B53" s="1294"/>
      <c r="C53" s="1308" t="s">
        <v>0</v>
      </c>
      <c r="D53" s="1309"/>
      <c r="E53" s="1309"/>
      <c r="F53" s="1309"/>
      <c r="G53" s="1310" t="s">
        <v>115</v>
      </c>
      <c r="H53" s="1311"/>
      <c r="I53" s="1311"/>
      <c r="J53" s="1311"/>
      <c r="K53" s="1311"/>
      <c r="L53" s="1311"/>
      <c r="M53" s="1311"/>
      <c r="N53" s="1311"/>
      <c r="O53" s="1311"/>
      <c r="P53" s="1311"/>
      <c r="Q53" s="1311"/>
      <c r="R53" s="1311"/>
      <c r="S53" s="1312"/>
      <c r="T53" s="1313" t="s">
        <v>283</v>
      </c>
      <c r="U53" s="1314"/>
      <c r="V53" s="1314"/>
      <c r="W53" s="1314"/>
      <c r="X53" s="1314"/>
      <c r="Y53" s="1314"/>
      <c r="Z53" s="1314"/>
      <c r="AA53" s="1314"/>
      <c r="AB53" s="1314"/>
      <c r="AC53" s="1314"/>
      <c r="AD53" s="1314"/>
      <c r="AE53" s="1314"/>
      <c r="AF53" s="1314"/>
      <c r="AG53" s="2354"/>
      <c r="AH53" s="2355"/>
      <c r="AI53" s="2355"/>
      <c r="AJ53" s="2355"/>
      <c r="AK53" s="2355"/>
      <c r="AL53" s="2355"/>
      <c r="AM53" s="2355"/>
      <c r="AN53" s="2355"/>
      <c r="AO53" s="2355"/>
      <c r="AP53" s="2355"/>
      <c r="AQ53" s="2355"/>
      <c r="AR53" s="2355"/>
      <c r="AS53" s="2355"/>
      <c r="AT53" s="2355"/>
      <c r="AU53" s="2355"/>
      <c r="AV53" s="2355"/>
      <c r="AW53" s="2355"/>
      <c r="AX53" s="2356"/>
    </row>
    <row r="54" spans="1:50" ht="26.25" customHeight="1" x14ac:dyDescent="0.15">
      <c r="A54" s="1293"/>
      <c r="B54" s="1294"/>
      <c r="C54" s="1315"/>
      <c r="D54" s="1316"/>
      <c r="E54" s="1316"/>
      <c r="F54" s="1316"/>
      <c r="G54" s="1317"/>
      <c r="H54" s="1318"/>
      <c r="I54" s="1318"/>
      <c r="J54" s="1318"/>
      <c r="K54" s="1318"/>
      <c r="L54" s="1318"/>
      <c r="M54" s="1318"/>
      <c r="N54" s="1318"/>
      <c r="O54" s="1318"/>
      <c r="P54" s="1318"/>
      <c r="Q54" s="1318"/>
      <c r="R54" s="1318"/>
      <c r="S54" s="1319"/>
      <c r="T54" s="1320"/>
      <c r="U54" s="1318"/>
      <c r="V54" s="1318"/>
      <c r="W54" s="1318"/>
      <c r="X54" s="1318"/>
      <c r="Y54" s="1318"/>
      <c r="Z54" s="1318"/>
      <c r="AA54" s="1318"/>
      <c r="AB54" s="1318"/>
      <c r="AC54" s="1318"/>
      <c r="AD54" s="1318"/>
      <c r="AE54" s="1318"/>
      <c r="AF54" s="1318"/>
      <c r="AG54" s="2354"/>
      <c r="AH54" s="2355"/>
      <c r="AI54" s="2355"/>
      <c r="AJ54" s="2355"/>
      <c r="AK54" s="2355"/>
      <c r="AL54" s="2355"/>
      <c r="AM54" s="2355"/>
      <c r="AN54" s="2355"/>
      <c r="AO54" s="2355"/>
      <c r="AP54" s="2355"/>
      <c r="AQ54" s="2355"/>
      <c r="AR54" s="2355"/>
      <c r="AS54" s="2355"/>
      <c r="AT54" s="2355"/>
      <c r="AU54" s="2355"/>
      <c r="AV54" s="2355"/>
      <c r="AW54" s="2355"/>
      <c r="AX54" s="2356"/>
    </row>
    <row r="55" spans="1:50" ht="26.25" customHeight="1" x14ac:dyDescent="0.15">
      <c r="A55" s="1295"/>
      <c r="B55" s="1296"/>
      <c r="C55" s="1270"/>
      <c r="D55" s="1271"/>
      <c r="E55" s="1271"/>
      <c r="F55" s="1271"/>
      <c r="G55" s="1272"/>
      <c r="H55" s="1273"/>
      <c r="I55" s="1273"/>
      <c r="J55" s="1273"/>
      <c r="K55" s="1273"/>
      <c r="L55" s="1273"/>
      <c r="M55" s="1273"/>
      <c r="N55" s="1273"/>
      <c r="O55" s="1273"/>
      <c r="P55" s="1273"/>
      <c r="Q55" s="1273"/>
      <c r="R55" s="1273"/>
      <c r="S55" s="1274"/>
      <c r="T55" s="1275"/>
      <c r="U55" s="1276"/>
      <c r="V55" s="1276"/>
      <c r="W55" s="1276"/>
      <c r="X55" s="1276"/>
      <c r="Y55" s="1276"/>
      <c r="Z55" s="1276"/>
      <c r="AA55" s="1276"/>
      <c r="AB55" s="1276"/>
      <c r="AC55" s="1276"/>
      <c r="AD55" s="1276"/>
      <c r="AE55" s="1276"/>
      <c r="AF55" s="1276"/>
      <c r="AG55" s="2357"/>
      <c r="AH55" s="2358"/>
      <c r="AI55" s="2358"/>
      <c r="AJ55" s="2358"/>
      <c r="AK55" s="2358"/>
      <c r="AL55" s="2358"/>
      <c r="AM55" s="2358"/>
      <c r="AN55" s="2358"/>
      <c r="AO55" s="2358"/>
      <c r="AP55" s="2358"/>
      <c r="AQ55" s="2358"/>
      <c r="AR55" s="2358"/>
      <c r="AS55" s="2358"/>
      <c r="AT55" s="2358"/>
      <c r="AU55" s="2358"/>
      <c r="AV55" s="2358"/>
      <c r="AW55" s="2358"/>
      <c r="AX55" s="2359"/>
    </row>
    <row r="56" spans="1:50" ht="57" customHeight="1" x14ac:dyDescent="0.15">
      <c r="A56" s="1277" t="s">
        <v>117</v>
      </c>
      <c r="B56" s="1278"/>
      <c r="C56" s="2344" t="s">
        <v>118</v>
      </c>
      <c r="D56" s="1490"/>
      <c r="E56" s="1490"/>
      <c r="F56" s="1490"/>
      <c r="G56" s="2345" t="s">
        <v>1070</v>
      </c>
      <c r="H56" s="2345"/>
      <c r="I56" s="2345"/>
      <c r="J56" s="2345"/>
      <c r="K56" s="2345"/>
      <c r="L56" s="2345"/>
      <c r="M56" s="2345"/>
      <c r="N56" s="2345"/>
      <c r="O56" s="2345"/>
      <c r="P56" s="2345"/>
      <c r="Q56" s="2345"/>
      <c r="R56" s="2345"/>
      <c r="S56" s="2345"/>
      <c r="T56" s="2345"/>
      <c r="U56" s="2345"/>
      <c r="V56" s="2345"/>
      <c r="W56" s="2345"/>
      <c r="X56" s="2345"/>
      <c r="Y56" s="2345"/>
      <c r="Z56" s="2345"/>
      <c r="AA56" s="2345"/>
      <c r="AB56" s="2345"/>
      <c r="AC56" s="2345"/>
      <c r="AD56" s="2345"/>
      <c r="AE56" s="2345"/>
      <c r="AF56" s="2345"/>
      <c r="AG56" s="2345"/>
      <c r="AH56" s="2345"/>
      <c r="AI56" s="2345"/>
      <c r="AJ56" s="2345"/>
      <c r="AK56" s="2345"/>
      <c r="AL56" s="2345"/>
      <c r="AM56" s="2345"/>
      <c r="AN56" s="2345"/>
      <c r="AO56" s="2345"/>
      <c r="AP56" s="2345"/>
      <c r="AQ56" s="2345"/>
      <c r="AR56" s="2345"/>
      <c r="AS56" s="2345"/>
      <c r="AT56" s="2345"/>
      <c r="AU56" s="2345"/>
      <c r="AV56" s="2345"/>
      <c r="AW56" s="2345"/>
      <c r="AX56" s="2346"/>
    </row>
    <row r="57" spans="1:50" ht="66.75" customHeight="1" thickBot="1" x14ac:dyDescent="0.2">
      <c r="A57" s="2073"/>
      <c r="B57" s="2074"/>
      <c r="C57" s="2347" t="s">
        <v>120</v>
      </c>
      <c r="D57" s="2348"/>
      <c r="E57" s="2348"/>
      <c r="F57" s="2348"/>
      <c r="G57" s="2349" t="s">
        <v>1071</v>
      </c>
      <c r="H57" s="2349"/>
      <c r="I57" s="2349"/>
      <c r="J57" s="2349"/>
      <c r="K57" s="2349"/>
      <c r="L57" s="2349"/>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c r="AS57" s="2349"/>
      <c r="AT57" s="2349"/>
      <c r="AU57" s="2349"/>
      <c r="AV57" s="2349"/>
      <c r="AW57" s="2349"/>
      <c r="AX57" s="2350"/>
    </row>
    <row r="58" spans="1:50" ht="21" customHeight="1" x14ac:dyDescent="0.15">
      <c r="A58" s="1258"/>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60"/>
    </row>
    <row r="59" spans="1:50" ht="120" customHeight="1" thickBot="1" x14ac:dyDescent="0.2">
      <c r="A59" s="1238"/>
      <c r="B59" s="1261"/>
      <c r="C59" s="1261"/>
      <c r="D59" s="1261"/>
      <c r="E59" s="1261"/>
      <c r="F59" s="1261"/>
      <c r="G59" s="1261"/>
      <c r="H59" s="1261"/>
      <c r="I59" s="1261"/>
      <c r="J59" s="1261"/>
      <c r="K59" s="1261"/>
      <c r="L59" s="1261"/>
      <c r="M59" s="1261"/>
      <c r="N59" s="1261"/>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2"/>
    </row>
    <row r="60" spans="1:50" ht="21" customHeight="1" x14ac:dyDescent="0.15">
      <c r="A60" s="1263" t="s">
        <v>123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1264"/>
      <c r="AV60" s="1264"/>
      <c r="AW60" s="1264"/>
      <c r="AX60" s="1265"/>
    </row>
    <row r="61" spans="1:50" ht="120" customHeight="1" thickBot="1" x14ac:dyDescent="0.2">
      <c r="A61" s="1238"/>
      <c r="B61" s="1261"/>
      <c r="C61" s="1261"/>
      <c r="D61" s="1261"/>
      <c r="E61" s="1266"/>
      <c r="F61" s="1267"/>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9"/>
    </row>
    <row r="62" spans="1:50" ht="21" customHeight="1" x14ac:dyDescent="0.15">
      <c r="A62" s="1263" t="s">
        <v>124</v>
      </c>
      <c r="B62" s="1264"/>
      <c r="C62" s="1264"/>
      <c r="D62" s="1264"/>
      <c r="E62" s="126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H62" s="1264"/>
      <c r="AI62" s="1264"/>
      <c r="AJ62" s="1264"/>
      <c r="AK62" s="1264"/>
      <c r="AL62" s="1264"/>
      <c r="AM62" s="1264"/>
      <c r="AN62" s="1264"/>
      <c r="AO62" s="1264"/>
      <c r="AP62" s="1264"/>
      <c r="AQ62" s="1264"/>
      <c r="AR62" s="1264"/>
      <c r="AS62" s="1264"/>
      <c r="AT62" s="1264"/>
      <c r="AU62" s="1264"/>
      <c r="AV62" s="1264"/>
      <c r="AW62" s="1264"/>
      <c r="AX62" s="1265"/>
    </row>
    <row r="63" spans="1:50" ht="99.95" customHeight="1" thickBot="1" x14ac:dyDescent="0.2">
      <c r="A63" s="1238"/>
      <c r="B63" s="1239"/>
      <c r="C63" s="1239"/>
      <c r="D63" s="1239"/>
      <c r="E63" s="1240"/>
      <c r="F63" s="1239"/>
      <c r="G63" s="1239"/>
      <c r="H63" s="1239"/>
      <c r="I63" s="1239"/>
      <c r="J63" s="1239"/>
      <c r="K63" s="1239"/>
      <c r="L63" s="1239"/>
      <c r="M63" s="1239"/>
      <c r="N63" s="1239"/>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41"/>
    </row>
    <row r="64" spans="1:50" ht="21" customHeight="1" x14ac:dyDescent="0.15">
      <c r="A64" s="1242" t="s">
        <v>125</v>
      </c>
      <c r="B64" s="1243"/>
      <c r="C64" s="1243"/>
      <c r="D64" s="1243"/>
      <c r="E64" s="1243"/>
      <c r="F64" s="1243"/>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R64" s="1243"/>
      <c r="AS64" s="1243"/>
      <c r="AT64" s="1243"/>
      <c r="AU64" s="1243"/>
      <c r="AV64" s="1243"/>
      <c r="AW64" s="1243"/>
      <c r="AX64" s="1244"/>
    </row>
    <row r="65" spans="1:50" ht="99.95" customHeight="1" thickBot="1" x14ac:dyDescent="0.2">
      <c r="A65" s="1716"/>
      <c r="B65" s="1717"/>
      <c r="C65" s="1717"/>
      <c r="D65" s="1717"/>
      <c r="E65" s="1717"/>
      <c r="F65" s="1717"/>
      <c r="G65" s="1717"/>
      <c r="H65" s="1717"/>
      <c r="I65" s="1717"/>
      <c r="J65" s="1717"/>
      <c r="K65" s="1717"/>
      <c r="L65" s="1717"/>
      <c r="M65" s="1717"/>
      <c r="N65" s="1717"/>
      <c r="O65" s="1717"/>
      <c r="P65" s="1717"/>
      <c r="Q65" s="1717"/>
      <c r="R65" s="1717"/>
      <c r="S65" s="1717"/>
      <c r="T65" s="1717"/>
      <c r="U65" s="1717"/>
      <c r="V65" s="1717"/>
      <c r="W65" s="1717"/>
      <c r="X65" s="1717"/>
      <c r="Y65" s="1717"/>
      <c r="Z65" s="1717"/>
      <c r="AA65" s="1717"/>
      <c r="AB65" s="1717"/>
      <c r="AC65" s="1717"/>
      <c r="AD65" s="1717"/>
      <c r="AE65" s="1717"/>
      <c r="AF65" s="1717"/>
      <c r="AG65" s="1717"/>
      <c r="AH65" s="1717"/>
      <c r="AI65" s="1717"/>
      <c r="AJ65" s="1717"/>
      <c r="AK65" s="1717"/>
      <c r="AL65" s="1717"/>
      <c r="AM65" s="1717"/>
      <c r="AN65" s="1717"/>
      <c r="AO65" s="1717"/>
      <c r="AP65" s="1717"/>
      <c r="AQ65" s="1717"/>
      <c r="AR65" s="1717"/>
      <c r="AS65" s="1717"/>
      <c r="AT65" s="1717"/>
      <c r="AU65" s="1717"/>
      <c r="AV65" s="1717"/>
      <c r="AW65" s="1717"/>
      <c r="AX65" s="1718"/>
    </row>
    <row r="66" spans="1:50" ht="19.7" customHeight="1" x14ac:dyDescent="0.15">
      <c r="A66" s="1248" t="s">
        <v>126</v>
      </c>
      <c r="B66" s="1249"/>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50"/>
    </row>
    <row r="67" spans="1:50" ht="19.899999999999999" customHeight="1" thickBot="1" x14ac:dyDescent="0.2">
      <c r="A67" s="1251"/>
      <c r="B67" s="1252"/>
      <c r="C67" s="1224" t="s">
        <v>286</v>
      </c>
      <c r="D67" s="1035"/>
      <c r="E67" s="1035"/>
      <c r="F67" s="1035"/>
      <c r="G67" s="1035"/>
      <c r="H67" s="1035"/>
      <c r="I67" s="1035"/>
      <c r="J67" s="1036"/>
      <c r="K67" s="2343" t="s">
        <v>1072</v>
      </c>
      <c r="L67" s="2343"/>
      <c r="M67" s="2343"/>
      <c r="N67" s="2343"/>
      <c r="O67" s="2343"/>
      <c r="P67" s="2343"/>
      <c r="Q67" s="2343"/>
      <c r="R67" s="2343"/>
      <c r="S67" s="1224" t="s">
        <v>287</v>
      </c>
      <c r="T67" s="1035"/>
      <c r="U67" s="1035"/>
      <c r="V67" s="1035"/>
      <c r="W67" s="1035"/>
      <c r="X67" s="1035"/>
      <c r="Y67" s="1035"/>
      <c r="Z67" s="1036"/>
      <c r="AA67" s="1633">
        <v>294</v>
      </c>
      <c r="AB67" s="1632"/>
      <c r="AC67" s="1632"/>
      <c r="AD67" s="1632"/>
      <c r="AE67" s="1632"/>
      <c r="AF67" s="1632"/>
      <c r="AG67" s="1632"/>
      <c r="AH67" s="1632"/>
      <c r="AI67" s="1224" t="s">
        <v>288</v>
      </c>
      <c r="AJ67" s="1225"/>
      <c r="AK67" s="1225"/>
      <c r="AL67" s="1225"/>
      <c r="AM67" s="1225"/>
      <c r="AN67" s="1225"/>
      <c r="AO67" s="1225"/>
      <c r="AP67" s="1226"/>
      <c r="AQ67" s="1227">
        <v>91</v>
      </c>
      <c r="AR67" s="1227"/>
      <c r="AS67" s="1227"/>
      <c r="AT67" s="1227"/>
      <c r="AU67" s="1227"/>
      <c r="AV67" s="1227"/>
      <c r="AW67" s="1227"/>
      <c r="AX67" s="1228"/>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42" customHeight="1" x14ac:dyDescent="0.15">
      <c r="A69" s="1229" t="s">
        <v>131</v>
      </c>
      <c r="B69" s="1230"/>
      <c r="C69" s="1230"/>
      <c r="D69" s="1230"/>
      <c r="E69" s="1230"/>
      <c r="F69" s="1231"/>
      <c r="G69" s="10" t="s">
        <v>132</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42" customHeight="1" x14ac:dyDescent="0.15">
      <c r="A70" s="532"/>
      <c r="B70" s="533"/>
      <c r="C70" s="533"/>
      <c r="D70" s="533"/>
      <c r="E70" s="533"/>
      <c r="F70" s="534"/>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81"/>
      <c r="AI70" s="82"/>
      <c r="AJ70" s="82"/>
      <c r="AK70" s="82"/>
      <c r="AL70" s="82"/>
      <c r="AM70" s="82"/>
      <c r="AN70" s="82"/>
      <c r="AO70" s="82"/>
      <c r="AP70" s="82"/>
      <c r="AQ70" s="82"/>
      <c r="AR70" s="82"/>
      <c r="AS70" s="82"/>
      <c r="AT70" s="83"/>
      <c r="AU70" s="83"/>
      <c r="AV70" s="14"/>
      <c r="AW70" s="14"/>
      <c r="AX70" s="15"/>
    </row>
    <row r="71" spans="1:50" ht="42" customHeight="1" x14ac:dyDescent="0.15">
      <c r="A71" s="532"/>
      <c r="B71" s="533"/>
      <c r="C71" s="533"/>
      <c r="D71" s="533"/>
      <c r="E71" s="533"/>
      <c r="F71" s="534"/>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2" customHeight="1" x14ac:dyDescent="0.15">
      <c r="A72" s="532"/>
      <c r="B72" s="533"/>
      <c r="C72" s="533"/>
      <c r="D72" s="533"/>
      <c r="E72" s="533"/>
      <c r="F72" s="534"/>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42" customHeight="1" x14ac:dyDescent="0.15">
      <c r="A73" s="532"/>
      <c r="B73" s="533"/>
      <c r="C73" s="533"/>
      <c r="D73" s="533"/>
      <c r="E73" s="533"/>
      <c r="F73" s="534"/>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42" customHeight="1" x14ac:dyDescent="0.15">
      <c r="A74" s="532"/>
      <c r="B74" s="533"/>
      <c r="C74" s="533"/>
      <c r="D74" s="533"/>
      <c r="E74" s="533"/>
      <c r="F74" s="534"/>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2" customHeight="1" x14ac:dyDescent="0.15">
      <c r="A75" s="532"/>
      <c r="B75" s="533"/>
      <c r="C75" s="533"/>
      <c r="D75" s="533"/>
      <c r="E75" s="533"/>
      <c r="F75" s="534"/>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2"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42"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42" customHeight="1" x14ac:dyDescent="0.15">
      <c r="A78" s="532"/>
      <c r="B78" s="533"/>
      <c r="C78" s="533"/>
      <c r="D78" s="533"/>
      <c r="E78" s="533"/>
      <c r="F78" s="534"/>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42" customHeight="1" x14ac:dyDescent="0.15">
      <c r="A79" s="532"/>
      <c r="B79" s="533"/>
      <c r="C79" s="533"/>
      <c r="D79" s="533"/>
      <c r="E79" s="533"/>
      <c r="F79" s="534"/>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42" customHeight="1" x14ac:dyDescent="0.15">
      <c r="A80" s="532"/>
      <c r="B80" s="533"/>
      <c r="C80" s="533"/>
      <c r="D80" s="533"/>
      <c r="E80" s="533"/>
      <c r="F80" s="534"/>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30"/>
      <c r="AT80" s="30"/>
      <c r="AU80" s="30"/>
      <c r="AV80" s="30"/>
      <c r="AW80" s="14"/>
      <c r="AX80" s="15"/>
    </row>
    <row r="81" spans="1:50" ht="42"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30"/>
      <c r="AT81" s="30"/>
      <c r="AU81" s="30"/>
      <c r="AV81" s="30"/>
      <c r="AW81" s="14"/>
      <c r="AX81" s="15"/>
    </row>
    <row r="82" spans="1:50" ht="42"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30"/>
      <c r="AT82" s="30"/>
      <c r="AU82" s="30"/>
      <c r="AV82" s="30"/>
      <c r="AW82" s="14"/>
      <c r="AX82" s="15"/>
    </row>
    <row r="83" spans="1:50" ht="42"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30"/>
      <c r="AT83" s="30"/>
      <c r="AU83" s="30"/>
      <c r="AV83" s="30"/>
      <c r="AW83" s="14"/>
      <c r="AX83" s="15"/>
    </row>
    <row r="84" spans="1:50" ht="42"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30"/>
      <c r="AT84" s="30"/>
      <c r="AU84" s="30"/>
      <c r="AV84" s="30"/>
      <c r="AW84" s="14"/>
      <c r="AX84" s="15"/>
    </row>
    <row r="85" spans="1:50" ht="42"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30"/>
      <c r="AT85" s="30"/>
      <c r="AU85" s="30"/>
      <c r="AV85" s="30"/>
      <c r="AW85" s="14"/>
      <c r="AX85" s="15"/>
    </row>
    <row r="86" spans="1:50" ht="42"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30"/>
      <c r="AT86" s="30"/>
      <c r="AU86" s="30"/>
      <c r="AV86" s="30"/>
      <c r="AW86" s="14"/>
      <c r="AX86" s="15"/>
    </row>
    <row r="87" spans="1:50" ht="42" customHeight="1" x14ac:dyDescent="0.15">
      <c r="A87" s="532"/>
      <c r="B87" s="533"/>
      <c r="C87" s="533"/>
      <c r="D87" s="533"/>
      <c r="E87" s="533"/>
      <c r="F87" s="53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30"/>
      <c r="AT87" s="30"/>
      <c r="AU87" s="30"/>
      <c r="AV87" s="30"/>
      <c r="AW87" s="14"/>
      <c r="AX87" s="15"/>
    </row>
    <row r="88" spans="1:50" ht="52.35" customHeight="1" x14ac:dyDescent="0.15">
      <c r="A88" s="532"/>
      <c r="B88" s="533"/>
      <c r="C88" s="533"/>
      <c r="D88" s="533"/>
      <c r="E88" s="533"/>
      <c r="F88" s="53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32.25" customHeight="1" x14ac:dyDescent="0.15">
      <c r="A89" s="532"/>
      <c r="B89" s="533"/>
      <c r="C89" s="533"/>
      <c r="D89" s="533"/>
      <c r="E89" s="533"/>
      <c r="F89" s="534"/>
      <c r="G89" s="13"/>
      <c r="H89" s="14"/>
      <c r="I89" s="14"/>
      <c r="J89" s="14"/>
      <c r="K89" s="14"/>
      <c r="L89" s="14"/>
      <c r="M89" s="14"/>
      <c r="N89" s="14"/>
      <c r="O89" s="14"/>
      <c r="P89" s="14"/>
      <c r="Q89" s="14"/>
      <c r="R89" s="14"/>
      <c r="S89" s="14"/>
      <c r="T89" s="14"/>
      <c r="U89" s="14"/>
      <c r="V89" s="14"/>
      <c r="W89" s="84"/>
      <c r="X89" s="84"/>
      <c r="Y89" s="84"/>
      <c r="Z89" s="84"/>
      <c r="AA89" s="84"/>
      <c r="AB89" s="84"/>
      <c r="AC89" s="84"/>
      <c r="AD89" s="84"/>
      <c r="AE89" s="84"/>
      <c r="AF89" s="84"/>
      <c r="AG89" s="84"/>
      <c r="AH89" s="14"/>
      <c r="AI89" s="14"/>
      <c r="AJ89" s="14"/>
      <c r="AK89" s="14"/>
      <c r="AL89" s="14"/>
      <c r="AM89" s="14"/>
      <c r="AN89" s="14"/>
      <c r="AO89" s="14"/>
      <c r="AP89" s="14"/>
      <c r="AQ89" s="14"/>
      <c r="AR89" s="14"/>
      <c r="AS89" s="14"/>
      <c r="AT89" s="14"/>
      <c r="AU89" s="14"/>
      <c r="AV89" s="14"/>
      <c r="AW89" s="14"/>
      <c r="AX89" s="15"/>
    </row>
    <row r="90" spans="1:50" ht="41.25" customHeight="1" x14ac:dyDescent="0.15">
      <c r="A90" s="532"/>
      <c r="B90" s="533"/>
      <c r="C90" s="533"/>
      <c r="D90" s="533"/>
      <c r="E90" s="533"/>
      <c r="F90" s="534"/>
      <c r="G90" s="13"/>
      <c r="H90" s="14"/>
      <c r="I90" s="14"/>
      <c r="J90" s="14"/>
      <c r="K90" s="14"/>
      <c r="L90" s="14"/>
      <c r="M90" s="14"/>
      <c r="N90" s="14"/>
      <c r="O90" s="14"/>
      <c r="P90" s="14"/>
      <c r="Q90" s="14"/>
      <c r="R90" s="14"/>
      <c r="S90" s="14"/>
      <c r="T90" s="14"/>
      <c r="U90" s="14"/>
      <c r="V90" s="14"/>
      <c r="W90" s="14"/>
      <c r="X90" s="14"/>
      <c r="Y90" s="14"/>
      <c r="Z90" s="14"/>
      <c r="AA90" s="14"/>
      <c r="AB90" s="85"/>
      <c r="AC90" s="14"/>
      <c r="AD90" s="14"/>
      <c r="AE90" s="14"/>
      <c r="AF90" s="14"/>
      <c r="AG90" s="14"/>
      <c r="AH90" s="14"/>
      <c r="AI90" s="14"/>
      <c r="AJ90" s="14"/>
      <c r="AK90" s="14"/>
      <c r="AL90" s="14"/>
      <c r="AM90" s="14"/>
      <c r="AN90" s="14"/>
      <c r="AO90" s="14"/>
      <c r="AP90" s="14"/>
      <c r="AQ90" s="14"/>
      <c r="AR90" s="14"/>
      <c r="AS90" s="14"/>
      <c r="AT90" s="14"/>
      <c r="AU90" s="14"/>
      <c r="AV90" s="14"/>
      <c r="AW90" s="14"/>
      <c r="AX90" s="86"/>
    </row>
    <row r="91" spans="1:50" ht="52.5" customHeight="1" x14ac:dyDescent="0.15">
      <c r="A91" s="532"/>
      <c r="B91" s="533"/>
      <c r="C91" s="533"/>
      <c r="D91" s="533"/>
      <c r="E91" s="533"/>
      <c r="F91" s="534"/>
      <c r="G91" s="13"/>
      <c r="H91" s="14"/>
      <c r="I91" s="14"/>
      <c r="J91" s="14"/>
      <c r="K91" s="14"/>
      <c r="L91" s="14"/>
      <c r="M91" s="14"/>
      <c r="N91" s="14"/>
      <c r="O91" s="14"/>
      <c r="P91" s="14"/>
      <c r="Q91" s="14"/>
      <c r="R91" s="14"/>
      <c r="S91" s="14"/>
      <c r="T91" s="14"/>
      <c r="U91" s="14"/>
      <c r="V91" s="14"/>
      <c r="W91" s="84"/>
      <c r="X91" s="84"/>
      <c r="Y91" s="84"/>
      <c r="Z91" s="84"/>
      <c r="AA91" s="84"/>
      <c r="AB91" s="84"/>
      <c r="AC91" s="84"/>
      <c r="AD91" s="84"/>
      <c r="AE91" s="84"/>
      <c r="AF91" s="84"/>
      <c r="AG91" s="84"/>
      <c r="AH91" s="14"/>
      <c r="AI91" s="14"/>
      <c r="AJ91" s="14"/>
      <c r="AK91" s="14"/>
      <c r="AL91" s="14"/>
      <c r="AM91" s="14"/>
      <c r="AN91" s="14"/>
      <c r="AO91" s="14"/>
      <c r="AP91" s="14"/>
      <c r="AQ91" s="14"/>
      <c r="AR91" s="14"/>
      <c r="AS91" s="14"/>
      <c r="AT91" s="14"/>
      <c r="AU91" s="14"/>
      <c r="AV91" s="14"/>
      <c r="AW91" s="14"/>
      <c r="AX91" s="86"/>
    </row>
    <row r="92" spans="1:50" ht="52.5" customHeight="1" x14ac:dyDescent="0.15">
      <c r="A92" s="532"/>
      <c r="B92" s="533"/>
      <c r="C92" s="533"/>
      <c r="D92" s="533"/>
      <c r="E92" s="533"/>
      <c r="F92" s="534"/>
      <c r="G92" s="13"/>
      <c r="H92" s="14"/>
      <c r="I92" s="14"/>
      <c r="J92" s="14"/>
      <c r="K92" s="14"/>
      <c r="L92" s="14"/>
      <c r="M92" s="14"/>
      <c r="N92" s="14"/>
      <c r="O92" s="14"/>
      <c r="P92" s="14"/>
      <c r="Q92" s="14"/>
      <c r="R92" s="14"/>
      <c r="S92" s="14"/>
      <c r="T92" s="14"/>
      <c r="U92" s="14"/>
      <c r="V92" s="14"/>
      <c r="W92" s="84"/>
      <c r="X92" s="84"/>
      <c r="Y92" s="84"/>
      <c r="Z92" s="84"/>
      <c r="AA92" s="84"/>
      <c r="AB92" s="84"/>
      <c r="AC92" s="84"/>
      <c r="AD92" s="84"/>
      <c r="AE92" s="84"/>
      <c r="AF92" s="84"/>
      <c r="AG92" s="84"/>
      <c r="AH92" s="14"/>
      <c r="AI92" s="14"/>
      <c r="AJ92" s="14"/>
      <c r="AK92" s="14"/>
      <c r="AL92" s="14"/>
      <c r="AM92" s="14"/>
      <c r="AN92" s="14"/>
      <c r="AO92" s="14"/>
      <c r="AP92" s="14"/>
      <c r="AQ92" s="14"/>
      <c r="AR92" s="14"/>
      <c r="AS92" s="14"/>
      <c r="AT92" s="14"/>
      <c r="AU92" s="14"/>
      <c r="AV92" s="14"/>
      <c r="AW92" s="14"/>
      <c r="AX92" s="86"/>
    </row>
    <row r="93" spans="1:50" ht="52.5" customHeight="1" x14ac:dyDescent="0.15">
      <c r="A93" s="532"/>
      <c r="B93" s="533"/>
      <c r="C93" s="533"/>
      <c r="D93" s="533"/>
      <c r="E93" s="533"/>
      <c r="F93" s="534"/>
      <c r="G93" s="13"/>
      <c r="H93" s="14"/>
      <c r="I93" s="14"/>
      <c r="J93" s="14"/>
      <c r="K93" s="14"/>
      <c r="L93" s="14"/>
      <c r="M93" s="14"/>
      <c r="N93" s="14"/>
      <c r="O93" s="14"/>
      <c r="P93" s="14"/>
      <c r="Q93" s="14"/>
      <c r="R93" s="14"/>
      <c r="S93" s="14"/>
      <c r="T93" s="14"/>
      <c r="U93" s="14"/>
      <c r="V93" s="14"/>
      <c r="W93" s="87"/>
      <c r="X93" s="87"/>
      <c r="Y93" s="87"/>
      <c r="Z93" s="87"/>
      <c r="AA93" s="87"/>
      <c r="AB93" s="87"/>
      <c r="AC93" s="87"/>
      <c r="AD93" s="87"/>
      <c r="AE93" s="87"/>
      <c r="AF93" s="87"/>
      <c r="AG93" s="87"/>
      <c r="AH93" s="14"/>
      <c r="AI93" s="14"/>
      <c r="AJ93" s="14"/>
      <c r="AK93" s="14"/>
      <c r="AL93" s="14"/>
      <c r="AM93" s="14"/>
      <c r="AN93" s="14"/>
      <c r="AO93" s="14"/>
      <c r="AP93" s="14"/>
      <c r="AQ93" s="14"/>
      <c r="AR93" s="14"/>
      <c r="AS93" s="14"/>
      <c r="AT93" s="14"/>
      <c r="AU93" s="14"/>
      <c r="AV93" s="14"/>
      <c r="AW93" s="14"/>
      <c r="AX93" s="86"/>
    </row>
    <row r="94" spans="1:50" ht="52.5" customHeight="1" x14ac:dyDescent="0.15">
      <c r="A94" s="532"/>
      <c r="B94" s="533"/>
      <c r="C94" s="533"/>
      <c r="D94" s="533"/>
      <c r="E94" s="533"/>
      <c r="F94" s="534"/>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86"/>
    </row>
    <row r="95" spans="1:50" x14ac:dyDescent="0.15">
      <c r="A95" s="532"/>
      <c r="B95" s="533"/>
      <c r="C95" s="533"/>
      <c r="D95" s="533"/>
      <c r="E95" s="533"/>
      <c r="F95" s="534"/>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14.25" thickBot="1" x14ac:dyDescent="0.2">
      <c r="A96" s="1232"/>
      <c r="B96" s="1233"/>
      <c r="C96" s="1233"/>
      <c r="D96" s="1233"/>
      <c r="E96" s="1233"/>
      <c r="F96" s="1234"/>
      <c r="G96" s="16" t="s">
        <v>306</v>
      </c>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s="30" customFormat="1" x14ac:dyDescent="0.15">
      <c r="A97" s="19"/>
      <c r="B97" s="19"/>
      <c r="C97" s="19"/>
      <c r="D97" s="19"/>
      <c r="E97" s="19"/>
      <c r="F97" s="19"/>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row>
    <row r="98" spans="1:50" s="30" customFormat="1" ht="14.25" thickBot="1" x14ac:dyDescent="0.2">
      <c r="A98" s="20"/>
      <c r="B98" s="20"/>
      <c r="C98" s="20"/>
      <c r="D98" s="20"/>
      <c r="E98" s="20"/>
      <c r="F98" s="20"/>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row>
    <row r="99" spans="1:50" ht="32.25" customHeight="1" x14ac:dyDescent="0.15">
      <c r="A99" s="1163" t="s">
        <v>579</v>
      </c>
      <c r="B99" s="1164"/>
      <c r="C99" s="1164"/>
      <c r="D99" s="1164"/>
      <c r="E99" s="1164"/>
      <c r="F99" s="1165"/>
      <c r="G99" s="2339" t="s">
        <v>1073</v>
      </c>
      <c r="H99" s="1625"/>
      <c r="I99" s="1625"/>
      <c r="J99" s="1625"/>
      <c r="K99" s="1625"/>
      <c r="L99" s="1625"/>
      <c r="M99" s="1625"/>
      <c r="N99" s="1625"/>
      <c r="O99" s="1625"/>
      <c r="P99" s="1625"/>
      <c r="Q99" s="1625"/>
      <c r="R99" s="1625"/>
      <c r="S99" s="1625"/>
      <c r="T99" s="1625"/>
      <c r="U99" s="1625"/>
      <c r="V99" s="1625"/>
      <c r="W99" s="1625"/>
      <c r="X99" s="1625"/>
      <c r="Y99" s="1625"/>
      <c r="Z99" s="1625"/>
      <c r="AA99" s="1625"/>
      <c r="AB99" s="1626"/>
      <c r="AC99" s="1043" t="s">
        <v>1074</v>
      </c>
      <c r="AD99" s="1625"/>
      <c r="AE99" s="1625"/>
      <c r="AF99" s="1625"/>
      <c r="AG99" s="1625"/>
      <c r="AH99" s="1625"/>
      <c r="AI99" s="1625"/>
      <c r="AJ99" s="1625"/>
      <c r="AK99" s="1625"/>
      <c r="AL99" s="1625"/>
      <c r="AM99" s="1625"/>
      <c r="AN99" s="1625"/>
      <c r="AO99" s="1625"/>
      <c r="AP99" s="1625"/>
      <c r="AQ99" s="1625"/>
      <c r="AR99" s="1625"/>
      <c r="AS99" s="1625"/>
      <c r="AT99" s="1625"/>
      <c r="AU99" s="1625"/>
      <c r="AV99" s="1625"/>
      <c r="AW99" s="1625"/>
      <c r="AX99" s="1627"/>
    </row>
    <row r="100" spans="1:50" ht="32.25" customHeight="1" x14ac:dyDescent="0.15">
      <c r="A100" s="1166"/>
      <c r="B100" s="1167"/>
      <c r="C100" s="1167"/>
      <c r="D100" s="1167"/>
      <c r="E100" s="1167"/>
      <c r="F100" s="1168"/>
      <c r="G100" s="998" t="s">
        <v>83</v>
      </c>
      <c r="H100" s="959"/>
      <c r="I100" s="959"/>
      <c r="J100" s="959"/>
      <c r="K100" s="959"/>
      <c r="L100" s="483" t="s">
        <v>137</v>
      </c>
      <c r="M100" s="846"/>
      <c r="N100" s="846"/>
      <c r="O100" s="846"/>
      <c r="P100" s="846"/>
      <c r="Q100" s="846"/>
      <c r="R100" s="846"/>
      <c r="S100" s="846"/>
      <c r="T100" s="846"/>
      <c r="U100" s="846"/>
      <c r="V100" s="846"/>
      <c r="W100" s="846"/>
      <c r="X100" s="847"/>
      <c r="Y100" s="981" t="s">
        <v>138</v>
      </c>
      <c r="Z100" s="999"/>
      <c r="AA100" s="999"/>
      <c r="AB100" s="1602"/>
      <c r="AC100" s="998" t="s">
        <v>83</v>
      </c>
      <c r="AD100" s="959"/>
      <c r="AE100" s="959"/>
      <c r="AF100" s="959"/>
      <c r="AG100" s="959"/>
      <c r="AH100" s="483" t="s">
        <v>137</v>
      </c>
      <c r="AI100" s="846"/>
      <c r="AJ100" s="846"/>
      <c r="AK100" s="846"/>
      <c r="AL100" s="846"/>
      <c r="AM100" s="846"/>
      <c r="AN100" s="846"/>
      <c r="AO100" s="846"/>
      <c r="AP100" s="846"/>
      <c r="AQ100" s="846"/>
      <c r="AR100" s="846"/>
      <c r="AS100" s="846"/>
      <c r="AT100" s="847"/>
      <c r="AU100" s="981" t="s">
        <v>138</v>
      </c>
      <c r="AV100" s="999"/>
      <c r="AW100" s="999"/>
      <c r="AX100" s="1006"/>
    </row>
    <row r="101" spans="1:50" ht="32.25" customHeight="1" x14ac:dyDescent="0.15">
      <c r="A101" s="1166"/>
      <c r="B101" s="1167"/>
      <c r="C101" s="1167"/>
      <c r="D101" s="1167"/>
      <c r="E101" s="1167"/>
      <c r="F101" s="1168"/>
      <c r="G101" s="2065" t="s">
        <v>582</v>
      </c>
      <c r="H101" s="2334"/>
      <c r="I101" s="2334"/>
      <c r="J101" s="2334"/>
      <c r="K101" s="2335"/>
      <c r="L101" s="1209" t="s">
        <v>1075</v>
      </c>
      <c r="M101" s="1210"/>
      <c r="N101" s="1210"/>
      <c r="O101" s="1210"/>
      <c r="P101" s="1210"/>
      <c r="Q101" s="1210"/>
      <c r="R101" s="1210"/>
      <c r="S101" s="1210"/>
      <c r="T101" s="1210"/>
      <c r="U101" s="1210"/>
      <c r="V101" s="1210"/>
      <c r="W101" s="1210"/>
      <c r="X101" s="1211"/>
      <c r="Y101" s="2336">
        <v>51</v>
      </c>
      <c r="Z101" s="2337"/>
      <c r="AA101" s="2337"/>
      <c r="AB101" s="2338"/>
      <c r="AC101" s="984" t="s">
        <v>1076</v>
      </c>
      <c r="AD101" s="985"/>
      <c r="AE101" s="985"/>
      <c r="AF101" s="985"/>
      <c r="AG101" s="986"/>
      <c r="AH101" s="2326" t="s">
        <v>1077</v>
      </c>
      <c r="AI101" s="988"/>
      <c r="AJ101" s="988"/>
      <c r="AK101" s="988"/>
      <c r="AL101" s="988"/>
      <c r="AM101" s="988"/>
      <c r="AN101" s="988"/>
      <c r="AO101" s="988"/>
      <c r="AP101" s="988"/>
      <c r="AQ101" s="988"/>
      <c r="AR101" s="988"/>
      <c r="AS101" s="988"/>
      <c r="AT101" s="989"/>
      <c r="AU101" s="990">
        <v>0.9</v>
      </c>
      <c r="AV101" s="991"/>
      <c r="AW101" s="991"/>
      <c r="AX101" s="1004"/>
    </row>
    <row r="102" spans="1:50" ht="32.25" customHeight="1" x14ac:dyDescent="0.15">
      <c r="A102" s="1166"/>
      <c r="B102" s="1167"/>
      <c r="C102" s="1167"/>
      <c r="D102" s="1167"/>
      <c r="E102" s="1167"/>
      <c r="F102" s="1168"/>
      <c r="G102" s="974" t="s">
        <v>44</v>
      </c>
      <c r="H102" s="846"/>
      <c r="I102" s="846"/>
      <c r="J102" s="846"/>
      <c r="K102" s="846"/>
      <c r="L102" s="975"/>
      <c r="M102" s="976"/>
      <c r="N102" s="976"/>
      <c r="O102" s="976"/>
      <c r="P102" s="976"/>
      <c r="Q102" s="976"/>
      <c r="R102" s="976"/>
      <c r="S102" s="976"/>
      <c r="T102" s="976"/>
      <c r="U102" s="976"/>
      <c r="V102" s="976"/>
      <c r="W102" s="976"/>
      <c r="X102" s="977"/>
      <c r="Y102" s="978">
        <f>SUM(Y101:AB101)</f>
        <v>51</v>
      </c>
      <c r="Z102" s="979"/>
      <c r="AA102" s="979"/>
      <c r="AB102" s="1603"/>
      <c r="AC102" s="974" t="s">
        <v>44</v>
      </c>
      <c r="AD102" s="846"/>
      <c r="AE102" s="846"/>
      <c r="AF102" s="846"/>
      <c r="AG102" s="846"/>
      <c r="AH102" s="975"/>
      <c r="AI102" s="976"/>
      <c r="AJ102" s="976"/>
      <c r="AK102" s="976"/>
      <c r="AL102" s="976"/>
      <c r="AM102" s="976"/>
      <c r="AN102" s="976"/>
      <c r="AO102" s="976"/>
      <c r="AP102" s="976"/>
      <c r="AQ102" s="976"/>
      <c r="AR102" s="976"/>
      <c r="AS102" s="976"/>
      <c r="AT102" s="977"/>
      <c r="AU102" s="978">
        <f>SUM(AU101:AX101)</f>
        <v>0.9</v>
      </c>
      <c r="AV102" s="979"/>
      <c r="AW102" s="979"/>
      <c r="AX102" s="1003"/>
    </row>
    <row r="103" spans="1:50" ht="32.25" customHeight="1" x14ac:dyDescent="0.15">
      <c r="A103" s="1166"/>
      <c r="B103" s="1167"/>
      <c r="C103" s="1167"/>
      <c r="D103" s="1167"/>
      <c r="E103" s="1167"/>
      <c r="F103" s="1168"/>
      <c r="G103" s="994" t="s">
        <v>1078</v>
      </c>
      <c r="H103" s="995"/>
      <c r="I103" s="995"/>
      <c r="J103" s="995"/>
      <c r="K103" s="995"/>
      <c r="L103" s="995"/>
      <c r="M103" s="995"/>
      <c r="N103" s="995"/>
      <c r="O103" s="995"/>
      <c r="P103" s="995"/>
      <c r="Q103" s="995"/>
      <c r="R103" s="995"/>
      <c r="S103" s="995"/>
      <c r="T103" s="995"/>
      <c r="U103" s="995"/>
      <c r="V103" s="995"/>
      <c r="W103" s="995"/>
      <c r="X103" s="995"/>
      <c r="Y103" s="995"/>
      <c r="Z103" s="995"/>
      <c r="AA103" s="995"/>
      <c r="AB103" s="1600"/>
      <c r="AC103" s="994" t="s">
        <v>1079</v>
      </c>
      <c r="AD103" s="995"/>
      <c r="AE103" s="995"/>
      <c r="AF103" s="995"/>
      <c r="AG103" s="995"/>
      <c r="AH103" s="995"/>
      <c r="AI103" s="995"/>
      <c r="AJ103" s="995"/>
      <c r="AK103" s="995"/>
      <c r="AL103" s="995"/>
      <c r="AM103" s="995"/>
      <c r="AN103" s="995"/>
      <c r="AO103" s="995"/>
      <c r="AP103" s="995"/>
      <c r="AQ103" s="995"/>
      <c r="AR103" s="995"/>
      <c r="AS103" s="995"/>
      <c r="AT103" s="995"/>
      <c r="AU103" s="995"/>
      <c r="AV103" s="995"/>
      <c r="AW103" s="995"/>
      <c r="AX103" s="1601"/>
    </row>
    <row r="104" spans="1:50" ht="32.25" customHeight="1" x14ac:dyDescent="0.15">
      <c r="A104" s="1166"/>
      <c r="B104" s="1167"/>
      <c r="C104" s="1167"/>
      <c r="D104" s="1167"/>
      <c r="E104" s="1167"/>
      <c r="F104" s="1168"/>
      <c r="G104" s="998" t="s">
        <v>83</v>
      </c>
      <c r="H104" s="959"/>
      <c r="I104" s="959"/>
      <c r="J104" s="959"/>
      <c r="K104" s="959"/>
      <c r="L104" s="483" t="s">
        <v>137</v>
      </c>
      <c r="M104" s="846"/>
      <c r="N104" s="846"/>
      <c r="O104" s="846"/>
      <c r="P104" s="846"/>
      <c r="Q104" s="846"/>
      <c r="R104" s="846"/>
      <c r="S104" s="846"/>
      <c r="T104" s="846"/>
      <c r="U104" s="846"/>
      <c r="V104" s="846"/>
      <c r="W104" s="846"/>
      <c r="X104" s="847"/>
      <c r="Y104" s="981" t="s">
        <v>138</v>
      </c>
      <c r="Z104" s="999"/>
      <c r="AA104" s="999"/>
      <c r="AB104" s="1602"/>
      <c r="AC104" s="998" t="s">
        <v>83</v>
      </c>
      <c r="AD104" s="959"/>
      <c r="AE104" s="959"/>
      <c r="AF104" s="959"/>
      <c r="AG104" s="959"/>
      <c r="AH104" s="483" t="s">
        <v>137</v>
      </c>
      <c r="AI104" s="846"/>
      <c r="AJ104" s="846"/>
      <c r="AK104" s="846"/>
      <c r="AL104" s="846"/>
      <c r="AM104" s="846"/>
      <c r="AN104" s="846"/>
      <c r="AO104" s="846"/>
      <c r="AP104" s="846"/>
      <c r="AQ104" s="846"/>
      <c r="AR104" s="846"/>
      <c r="AS104" s="846"/>
      <c r="AT104" s="847"/>
      <c r="AU104" s="981" t="s">
        <v>138</v>
      </c>
      <c r="AV104" s="999"/>
      <c r="AW104" s="999"/>
      <c r="AX104" s="1006"/>
    </row>
    <row r="105" spans="1:50" ht="32.25" customHeight="1" x14ac:dyDescent="0.15">
      <c r="A105" s="1166"/>
      <c r="B105" s="1167"/>
      <c r="C105" s="1167"/>
      <c r="D105" s="1167"/>
      <c r="E105" s="1167"/>
      <c r="F105" s="1168"/>
      <c r="G105" s="2045" t="s">
        <v>1080</v>
      </c>
      <c r="H105" s="2110"/>
      <c r="I105" s="2110"/>
      <c r="J105" s="2110"/>
      <c r="K105" s="2111"/>
      <c r="L105" s="2328" t="s">
        <v>1081</v>
      </c>
      <c r="M105" s="2329"/>
      <c r="N105" s="2329"/>
      <c r="O105" s="2329"/>
      <c r="P105" s="2329"/>
      <c r="Q105" s="2329"/>
      <c r="R105" s="2329"/>
      <c r="S105" s="2329"/>
      <c r="T105" s="2329"/>
      <c r="U105" s="2329"/>
      <c r="V105" s="2329"/>
      <c r="W105" s="2329"/>
      <c r="X105" s="2330"/>
      <c r="Y105" s="2331">
        <v>4</v>
      </c>
      <c r="Z105" s="2332"/>
      <c r="AA105" s="2332"/>
      <c r="AB105" s="2333"/>
      <c r="AC105" s="984" t="s">
        <v>1082</v>
      </c>
      <c r="AD105" s="985"/>
      <c r="AE105" s="985"/>
      <c r="AF105" s="985"/>
      <c r="AG105" s="986"/>
      <c r="AH105" s="2326" t="s">
        <v>1083</v>
      </c>
      <c r="AI105" s="988"/>
      <c r="AJ105" s="988"/>
      <c r="AK105" s="988"/>
      <c r="AL105" s="988"/>
      <c r="AM105" s="988"/>
      <c r="AN105" s="988"/>
      <c r="AO105" s="988"/>
      <c r="AP105" s="988"/>
      <c r="AQ105" s="988"/>
      <c r="AR105" s="988"/>
      <c r="AS105" s="988"/>
      <c r="AT105" s="989"/>
      <c r="AU105" s="990">
        <v>2</v>
      </c>
      <c r="AV105" s="991"/>
      <c r="AW105" s="991"/>
      <c r="AX105" s="1004"/>
    </row>
    <row r="106" spans="1:50" ht="32.25" customHeight="1" x14ac:dyDescent="0.15">
      <c r="A106" s="1166"/>
      <c r="B106" s="1167"/>
      <c r="C106" s="1167"/>
      <c r="D106" s="1167"/>
      <c r="E106" s="1167"/>
      <c r="F106" s="1168"/>
      <c r="G106" s="88"/>
      <c r="H106" s="89"/>
      <c r="I106" s="89"/>
      <c r="J106" s="89"/>
      <c r="K106" s="89"/>
      <c r="L106" s="90"/>
      <c r="M106" s="91"/>
      <c r="N106" s="91"/>
      <c r="O106" s="91"/>
      <c r="P106" s="91"/>
      <c r="Q106" s="91"/>
      <c r="R106" s="91"/>
      <c r="S106" s="91"/>
      <c r="T106" s="91"/>
      <c r="U106" s="91"/>
      <c r="V106" s="91"/>
      <c r="W106" s="91"/>
      <c r="X106" s="92"/>
      <c r="Y106" s="2340"/>
      <c r="Z106" s="2341"/>
      <c r="AA106" s="2341"/>
      <c r="AB106" s="2342"/>
      <c r="AC106" s="1064" t="s">
        <v>1084</v>
      </c>
      <c r="AD106" s="1048"/>
      <c r="AE106" s="1048"/>
      <c r="AF106" s="1048"/>
      <c r="AG106" s="1049"/>
      <c r="AH106" s="2327" t="s">
        <v>1085</v>
      </c>
      <c r="AI106" s="1596"/>
      <c r="AJ106" s="1596"/>
      <c r="AK106" s="1596"/>
      <c r="AL106" s="1596"/>
      <c r="AM106" s="1596"/>
      <c r="AN106" s="1596"/>
      <c r="AO106" s="1596"/>
      <c r="AP106" s="1596"/>
      <c r="AQ106" s="1596"/>
      <c r="AR106" s="1596"/>
      <c r="AS106" s="1596"/>
      <c r="AT106" s="1597"/>
      <c r="AU106" s="1053">
        <v>2</v>
      </c>
      <c r="AV106" s="1054"/>
      <c r="AW106" s="1054"/>
      <c r="AX106" s="1055"/>
    </row>
    <row r="107" spans="1:50" ht="32.25" customHeight="1" x14ac:dyDescent="0.15">
      <c r="A107" s="1166"/>
      <c r="B107" s="1167"/>
      <c r="C107" s="1167"/>
      <c r="D107" s="1167"/>
      <c r="E107" s="1167"/>
      <c r="F107" s="1168"/>
      <c r="G107" s="974" t="s">
        <v>44</v>
      </c>
      <c r="H107" s="846"/>
      <c r="I107" s="846"/>
      <c r="J107" s="846"/>
      <c r="K107" s="846"/>
      <c r="L107" s="975"/>
      <c r="M107" s="976"/>
      <c r="N107" s="976"/>
      <c r="O107" s="976"/>
      <c r="P107" s="976"/>
      <c r="Q107" s="976"/>
      <c r="R107" s="976"/>
      <c r="S107" s="976"/>
      <c r="T107" s="976"/>
      <c r="U107" s="976"/>
      <c r="V107" s="976"/>
      <c r="W107" s="976"/>
      <c r="X107" s="977"/>
      <c r="Y107" s="978">
        <f>SUM(Y105:Y106)</f>
        <v>4</v>
      </c>
      <c r="Z107" s="979"/>
      <c r="AA107" s="979"/>
      <c r="AB107" s="1603"/>
      <c r="AC107" s="974" t="s">
        <v>44</v>
      </c>
      <c r="AD107" s="846"/>
      <c r="AE107" s="846"/>
      <c r="AF107" s="846"/>
      <c r="AG107" s="846"/>
      <c r="AH107" s="975"/>
      <c r="AI107" s="976"/>
      <c r="AJ107" s="976"/>
      <c r="AK107" s="976"/>
      <c r="AL107" s="976"/>
      <c r="AM107" s="976"/>
      <c r="AN107" s="976"/>
      <c r="AO107" s="976"/>
      <c r="AP107" s="976"/>
      <c r="AQ107" s="976"/>
      <c r="AR107" s="976"/>
      <c r="AS107" s="976"/>
      <c r="AT107" s="977"/>
      <c r="AU107" s="978">
        <f>SUM(AU105:AU106)</f>
        <v>4</v>
      </c>
      <c r="AV107" s="979"/>
      <c r="AW107" s="979"/>
      <c r="AX107" s="1003"/>
    </row>
    <row r="108" spans="1:50" ht="32.25" customHeight="1" x14ac:dyDescent="0.15">
      <c r="A108" s="1166"/>
      <c r="B108" s="1167"/>
      <c r="C108" s="1167"/>
      <c r="D108" s="1167"/>
      <c r="E108" s="1167"/>
      <c r="F108" s="1168"/>
      <c r="G108" s="994" t="s">
        <v>1086</v>
      </c>
      <c r="H108" s="995"/>
      <c r="I108" s="995"/>
      <c r="J108" s="995"/>
      <c r="K108" s="995"/>
      <c r="L108" s="995"/>
      <c r="M108" s="995"/>
      <c r="N108" s="995"/>
      <c r="O108" s="995"/>
      <c r="P108" s="995"/>
      <c r="Q108" s="995"/>
      <c r="R108" s="995"/>
      <c r="S108" s="995"/>
      <c r="T108" s="995"/>
      <c r="U108" s="995"/>
      <c r="V108" s="995"/>
      <c r="W108" s="995"/>
      <c r="X108" s="995"/>
      <c r="Y108" s="995"/>
      <c r="Z108" s="995"/>
      <c r="AA108" s="995"/>
      <c r="AB108" s="1600"/>
      <c r="AC108" s="994"/>
      <c r="AD108" s="995"/>
      <c r="AE108" s="995"/>
      <c r="AF108" s="995"/>
      <c r="AG108" s="995"/>
      <c r="AH108" s="995"/>
      <c r="AI108" s="995"/>
      <c r="AJ108" s="995"/>
      <c r="AK108" s="995"/>
      <c r="AL108" s="995"/>
      <c r="AM108" s="995"/>
      <c r="AN108" s="995"/>
      <c r="AO108" s="995"/>
      <c r="AP108" s="995"/>
      <c r="AQ108" s="995"/>
      <c r="AR108" s="995"/>
      <c r="AS108" s="995"/>
      <c r="AT108" s="995"/>
      <c r="AU108" s="995"/>
      <c r="AV108" s="995"/>
      <c r="AW108" s="995"/>
      <c r="AX108" s="1601"/>
    </row>
    <row r="109" spans="1:50" ht="32.25" customHeight="1" x14ac:dyDescent="0.15">
      <c r="A109" s="1166"/>
      <c r="B109" s="1167"/>
      <c r="C109" s="1167"/>
      <c r="D109" s="1167"/>
      <c r="E109" s="1167"/>
      <c r="F109" s="1168"/>
      <c r="G109" s="998" t="s">
        <v>83</v>
      </c>
      <c r="H109" s="959"/>
      <c r="I109" s="959"/>
      <c r="J109" s="959"/>
      <c r="K109" s="959"/>
      <c r="L109" s="483" t="s">
        <v>137</v>
      </c>
      <c r="M109" s="846"/>
      <c r="N109" s="846"/>
      <c r="O109" s="846"/>
      <c r="P109" s="846"/>
      <c r="Q109" s="846"/>
      <c r="R109" s="846"/>
      <c r="S109" s="846"/>
      <c r="T109" s="846"/>
      <c r="U109" s="846"/>
      <c r="V109" s="846"/>
      <c r="W109" s="846"/>
      <c r="X109" s="847"/>
      <c r="Y109" s="981" t="s">
        <v>138</v>
      </c>
      <c r="Z109" s="999"/>
      <c r="AA109" s="999"/>
      <c r="AB109" s="1602"/>
      <c r="AC109" s="998" t="s">
        <v>83</v>
      </c>
      <c r="AD109" s="959"/>
      <c r="AE109" s="959"/>
      <c r="AF109" s="959"/>
      <c r="AG109" s="959"/>
      <c r="AH109" s="483" t="s">
        <v>137</v>
      </c>
      <c r="AI109" s="846"/>
      <c r="AJ109" s="846"/>
      <c r="AK109" s="846"/>
      <c r="AL109" s="846"/>
      <c r="AM109" s="846"/>
      <c r="AN109" s="846"/>
      <c r="AO109" s="846"/>
      <c r="AP109" s="846"/>
      <c r="AQ109" s="846"/>
      <c r="AR109" s="846"/>
      <c r="AS109" s="846"/>
      <c r="AT109" s="847"/>
      <c r="AU109" s="981" t="s">
        <v>138</v>
      </c>
      <c r="AV109" s="999"/>
      <c r="AW109" s="999"/>
      <c r="AX109" s="1006"/>
    </row>
    <row r="110" spans="1:50" ht="32.25" customHeight="1" x14ac:dyDescent="0.15">
      <c r="A110" s="1166"/>
      <c r="B110" s="1167"/>
      <c r="C110" s="1167"/>
      <c r="D110" s="1167"/>
      <c r="E110" s="1167"/>
      <c r="F110" s="1168"/>
      <c r="G110" s="984" t="s">
        <v>1087</v>
      </c>
      <c r="H110" s="985"/>
      <c r="I110" s="985"/>
      <c r="J110" s="985"/>
      <c r="K110" s="986"/>
      <c r="L110" s="2326" t="s">
        <v>1088</v>
      </c>
      <c r="M110" s="988"/>
      <c r="N110" s="988"/>
      <c r="O110" s="988"/>
      <c r="P110" s="988"/>
      <c r="Q110" s="988"/>
      <c r="R110" s="988"/>
      <c r="S110" s="988"/>
      <c r="T110" s="988"/>
      <c r="U110" s="988"/>
      <c r="V110" s="988"/>
      <c r="W110" s="988"/>
      <c r="X110" s="989"/>
      <c r="Y110" s="990">
        <v>4.2</v>
      </c>
      <c r="Z110" s="991"/>
      <c r="AA110" s="991"/>
      <c r="AB110" s="1599"/>
      <c r="AC110" s="958"/>
      <c r="AD110" s="959"/>
      <c r="AE110" s="959"/>
      <c r="AF110" s="959"/>
      <c r="AG110" s="960"/>
      <c r="AH110" s="1019"/>
      <c r="AI110" s="2292"/>
      <c r="AJ110" s="2292"/>
      <c r="AK110" s="2292"/>
      <c r="AL110" s="2292"/>
      <c r="AM110" s="2292"/>
      <c r="AN110" s="2292"/>
      <c r="AO110" s="2292"/>
      <c r="AP110" s="2292"/>
      <c r="AQ110" s="2292"/>
      <c r="AR110" s="2292"/>
      <c r="AS110" s="2292"/>
      <c r="AT110" s="2293"/>
      <c r="AU110" s="964"/>
      <c r="AV110" s="965"/>
      <c r="AW110" s="965"/>
      <c r="AX110" s="1031"/>
    </row>
    <row r="111" spans="1:50" ht="32.25" customHeight="1" x14ac:dyDescent="0.15">
      <c r="A111" s="1166"/>
      <c r="B111" s="1167"/>
      <c r="C111" s="1167"/>
      <c r="D111" s="1167"/>
      <c r="E111" s="1167"/>
      <c r="F111" s="1168"/>
      <c r="G111" s="1064" t="s">
        <v>1089</v>
      </c>
      <c r="H111" s="1048"/>
      <c r="I111" s="1048"/>
      <c r="J111" s="1048"/>
      <c r="K111" s="1049"/>
      <c r="L111" s="2327" t="s">
        <v>1090</v>
      </c>
      <c r="M111" s="1596"/>
      <c r="N111" s="1596"/>
      <c r="O111" s="1596"/>
      <c r="P111" s="1596"/>
      <c r="Q111" s="1596"/>
      <c r="R111" s="1596"/>
      <c r="S111" s="1596"/>
      <c r="T111" s="1596"/>
      <c r="U111" s="1596"/>
      <c r="V111" s="1596"/>
      <c r="W111" s="1596"/>
      <c r="X111" s="1597"/>
      <c r="Y111" s="1053">
        <v>0.9</v>
      </c>
      <c r="Z111" s="1054"/>
      <c r="AA111" s="1054"/>
      <c r="AB111" s="1598"/>
      <c r="AC111" s="93"/>
      <c r="AD111" s="94"/>
      <c r="AE111" s="94"/>
      <c r="AF111" s="94"/>
      <c r="AG111" s="94"/>
      <c r="AH111" s="95"/>
      <c r="AI111" s="96"/>
      <c r="AJ111" s="96"/>
      <c r="AK111" s="96"/>
      <c r="AL111" s="96"/>
      <c r="AM111" s="96"/>
      <c r="AN111" s="96"/>
      <c r="AO111" s="96"/>
      <c r="AP111" s="96"/>
      <c r="AQ111" s="96"/>
      <c r="AR111" s="96"/>
      <c r="AS111" s="96"/>
      <c r="AT111" s="97"/>
      <c r="AU111" s="98"/>
      <c r="AV111" s="99"/>
      <c r="AW111" s="99"/>
      <c r="AX111" s="100"/>
    </row>
    <row r="112" spans="1:50" ht="32.25" customHeight="1" x14ac:dyDescent="0.15">
      <c r="A112" s="1166"/>
      <c r="B112" s="1167"/>
      <c r="C112" s="1167"/>
      <c r="D112" s="1167"/>
      <c r="E112" s="1167"/>
      <c r="F112" s="1168"/>
      <c r="G112" s="974" t="s">
        <v>44</v>
      </c>
      <c r="H112" s="846"/>
      <c r="I112" s="846"/>
      <c r="J112" s="846"/>
      <c r="K112" s="846"/>
      <c r="L112" s="975"/>
      <c r="M112" s="976"/>
      <c r="N112" s="976"/>
      <c r="O112" s="976"/>
      <c r="P112" s="976"/>
      <c r="Q112" s="976"/>
      <c r="R112" s="976"/>
      <c r="S112" s="976"/>
      <c r="T112" s="976"/>
      <c r="U112" s="976"/>
      <c r="V112" s="976"/>
      <c r="W112" s="976"/>
      <c r="X112" s="977"/>
      <c r="Y112" s="978">
        <f>SUM(Y110:Y111)</f>
        <v>5.1000000000000005</v>
      </c>
      <c r="Z112" s="979"/>
      <c r="AA112" s="979"/>
      <c r="AB112" s="1603"/>
      <c r="AC112" s="974" t="s">
        <v>44</v>
      </c>
      <c r="AD112" s="846"/>
      <c r="AE112" s="846"/>
      <c r="AF112" s="846"/>
      <c r="AG112" s="846"/>
      <c r="AH112" s="975"/>
      <c r="AI112" s="976"/>
      <c r="AJ112" s="976"/>
      <c r="AK112" s="976"/>
      <c r="AL112" s="976"/>
      <c r="AM112" s="976"/>
      <c r="AN112" s="976"/>
      <c r="AO112" s="976"/>
      <c r="AP112" s="976"/>
      <c r="AQ112" s="976"/>
      <c r="AR112" s="976"/>
      <c r="AS112" s="976"/>
      <c r="AT112" s="977"/>
      <c r="AU112" s="978">
        <f>SUM(AU110:AX110)</f>
        <v>0</v>
      </c>
      <c r="AV112" s="979"/>
      <c r="AW112" s="979"/>
      <c r="AX112" s="1003"/>
    </row>
    <row r="113" spans="1:50" ht="32.25" customHeight="1" x14ac:dyDescent="0.15">
      <c r="A113" s="1166"/>
      <c r="B113" s="1167"/>
      <c r="C113" s="1167"/>
      <c r="D113" s="1167"/>
      <c r="E113" s="1167"/>
      <c r="F113" s="1168"/>
      <c r="G113" s="994" t="s">
        <v>1091</v>
      </c>
      <c r="H113" s="995"/>
      <c r="I113" s="995"/>
      <c r="J113" s="995"/>
      <c r="K113" s="995"/>
      <c r="L113" s="995"/>
      <c r="M113" s="995"/>
      <c r="N113" s="995"/>
      <c r="O113" s="995"/>
      <c r="P113" s="995"/>
      <c r="Q113" s="995"/>
      <c r="R113" s="995"/>
      <c r="S113" s="995"/>
      <c r="T113" s="995"/>
      <c r="U113" s="995"/>
      <c r="V113" s="995"/>
      <c r="W113" s="995"/>
      <c r="X113" s="995"/>
      <c r="Y113" s="995"/>
      <c r="Z113" s="995"/>
      <c r="AA113" s="995"/>
      <c r="AB113" s="1600"/>
      <c r="AC113" s="994"/>
      <c r="AD113" s="995"/>
      <c r="AE113" s="995"/>
      <c r="AF113" s="995"/>
      <c r="AG113" s="995"/>
      <c r="AH113" s="995"/>
      <c r="AI113" s="995"/>
      <c r="AJ113" s="995"/>
      <c r="AK113" s="995"/>
      <c r="AL113" s="995"/>
      <c r="AM113" s="995"/>
      <c r="AN113" s="995"/>
      <c r="AO113" s="995"/>
      <c r="AP113" s="995"/>
      <c r="AQ113" s="995"/>
      <c r="AR113" s="995"/>
      <c r="AS113" s="995"/>
      <c r="AT113" s="995"/>
      <c r="AU113" s="995"/>
      <c r="AV113" s="995"/>
      <c r="AW113" s="995"/>
      <c r="AX113" s="1601"/>
    </row>
    <row r="114" spans="1:50" ht="32.25" customHeight="1" x14ac:dyDescent="0.15">
      <c r="A114" s="1166"/>
      <c r="B114" s="1167"/>
      <c r="C114" s="1167"/>
      <c r="D114" s="1167"/>
      <c r="E114" s="1167"/>
      <c r="F114" s="1168"/>
      <c r="G114" s="998" t="s">
        <v>83</v>
      </c>
      <c r="H114" s="959"/>
      <c r="I114" s="959"/>
      <c r="J114" s="959"/>
      <c r="K114" s="959"/>
      <c r="L114" s="483" t="s">
        <v>137</v>
      </c>
      <c r="M114" s="846"/>
      <c r="N114" s="846"/>
      <c r="O114" s="846"/>
      <c r="P114" s="846"/>
      <c r="Q114" s="846"/>
      <c r="R114" s="846"/>
      <c r="S114" s="846"/>
      <c r="T114" s="846"/>
      <c r="U114" s="846"/>
      <c r="V114" s="846"/>
      <c r="W114" s="846"/>
      <c r="X114" s="847"/>
      <c r="Y114" s="981" t="s">
        <v>138</v>
      </c>
      <c r="Z114" s="999"/>
      <c r="AA114" s="999"/>
      <c r="AB114" s="1602"/>
      <c r="AC114" s="998" t="s">
        <v>83</v>
      </c>
      <c r="AD114" s="959"/>
      <c r="AE114" s="959"/>
      <c r="AF114" s="959"/>
      <c r="AG114" s="959"/>
      <c r="AH114" s="483" t="s">
        <v>137</v>
      </c>
      <c r="AI114" s="846"/>
      <c r="AJ114" s="846"/>
      <c r="AK114" s="846"/>
      <c r="AL114" s="846"/>
      <c r="AM114" s="846"/>
      <c r="AN114" s="846"/>
      <c r="AO114" s="846"/>
      <c r="AP114" s="846"/>
      <c r="AQ114" s="846"/>
      <c r="AR114" s="846"/>
      <c r="AS114" s="846"/>
      <c r="AT114" s="847"/>
      <c r="AU114" s="981" t="s">
        <v>138</v>
      </c>
      <c r="AV114" s="999"/>
      <c r="AW114" s="999"/>
      <c r="AX114" s="1006"/>
    </row>
    <row r="115" spans="1:50" ht="32.25" customHeight="1" x14ac:dyDescent="0.15">
      <c r="A115" s="1166"/>
      <c r="B115" s="1167"/>
      <c r="C115" s="1167"/>
      <c r="D115" s="1167"/>
      <c r="E115" s="1167"/>
      <c r="F115" s="1168"/>
      <c r="G115" s="984"/>
      <c r="H115" s="985"/>
      <c r="I115" s="985"/>
      <c r="J115" s="985"/>
      <c r="K115" s="986"/>
      <c r="L115" s="2326"/>
      <c r="M115" s="988"/>
      <c r="N115" s="988"/>
      <c r="O115" s="988"/>
      <c r="P115" s="988"/>
      <c r="Q115" s="988"/>
      <c r="R115" s="988"/>
      <c r="S115" s="988"/>
      <c r="T115" s="988"/>
      <c r="U115" s="988"/>
      <c r="V115" s="988"/>
      <c r="W115" s="988"/>
      <c r="X115" s="989"/>
      <c r="Y115" s="990"/>
      <c r="Z115" s="991"/>
      <c r="AA115" s="991"/>
      <c r="AB115" s="1599"/>
      <c r="AC115" s="984"/>
      <c r="AD115" s="985"/>
      <c r="AE115" s="985"/>
      <c r="AF115" s="985"/>
      <c r="AG115" s="986"/>
      <c r="AH115" s="987"/>
      <c r="AI115" s="988"/>
      <c r="AJ115" s="988"/>
      <c r="AK115" s="988"/>
      <c r="AL115" s="988"/>
      <c r="AM115" s="988"/>
      <c r="AN115" s="988"/>
      <c r="AO115" s="988"/>
      <c r="AP115" s="988"/>
      <c r="AQ115" s="988"/>
      <c r="AR115" s="988"/>
      <c r="AS115" s="988"/>
      <c r="AT115" s="989"/>
      <c r="AU115" s="990"/>
      <c r="AV115" s="991"/>
      <c r="AW115" s="991"/>
      <c r="AX115" s="1004"/>
    </row>
    <row r="116" spans="1:50" ht="32.25" customHeight="1" thickBot="1" x14ac:dyDescent="0.2">
      <c r="A116" s="1169"/>
      <c r="B116" s="1170"/>
      <c r="C116" s="1170"/>
      <c r="D116" s="1170"/>
      <c r="E116" s="1170"/>
      <c r="F116" s="1171"/>
      <c r="G116" s="1070" t="s">
        <v>44</v>
      </c>
      <c r="H116" s="1035"/>
      <c r="I116" s="1035"/>
      <c r="J116" s="1035"/>
      <c r="K116" s="1035"/>
      <c r="L116" s="1037"/>
      <c r="M116" s="1585"/>
      <c r="N116" s="1585"/>
      <c r="O116" s="1585"/>
      <c r="P116" s="1585"/>
      <c r="Q116" s="1585"/>
      <c r="R116" s="1585"/>
      <c r="S116" s="1585"/>
      <c r="T116" s="1585"/>
      <c r="U116" s="1585"/>
      <c r="V116" s="1585"/>
      <c r="W116" s="1585"/>
      <c r="X116" s="1586"/>
      <c r="Y116" s="1040">
        <f>SUM(Y115:AB115)</f>
        <v>0</v>
      </c>
      <c r="Z116" s="1041"/>
      <c r="AA116" s="1041"/>
      <c r="AB116" s="1587"/>
      <c r="AC116" s="1070" t="s">
        <v>44</v>
      </c>
      <c r="AD116" s="1035"/>
      <c r="AE116" s="1035"/>
      <c r="AF116" s="1035"/>
      <c r="AG116" s="1035"/>
      <c r="AH116" s="1037"/>
      <c r="AI116" s="1585"/>
      <c r="AJ116" s="1585"/>
      <c r="AK116" s="1585"/>
      <c r="AL116" s="1585"/>
      <c r="AM116" s="1585"/>
      <c r="AN116" s="1585"/>
      <c r="AO116" s="1585"/>
      <c r="AP116" s="1585"/>
      <c r="AQ116" s="1585"/>
      <c r="AR116" s="1585"/>
      <c r="AS116" s="1585"/>
      <c r="AT116" s="1586"/>
      <c r="AU116" s="1040">
        <f>SUM(AU115:AX115)</f>
        <v>0</v>
      </c>
      <c r="AV116" s="1041"/>
      <c r="AW116" s="1041"/>
      <c r="AX116" s="1042"/>
    </row>
    <row r="117" spans="1:50" x14ac:dyDescent="0.15">
      <c r="A117" s="4"/>
      <c r="B117" s="4"/>
      <c r="C117" s="4"/>
      <c r="D117" s="4"/>
      <c r="E117" s="4"/>
      <c r="F117" s="4"/>
      <c r="G117" s="5"/>
      <c r="H117" s="5"/>
      <c r="I117" s="5"/>
      <c r="J117" s="5"/>
      <c r="K117" s="5"/>
      <c r="L117" s="6"/>
      <c r="M117" s="5"/>
      <c r="N117" s="5"/>
      <c r="O117" s="5"/>
      <c r="P117" s="5"/>
      <c r="Q117" s="5"/>
      <c r="R117" s="5"/>
      <c r="S117" s="5"/>
      <c r="T117" s="5"/>
      <c r="U117" s="5"/>
      <c r="V117" s="5"/>
      <c r="W117" s="5"/>
      <c r="X117" s="5"/>
      <c r="Y117" s="7"/>
      <c r="Z117" s="7"/>
      <c r="AA117" s="7"/>
      <c r="AB117" s="7"/>
      <c r="AC117" s="5"/>
      <c r="AD117" s="5"/>
      <c r="AE117" s="5"/>
      <c r="AF117" s="5"/>
      <c r="AG117" s="5"/>
      <c r="AH117" s="6"/>
      <c r="AI117" s="5"/>
      <c r="AJ117" s="5"/>
      <c r="AK117" s="5"/>
      <c r="AL117" s="5"/>
      <c r="AM117" s="5"/>
      <c r="AN117" s="5"/>
      <c r="AO117" s="5"/>
      <c r="AP117" s="5"/>
      <c r="AQ117" s="5"/>
      <c r="AR117" s="5"/>
      <c r="AS117" s="5"/>
      <c r="AT117" s="5"/>
      <c r="AU117" s="7"/>
      <c r="AV117" s="7"/>
      <c r="AW117" s="7"/>
      <c r="AX117" s="7"/>
    </row>
    <row r="118" spans="1:50" ht="14.25" x14ac:dyDescent="0.15">
      <c r="B118" s="22" t="s">
        <v>361</v>
      </c>
    </row>
    <row r="119" spans="1:50" x14ac:dyDescent="0.15">
      <c r="B119" s="21" t="s">
        <v>362</v>
      </c>
    </row>
    <row r="120" spans="1:50" ht="24" customHeight="1" x14ac:dyDescent="0.15">
      <c r="A120" s="834"/>
      <c r="B120" s="834"/>
      <c r="C120" s="504" t="s">
        <v>364</v>
      </c>
      <c r="D120" s="505"/>
      <c r="E120" s="505"/>
      <c r="F120" s="505"/>
      <c r="G120" s="505"/>
      <c r="H120" s="505"/>
      <c r="I120" s="505"/>
      <c r="J120" s="505"/>
      <c r="K120" s="505"/>
      <c r="L120" s="541"/>
      <c r="M120" s="504" t="s">
        <v>365</v>
      </c>
      <c r="N120" s="505"/>
      <c r="O120" s="505"/>
      <c r="P120" s="505"/>
      <c r="Q120" s="505"/>
      <c r="R120" s="505"/>
      <c r="S120" s="505"/>
      <c r="T120" s="505"/>
      <c r="U120" s="505"/>
      <c r="V120" s="505"/>
      <c r="W120" s="505"/>
      <c r="X120" s="505"/>
      <c r="Y120" s="505"/>
      <c r="Z120" s="505"/>
      <c r="AA120" s="505"/>
      <c r="AB120" s="505"/>
      <c r="AC120" s="505"/>
      <c r="AD120" s="505"/>
      <c r="AE120" s="505"/>
      <c r="AF120" s="505"/>
      <c r="AG120" s="505"/>
      <c r="AH120" s="505"/>
      <c r="AI120" s="505"/>
      <c r="AJ120" s="541"/>
      <c r="AK120" s="829" t="s">
        <v>366</v>
      </c>
      <c r="AL120" s="828"/>
      <c r="AM120" s="828"/>
      <c r="AN120" s="828"/>
      <c r="AO120" s="828"/>
      <c r="AP120" s="828"/>
      <c r="AQ120" s="828" t="s">
        <v>151</v>
      </c>
      <c r="AR120" s="828"/>
      <c r="AS120" s="828"/>
      <c r="AT120" s="828"/>
      <c r="AU120" s="504" t="s">
        <v>152</v>
      </c>
      <c r="AV120" s="505"/>
      <c r="AW120" s="505"/>
      <c r="AX120" s="793"/>
    </row>
    <row r="121" spans="1:50" ht="24" customHeight="1" x14ac:dyDescent="0.15">
      <c r="A121" s="834">
        <v>1</v>
      </c>
      <c r="B121" s="834">
        <v>1</v>
      </c>
      <c r="C121" s="1941" t="s">
        <v>1092</v>
      </c>
      <c r="D121" s="1942"/>
      <c r="E121" s="1942"/>
      <c r="F121" s="1942"/>
      <c r="G121" s="1942"/>
      <c r="H121" s="1942"/>
      <c r="I121" s="1942"/>
      <c r="J121" s="1942"/>
      <c r="K121" s="1942"/>
      <c r="L121" s="1943"/>
      <c r="M121" s="1941" t="s">
        <v>1093</v>
      </c>
      <c r="N121" s="1942"/>
      <c r="O121" s="1942"/>
      <c r="P121" s="1942"/>
      <c r="Q121" s="1942"/>
      <c r="R121" s="1942"/>
      <c r="S121" s="1942"/>
      <c r="T121" s="1942"/>
      <c r="U121" s="1942"/>
      <c r="V121" s="1942"/>
      <c r="W121" s="1942"/>
      <c r="X121" s="1942"/>
      <c r="Y121" s="1942"/>
      <c r="Z121" s="1942"/>
      <c r="AA121" s="1942"/>
      <c r="AB121" s="1942"/>
      <c r="AC121" s="1942"/>
      <c r="AD121" s="1942"/>
      <c r="AE121" s="1942"/>
      <c r="AF121" s="1942"/>
      <c r="AG121" s="1942"/>
      <c r="AH121" s="1942"/>
      <c r="AI121" s="1942"/>
      <c r="AJ121" s="1943"/>
      <c r="AK121" s="1950">
        <v>51</v>
      </c>
      <c r="AL121" s="1961"/>
      <c r="AM121" s="1961"/>
      <c r="AN121" s="1961"/>
      <c r="AO121" s="1961"/>
      <c r="AP121" s="1961"/>
      <c r="AQ121" s="1953" t="s">
        <v>612</v>
      </c>
      <c r="AR121" s="1953"/>
      <c r="AS121" s="1953"/>
      <c r="AT121" s="1953"/>
      <c r="AU121" s="845" t="s">
        <v>279</v>
      </c>
      <c r="AV121" s="846"/>
      <c r="AW121" s="846"/>
      <c r="AX121" s="847"/>
    </row>
    <row r="122" spans="1:50" ht="24" customHeight="1" x14ac:dyDescent="0.15">
      <c r="A122" s="834">
        <v>2</v>
      </c>
      <c r="B122" s="834">
        <v>1</v>
      </c>
      <c r="C122" s="1941" t="s">
        <v>1094</v>
      </c>
      <c r="D122" s="1942"/>
      <c r="E122" s="1942"/>
      <c r="F122" s="1942"/>
      <c r="G122" s="1942"/>
      <c r="H122" s="1942"/>
      <c r="I122" s="1942"/>
      <c r="J122" s="1942"/>
      <c r="K122" s="1942"/>
      <c r="L122" s="1943"/>
      <c r="M122" s="1941" t="s">
        <v>765</v>
      </c>
      <c r="N122" s="1942"/>
      <c r="O122" s="1942"/>
      <c r="P122" s="1942"/>
      <c r="Q122" s="1942"/>
      <c r="R122" s="1942"/>
      <c r="S122" s="1942"/>
      <c r="T122" s="1942"/>
      <c r="U122" s="1942"/>
      <c r="V122" s="1942"/>
      <c r="W122" s="1942"/>
      <c r="X122" s="1942"/>
      <c r="Y122" s="1942"/>
      <c r="Z122" s="1942"/>
      <c r="AA122" s="1942"/>
      <c r="AB122" s="1942"/>
      <c r="AC122" s="1942"/>
      <c r="AD122" s="1942"/>
      <c r="AE122" s="1942"/>
      <c r="AF122" s="1942"/>
      <c r="AG122" s="1942"/>
      <c r="AH122" s="1942"/>
      <c r="AI122" s="1942"/>
      <c r="AJ122" s="1943"/>
      <c r="AK122" s="1950">
        <v>30</v>
      </c>
      <c r="AL122" s="1961"/>
      <c r="AM122" s="1961"/>
      <c r="AN122" s="1961"/>
      <c r="AO122" s="1961"/>
      <c r="AP122" s="1961"/>
      <c r="AQ122" s="1953" t="s">
        <v>612</v>
      </c>
      <c r="AR122" s="1953"/>
      <c r="AS122" s="1953"/>
      <c r="AT122" s="1953"/>
      <c r="AU122" s="845" t="s">
        <v>279</v>
      </c>
      <c r="AV122" s="846"/>
      <c r="AW122" s="846"/>
      <c r="AX122" s="847"/>
    </row>
    <row r="123" spans="1:50" ht="24" customHeight="1" x14ac:dyDescent="0.15">
      <c r="A123" s="834">
        <v>3</v>
      </c>
      <c r="B123" s="834">
        <v>1</v>
      </c>
      <c r="C123" s="1941" t="s">
        <v>1095</v>
      </c>
      <c r="D123" s="1942"/>
      <c r="E123" s="1942"/>
      <c r="F123" s="1942"/>
      <c r="G123" s="1942"/>
      <c r="H123" s="1942"/>
      <c r="I123" s="1942"/>
      <c r="J123" s="1942"/>
      <c r="K123" s="1942"/>
      <c r="L123" s="1943"/>
      <c r="M123" s="1941" t="s">
        <v>765</v>
      </c>
      <c r="N123" s="1942"/>
      <c r="O123" s="1942"/>
      <c r="P123" s="1942"/>
      <c r="Q123" s="1942"/>
      <c r="R123" s="1942"/>
      <c r="S123" s="1942"/>
      <c r="T123" s="1942"/>
      <c r="U123" s="1942"/>
      <c r="V123" s="1942"/>
      <c r="W123" s="1942"/>
      <c r="X123" s="1942"/>
      <c r="Y123" s="1942"/>
      <c r="Z123" s="1942"/>
      <c r="AA123" s="1942"/>
      <c r="AB123" s="1942"/>
      <c r="AC123" s="1942"/>
      <c r="AD123" s="1942"/>
      <c r="AE123" s="1942"/>
      <c r="AF123" s="1942"/>
      <c r="AG123" s="1942"/>
      <c r="AH123" s="1942"/>
      <c r="AI123" s="1942"/>
      <c r="AJ123" s="1943"/>
      <c r="AK123" s="1950">
        <v>18</v>
      </c>
      <c r="AL123" s="1961"/>
      <c r="AM123" s="1961"/>
      <c r="AN123" s="1961"/>
      <c r="AO123" s="1961"/>
      <c r="AP123" s="1961"/>
      <c r="AQ123" s="1953" t="s">
        <v>612</v>
      </c>
      <c r="AR123" s="1953"/>
      <c r="AS123" s="1953"/>
      <c r="AT123" s="1953"/>
      <c r="AU123" s="845" t="s">
        <v>279</v>
      </c>
      <c r="AV123" s="846"/>
      <c r="AW123" s="846"/>
      <c r="AX123" s="847"/>
    </row>
    <row r="124" spans="1:50" ht="24" customHeight="1" x14ac:dyDescent="0.15">
      <c r="A124" s="834">
        <v>4</v>
      </c>
      <c r="B124" s="834">
        <v>1</v>
      </c>
      <c r="C124" s="1941" t="s">
        <v>1096</v>
      </c>
      <c r="D124" s="1942"/>
      <c r="E124" s="1942"/>
      <c r="F124" s="1942"/>
      <c r="G124" s="1942"/>
      <c r="H124" s="1942"/>
      <c r="I124" s="1942"/>
      <c r="J124" s="1942"/>
      <c r="K124" s="1942"/>
      <c r="L124" s="1943"/>
      <c r="M124" s="1941" t="s">
        <v>765</v>
      </c>
      <c r="N124" s="1942"/>
      <c r="O124" s="1942"/>
      <c r="P124" s="1942"/>
      <c r="Q124" s="1942"/>
      <c r="R124" s="1942"/>
      <c r="S124" s="1942"/>
      <c r="T124" s="1942"/>
      <c r="U124" s="1942"/>
      <c r="V124" s="1942"/>
      <c r="W124" s="1942"/>
      <c r="X124" s="1942"/>
      <c r="Y124" s="1942"/>
      <c r="Z124" s="1942"/>
      <c r="AA124" s="1942"/>
      <c r="AB124" s="1942"/>
      <c r="AC124" s="1942"/>
      <c r="AD124" s="1942"/>
      <c r="AE124" s="1942"/>
      <c r="AF124" s="1942"/>
      <c r="AG124" s="1942"/>
      <c r="AH124" s="1942"/>
      <c r="AI124" s="1942"/>
      <c r="AJ124" s="1943"/>
      <c r="AK124" s="1950">
        <v>4</v>
      </c>
      <c r="AL124" s="1961"/>
      <c r="AM124" s="1961"/>
      <c r="AN124" s="1961"/>
      <c r="AO124" s="1961"/>
      <c r="AP124" s="1961"/>
      <c r="AQ124" s="1953" t="s">
        <v>612</v>
      </c>
      <c r="AR124" s="1953"/>
      <c r="AS124" s="1953"/>
      <c r="AT124" s="1953"/>
      <c r="AU124" s="845" t="s">
        <v>279</v>
      </c>
      <c r="AV124" s="846"/>
      <c r="AW124" s="846"/>
      <c r="AX124" s="847"/>
    </row>
    <row r="125" spans="1:50" ht="24" customHeight="1" x14ac:dyDescent="0.15">
      <c r="A125" s="834">
        <v>5</v>
      </c>
      <c r="B125" s="834">
        <v>1</v>
      </c>
      <c r="C125" s="1941" t="s">
        <v>1097</v>
      </c>
      <c r="D125" s="1942"/>
      <c r="E125" s="1942"/>
      <c r="F125" s="1942"/>
      <c r="G125" s="1942"/>
      <c r="H125" s="1942"/>
      <c r="I125" s="1942"/>
      <c r="J125" s="1942"/>
      <c r="K125" s="1942"/>
      <c r="L125" s="1943"/>
      <c r="M125" s="1941" t="s">
        <v>765</v>
      </c>
      <c r="N125" s="1942"/>
      <c r="O125" s="1942"/>
      <c r="P125" s="1942"/>
      <c r="Q125" s="1942"/>
      <c r="R125" s="1942"/>
      <c r="S125" s="1942"/>
      <c r="T125" s="1942"/>
      <c r="U125" s="1942"/>
      <c r="V125" s="1942"/>
      <c r="W125" s="1942"/>
      <c r="X125" s="1942"/>
      <c r="Y125" s="1942"/>
      <c r="Z125" s="1942"/>
      <c r="AA125" s="1942"/>
      <c r="AB125" s="1942"/>
      <c r="AC125" s="1942"/>
      <c r="AD125" s="1942"/>
      <c r="AE125" s="1942"/>
      <c r="AF125" s="1942"/>
      <c r="AG125" s="1942"/>
      <c r="AH125" s="1942"/>
      <c r="AI125" s="1942"/>
      <c r="AJ125" s="1943"/>
      <c r="AK125" s="1950">
        <v>2</v>
      </c>
      <c r="AL125" s="1961"/>
      <c r="AM125" s="1961"/>
      <c r="AN125" s="1961"/>
      <c r="AO125" s="1961"/>
      <c r="AP125" s="1961"/>
      <c r="AQ125" s="1953" t="s">
        <v>612</v>
      </c>
      <c r="AR125" s="1953"/>
      <c r="AS125" s="1953"/>
      <c r="AT125" s="1953"/>
      <c r="AU125" s="845" t="s">
        <v>279</v>
      </c>
      <c r="AV125" s="846"/>
      <c r="AW125" s="846"/>
      <c r="AX125" s="847"/>
    </row>
    <row r="126" spans="1:50" ht="24" customHeight="1" x14ac:dyDescent="0.15">
      <c r="A126" s="834">
        <v>6</v>
      </c>
      <c r="B126" s="834">
        <v>1</v>
      </c>
      <c r="C126" s="1941" t="s">
        <v>1098</v>
      </c>
      <c r="D126" s="1942"/>
      <c r="E126" s="1942"/>
      <c r="F126" s="1942"/>
      <c r="G126" s="1942"/>
      <c r="H126" s="1942"/>
      <c r="I126" s="1942"/>
      <c r="J126" s="1942"/>
      <c r="K126" s="1942"/>
      <c r="L126" s="1943"/>
      <c r="M126" s="1941" t="s">
        <v>765</v>
      </c>
      <c r="N126" s="1942"/>
      <c r="O126" s="1942"/>
      <c r="P126" s="1942"/>
      <c r="Q126" s="1942"/>
      <c r="R126" s="1942"/>
      <c r="S126" s="1942"/>
      <c r="T126" s="1942"/>
      <c r="U126" s="1942"/>
      <c r="V126" s="1942"/>
      <c r="W126" s="1942"/>
      <c r="X126" s="1942"/>
      <c r="Y126" s="1942"/>
      <c r="Z126" s="1942"/>
      <c r="AA126" s="1942"/>
      <c r="AB126" s="1942"/>
      <c r="AC126" s="1942"/>
      <c r="AD126" s="1942"/>
      <c r="AE126" s="1942"/>
      <c r="AF126" s="1942"/>
      <c r="AG126" s="1942"/>
      <c r="AH126" s="1942"/>
      <c r="AI126" s="1942"/>
      <c r="AJ126" s="1943"/>
      <c r="AK126" s="1950">
        <v>2</v>
      </c>
      <c r="AL126" s="1961"/>
      <c r="AM126" s="1961"/>
      <c r="AN126" s="1961"/>
      <c r="AO126" s="1961"/>
      <c r="AP126" s="1961"/>
      <c r="AQ126" s="1953" t="s">
        <v>612</v>
      </c>
      <c r="AR126" s="1953"/>
      <c r="AS126" s="1953"/>
      <c r="AT126" s="1953"/>
      <c r="AU126" s="845" t="s">
        <v>279</v>
      </c>
      <c r="AV126" s="846"/>
      <c r="AW126" s="846"/>
      <c r="AX126" s="847"/>
    </row>
    <row r="127" spans="1:50" ht="24" customHeight="1" x14ac:dyDescent="0.15">
      <c r="A127" s="834">
        <v>7</v>
      </c>
      <c r="B127" s="834">
        <v>1</v>
      </c>
      <c r="C127" s="1941" t="s">
        <v>1099</v>
      </c>
      <c r="D127" s="1942"/>
      <c r="E127" s="1942"/>
      <c r="F127" s="1942"/>
      <c r="G127" s="1942"/>
      <c r="H127" s="1942"/>
      <c r="I127" s="1942"/>
      <c r="J127" s="1942"/>
      <c r="K127" s="1942"/>
      <c r="L127" s="1943"/>
      <c r="M127" s="1941" t="s">
        <v>765</v>
      </c>
      <c r="N127" s="1942"/>
      <c r="O127" s="1942"/>
      <c r="P127" s="1942"/>
      <c r="Q127" s="1942"/>
      <c r="R127" s="1942"/>
      <c r="S127" s="1942"/>
      <c r="T127" s="1942"/>
      <c r="U127" s="1942"/>
      <c r="V127" s="1942"/>
      <c r="W127" s="1942"/>
      <c r="X127" s="1942"/>
      <c r="Y127" s="1942"/>
      <c r="Z127" s="1942"/>
      <c r="AA127" s="1942"/>
      <c r="AB127" s="1942"/>
      <c r="AC127" s="1942"/>
      <c r="AD127" s="1942"/>
      <c r="AE127" s="1942"/>
      <c r="AF127" s="1942"/>
      <c r="AG127" s="1942"/>
      <c r="AH127" s="1942"/>
      <c r="AI127" s="1942"/>
      <c r="AJ127" s="1943"/>
      <c r="AK127" s="1950">
        <v>0.6</v>
      </c>
      <c r="AL127" s="1961"/>
      <c r="AM127" s="1961"/>
      <c r="AN127" s="1961"/>
      <c r="AO127" s="1961"/>
      <c r="AP127" s="1961"/>
      <c r="AQ127" s="1953" t="s">
        <v>612</v>
      </c>
      <c r="AR127" s="1953"/>
      <c r="AS127" s="1953"/>
      <c r="AT127" s="1953"/>
      <c r="AU127" s="845" t="s">
        <v>279</v>
      </c>
      <c r="AV127" s="846"/>
      <c r="AW127" s="846"/>
      <c r="AX127" s="847"/>
    </row>
    <row r="128" spans="1:50" ht="24" customHeight="1" x14ac:dyDescent="0.15">
      <c r="A128" s="834">
        <v>8</v>
      </c>
      <c r="B128" s="834">
        <v>1</v>
      </c>
      <c r="C128" s="826" t="s">
        <v>1100</v>
      </c>
      <c r="D128" s="827"/>
      <c r="E128" s="827"/>
      <c r="F128" s="827"/>
      <c r="G128" s="827"/>
      <c r="H128" s="827"/>
      <c r="I128" s="827"/>
      <c r="J128" s="827"/>
      <c r="K128" s="827"/>
      <c r="L128" s="793"/>
      <c r="M128" s="826" t="s">
        <v>1101</v>
      </c>
      <c r="N128" s="827"/>
      <c r="O128" s="827"/>
      <c r="P128" s="827"/>
      <c r="Q128" s="827"/>
      <c r="R128" s="827"/>
      <c r="S128" s="827"/>
      <c r="T128" s="827"/>
      <c r="U128" s="827"/>
      <c r="V128" s="827"/>
      <c r="W128" s="827"/>
      <c r="X128" s="827"/>
      <c r="Y128" s="827"/>
      <c r="Z128" s="827"/>
      <c r="AA128" s="827"/>
      <c r="AB128" s="827"/>
      <c r="AC128" s="827"/>
      <c r="AD128" s="827"/>
      <c r="AE128" s="827"/>
      <c r="AF128" s="827"/>
      <c r="AG128" s="827"/>
      <c r="AH128" s="827"/>
      <c r="AI128" s="827"/>
      <c r="AJ128" s="793"/>
      <c r="AK128" s="825">
        <v>0.4</v>
      </c>
      <c r="AL128" s="824"/>
      <c r="AM128" s="824"/>
      <c r="AN128" s="824"/>
      <c r="AO128" s="824"/>
      <c r="AP128" s="824"/>
      <c r="AQ128" s="845" t="s">
        <v>612</v>
      </c>
      <c r="AR128" s="846"/>
      <c r="AS128" s="846"/>
      <c r="AT128" s="847"/>
      <c r="AU128" s="845" t="s">
        <v>279</v>
      </c>
      <c r="AV128" s="846"/>
      <c r="AW128" s="846"/>
      <c r="AX128" s="847"/>
    </row>
    <row r="130" spans="1:50" x14ac:dyDescent="0.15">
      <c r="B130" s="21" t="s">
        <v>369</v>
      </c>
    </row>
    <row r="131" spans="1:50" ht="24" customHeight="1" x14ac:dyDescent="0.15">
      <c r="A131" s="834"/>
      <c r="B131" s="834"/>
      <c r="C131" s="504" t="s">
        <v>364</v>
      </c>
      <c r="D131" s="505"/>
      <c r="E131" s="505"/>
      <c r="F131" s="505"/>
      <c r="G131" s="505"/>
      <c r="H131" s="505"/>
      <c r="I131" s="505"/>
      <c r="J131" s="505"/>
      <c r="K131" s="505"/>
      <c r="L131" s="541"/>
      <c r="M131" s="504" t="s">
        <v>365</v>
      </c>
      <c r="N131" s="505"/>
      <c r="O131" s="505"/>
      <c r="P131" s="505"/>
      <c r="Q131" s="505"/>
      <c r="R131" s="505"/>
      <c r="S131" s="505"/>
      <c r="T131" s="505"/>
      <c r="U131" s="505"/>
      <c r="V131" s="505"/>
      <c r="W131" s="505"/>
      <c r="X131" s="505"/>
      <c r="Y131" s="505"/>
      <c r="Z131" s="505"/>
      <c r="AA131" s="505"/>
      <c r="AB131" s="505"/>
      <c r="AC131" s="505"/>
      <c r="AD131" s="505"/>
      <c r="AE131" s="505"/>
      <c r="AF131" s="505"/>
      <c r="AG131" s="505"/>
      <c r="AH131" s="505"/>
      <c r="AI131" s="505"/>
      <c r="AJ131" s="541"/>
      <c r="AK131" s="829" t="s">
        <v>366</v>
      </c>
      <c r="AL131" s="828"/>
      <c r="AM131" s="828"/>
      <c r="AN131" s="828"/>
      <c r="AO131" s="828"/>
      <c r="AP131" s="828"/>
      <c r="AQ131" s="828" t="s">
        <v>151</v>
      </c>
      <c r="AR131" s="828"/>
      <c r="AS131" s="828"/>
      <c r="AT131" s="828"/>
      <c r="AU131" s="504" t="s">
        <v>152</v>
      </c>
      <c r="AV131" s="505"/>
      <c r="AW131" s="505"/>
      <c r="AX131" s="793"/>
    </row>
    <row r="132" spans="1:50" ht="24" customHeight="1" x14ac:dyDescent="0.15">
      <c r="A132" s="834">
        <v>1</v>
      </c>
      <c r="B132" s="834">
        <v>1</v>
      </c>
      <c r="C132" s="1941" t="s">
        <v>1102</v>
      </c>
      <c r="D132" s="1942"/>
      <c r="E132" s="1942"/>
      <c r="F132" s="1942"/>
      <c r="G132" s="1942"/>
      <c r="H132" s="1942"/>
      <c r="I132" s="1942"/>
      <c r="J132" s="1942"/>
      <c r="K132" s="1942"/>
      <c r="L132" s="1943"/>
      <c r="M132" s="1941" t="s">
        <v>1103</v>
      </c>
      <c r="N132" s="1942"/>
      <c r="O132" s="1942"/>
      <c r="P132" s="1942"/>
      <c r="Q132" s="1942"/>
      <c r="R132" s="1942"/>
      <c r="S132" s="1942"/>
      <c r="T132" s="1942"/>
      <c r="U132" s="1942"/>
      <c r="V132" s="1942"/>
      <c r="W132" s="1942"/>
      <c r="X132" s="1942"/>
      <c r="Y132" s="1942"/>
      <c r="Z132" s="1942"/>
      <c r="AA132" s="1942"/>
      <c r="AB132" s="1942"/>
      <c r="AC132" s="1942"/>
      <c r="AD132" s="1942"/>
      <c r="AE132" s="1942"/>
      <c r="AF132" s="1942"/>
      <c r="AG132" s="1942"/>
      <c r="AH132" s="1942"/>
      <c r="AI132" s="1942"/>
      <c r="AJ132" s="1943"/>
      <c r="AK132" s="1950">
        <v>7</v>
      </c>
      <c r="AL132" s="1961"/>
      <c r="AM132" s="1961"/>
      <c r="AN132" s="1961"/>
      <c r="AO132" s="1961"/>
      <c r="AP132" s="1961"/>
      <c r="AQ132" s="1953" t="s">
        <v>612</v>
      </c>
      <c r="AR132" s="1953"/>
      <c r="AS132" s="1953"/>
      <c r="AT132" s="1953"/>
      <c r="AU132" s="845" t="s">
        <v>279</v>
      </c>
      <c r="AV132" s="846"/>
      <c r="AW132" s="846"/>
      <c r="AX132" s="847"/>
    </row>
    <row r="134" spans="1:50" x14ac:dyDescent="0.15">
      <c r="B134" s="21" t="s">
        <v>371</v>
      </c>
    </row>
    <row r="135" spans="1:50" ht="24" customHeight="1" x14ac:dyDescent="0.15">
      <c r="A135" s="834"/>
      <c r="B135" s="834"/>
      <c r="C135" s="504" t="s">
        <v>364</v>
      </c>
      <c r="D135" s="505"/>
      <c r="E135" s="505"/>
      <c r="F135" s="505"/>
      <c r="G135" s="505"/>
      <c r="H135" s="505"/>
      <c r="I135" s="505"/>
      <c r="J135" s="505"/>
      <c r="K135" s="505"/>
      <c r="L135" s="541"/>
      <c r="M135" s="504" t="s">
        <v>365</v>
      </c>
      <c r="N135" s="505"/>
      <c r="O135" s="505"/>
      <c r="P135" s="505"/>
      <c r="Q135" s="505"/>
      <c r="R135" s="505"/>
      <c r="S135" s="505"/>
      <c r="T135" s="505"/>
      <c r="U135" s="505"/>
      <c r="V135" s="505"/>
      <c r="W135" s="505"/>
      <c r="X135" s="505"/>
      <c r="Y135" s="505"/>
      <c r="Z135" s="505"/>
      <c r="AA135" s="505"/>
      <c r="AB135" s="505"/>
      <c r="AC135" s="505"/>
      <c r="AD135" s="505"/>
      <c r="AE135" s="505"/>
      <c r="AF135" s="505"/>
      <c r="AG135" s="505"/>
      <c r="AH135" s="505"/>
      <c r="AI135" s="505"/>
      <c r="AJ135" s="541"/>
      <c r="AK135" s="829" t="s">
        <v>366</v>
      </c>
      <c r="AL135" s="828"/>
      <c r="AM135" s="828"/>
      <c r="AN135" s="828"/>
      <c r="AO135" s="828"/>
      <c r="AP135" s="828"/>
      <c r="AQ135" s="828" t="s">
        <v>151</v>
      </c>
      <c r="AR135" s="828"/>
      <c r="AS135" s="828"/>
      <c r="AT135" s="828"/>
      <c r="AU135" s="504" t="s">
        <v>152</v>
      </c>
      <c r="AV135" s="505"/>
      <c r="AW135" s="505"/>
      <c r="AX135" s="793"/>
    </row>
    <row r="136" spans="1:50" ht="28.5" customHeight="1" x14ac:dyDescent="0.15">
      <c r="A136" s="834">
        <v>1</v>
      </c>
      <c r="B136" s="834">
        <v>1</v>
      </c>
      <c r="C136" s="824" t="s">
        <v>1104</v>
      </c>
      <c r="D136" s="824"/>
      <c r="E136" s="824"/>
      <c r="F136" s="824"/>
      <c r="G136" s="824"/>
      <c r="H136" s="824"/>
      <c r="I136" s="824"/>
      <c r="J136" s="824"/>
      <c r="K136" s="824"/>
      <c r="L136" s="824"/>
      <c r="M136" s="842" t="s">
        <v>1105</v>
      </c>
      <c r="N136" s="843"/>
      <c r="O136" s="843"/>
      <c r="P136" s="843"/>
      <c r="Q136" s="843"/>
      <c r="R136" s="843"/>
      <c r="S136" s="843"/>
      <c r="T136" s="843"/>
      <c r="U136" s="843"/>
      <c r="V136" s="843"/>
      <c r="W136" s="843"/>
      <c r="X136" s="843"/>
      <c r="Y136" s="843"/>
      <c r="Z136" s="843"/>
      <c r="AA136" s="843"/>
      <c r="AB136" s="843"/>
      <c r="AC136" s="843"/>
      <c r="AD136" s="843"/>
      <c r="AE136" s="843"/>
      <c r="AF136" s="843"/>
      <c r="AG136" s="843"/>
      <c r="AH136" s="843"/>
      <c r="AI136" s="843"/>
      <c r="AJ136" s="844"/>
      <c r="AK136" s="825">
        <v>5</v>
      </c>
      <c r="AL136" s="824"/>
      <c r="AM136" s="824"/>
      <c r="AN136" s="824"/>
      <c r="AO136" s="824"/>
      <c r="AP136" s="824"/>
      <c r="AQ136" s="824"/>
      <c r="AR136" s="824"/>
      <c r="AS136" s="824"/>
      <c r="AT136" s="824"/>
      <c r="AU136" s="826"/>
      <c r="AV136" s="827"/>
      <c r="AW136" s="827"/>
      <c r="AX136" s="793"/>
    </row>
    <row r="138" spans="1:50" x14ac:dyDescent="0.15">
      <c r="B138" s="21" t="s">
        <v>373</v>
      </c>
    </row>
    <row r="139" spans="1:50" ht="24" customHeight="1" x14ac:dyDescent="0.15">
      <c r="A139" s="834"/>
      <c r="B139" s="834"/>
      <c r="C139" s="504" t="s">
        <v>364</v>
      </c>
      <c r="D139" s="505"/>
      <c r="E139" s="505"/>
      <c r="F139" s="505"/>
      <c r="G139" s="505"/>
      <c r="H139" s="505"/>
      <c r="I139" s="505"/>
      <c r="J139" s="505"/>
      <c r="K139" s="505"/>
      <c r="L139" s="541"/>
      <c r="M139" s="504" t="s">
        <v>365</v>
      </c>
      <c r="N139" s="505"/>
      <c r="O139" s="505"/>
      <c r="P139" s="505"/>
      <c r="Q139" s="505"/>
      <c r="R139" s="505"/>
      <c r="S139" s="505"/>
      <c r="T139" s="505"/>
      <c r="U139" s="505"/>
      <c r="V139" s="505"/>
      <c r="W139" s="505"/>
      <c r="X139" s="505"/>
      <c r="Y139" s="505"/>
      <c r="Z139" s="505"/>
      <c r="AA139" s="505"/>
      <c r="AB139" s="505"/>
      <c r="AC139" s="505"/>
      <c r="AD139" s="505"/>
      <c r="AE139" s="505"/>
      <c r="AF139" s="505"/>
      <c r="AG139" s="505"/>
      <c r="AH139" s="505"/>
      <c r="AI139" s="505"/>
      <c r="AJ139" s="541"/>
      <c r="AK139" s="829" t="s">
        <v>366</v>
      </c>
      <c r="AL139" s="828"/>
      <c r="AM139" s="828"/>
      <c r="AN139" s="828"/>
      <c r="AO139" s="828"/>
      <c r="AP139" s="828"/>
      <c r="AQ139" s="828" t="s">
        <v>151</v>
      </c>
      <c r="AR139" s="828"/>
      <c r="AS139" s="828"/>
      <c r="AT139" s="828"/>
      <c r="AU139" s="504" t="s">
        <v>152</v>
      </c>
      <c r="AV139" s="505"/>
      <c r="AW139" s="505"/>
      <c r="AX139" s="793"/>
    </row>
    <row r="140" spans="1:50" ht="24" customHeight="1" x14ac:dyDescent="0.15">
      <c r="A140" s="834">
        <v>1</v>
      </c>
      <c r="B140" s="834">
        <v>1</v>
      </c>
      <c r="C140" s="824" t="s">
        <v>806</v>
      </c>
      <c r="D140" s="824"/>
      <c r="E140" s="824"/>
      <c r="F140" s="824"/>
      <c r="G140" s="824"/>
      <c r="H140" s="824"/>
      <c r="I140" s="824"/>
      <c r="J140" s="824"/>
      <c r="K140" s="824"/>
      <c r="L140" s="824"/>
      <c r="M140" s="824" t="s">
        <v>1106</v>
      </c>
      <c r="N140" s="824"/>
      <c r="O140" s="824"/>
      <c r="P140" s="824"/>
      <c r="Q140" s="824"/>
      <c r="R140" s="824"/>
      <c r="S140" s="824"/>
      <c r="T140" s="824"/>
      <c r="U140" s="824"/>
      <c r="V140" s="824"/>
      <c r="W140" s="824"/>
      <c r="X140" s="824"/>
      <c r="Y140" s="824"/>
      <c r="Z140" s="824"/>
      <c r="AA140" s="824"/>
      <c r="AB140" s="824"/>
      <c r="AC140" s="824"/>
      <c r="AD140" s="824"/>
      <c r="AE140" s="824"/>
      <c r="AF140" s="824"/>
      <c r="AG140" s="824"/>
      <c r="AH140" s="824"/>
      <c r="AI140" s="824"/>
      <c r="AJ140" s="824"/>
      <c r="AK140" s="826">
        <v>0.3</v>
      </c>
      <c r="AL140" s="1942"/>
      <c r="AM140" s="1942"/>
      <c r="AN140" s="1942"/>
      <c r="AO140" s="1942"/>
      <c r="AP140" s="1943"/>
      <c r="AQ140" s="824"/>
      <c r="AR140" s="824"/>
      <c r="AS140" s="824"/>
      <c r="AT140" s="824"/>
      <c r="AU140" s="826"/>
      <c r="AV140" s="827"/>
      <c r="AW140" s="827"/>
      <c r="AX140" s="793"/>
    </row>
    <row r="141" spans="1:50" ht="24" customHeight="1" x14ac:dyDescent="0.15">
      <c r="A141" s="834">
        <v>2</v>
      </c>
      <c r="B141" s="834">
        <v>1</v>
      </c>
      <c r="C141" s="824" t="s">
        <v>1107</v>
      </c>
      <c r="D141" s="824"/>
      <c r="E141" s="824"/>
      <c r="F141" s="824"/>
      <c r="G141" s="824"/>
      <c r="H141" s="824"/>
      <c r="I141" s="824"/>
      <c r="J141" s="824"/>
      <c r="K141" s="824"/>
      <c r="L141" s="824"/>
      <c r="M141" s="824" t="s">
        <v>1108</v>
      </c>
      <c r="N141" s="824"/>
      <c r="O141" s="824"/>
      <c r="P141" s="824"/>
      <c r="Q141" s="824"/>
      <c r="R141" s="824"/>
      <c r="S141" s="824"/>
      <c r="T141" s="824"/>
      <c r="U141" s="824"/>
      <c r="V141" s="824"/>
      <c r="W141" s="824"/>
      <c r="X141" s="824"/>
      <c r="Y141" s="824"/>
      <c r="Z141" s="824"/>
      <c r="AA141" s="824"/>
      <c r="AB141" s="824"/>
      <c r="AC141" s="824"/>
      <c r="AD141" s="824"/>
      <c r="AE141" s="824"/>
      <c r="AF141" s="824"/>
      <c r="AG141" s="824"/>
      <c r="AH141" s="824"/>
      <c r="AI141" s="824"/>
      <c r="AJ141" s="824"/>
      <c r="AK141" s="825">
        <v>0.3</v>
      </c>
      <c r="AL141" s="824"/>
      <c r="AM141" s="824"/>
      <c r="AN141" s="824"/>
      <c r="AO141" s="824"/>
      <c r="AP141" s="824"/>
      <c r="AQ141" s="824"/>
      <c r="AR141" s="824"/>
      <c r="AS141" s="824"/>
      <c r="AT141" s="824"/>
      <c r="AU141" s="826"/>
      <c r="AV141" s="827"/>
      <c r="AW141" s="827"/>
      <c r="AX141" s="793"/>
    </row>
    <row r="142" spans="1:50" ht="24" customHeight="1" x14ac:dyDescent="0.15">
      <c r="A142" s="834">
        <v>3</v>
      </c>
      <c r="B142" s="834">
        <v>1</v>
      </c>
      <c r="C142" s="824" t="s">
        <v>1109</v>
      </c>
      <c r="D142" s="824"/>
      <c r="E142" s="824"/>
      <c r="F142" s="824"/>
      <c r="G142" s="824"/>
      <c r="H142" s="824"/>
      <c r="I142" s="824"/>
      <c r="J142" s="824"/>
      <c r="K142" s="824"/>
      <c r="L142" s="824"/>
      <c r="M142" s="824" t="s">
        <v>1108</v>
      </c>
      <c r="N142" s="824"/>
      <c r="O142" s="824"/>
      <c r="P142" s="824"/>
      <c r="Q142" s="824"/>
      <c r="R142" s="824"/>
      <c r="S142" s="824"/>
      <c r="T142" s="824"/>
      <c r="U142" s="824"/>
      <c r="V142" s="824"/>
      <c r="W142" s="824"/>
      <c r="X142" s="824"/>
      <c r="Y142" s="824"/>
      <c r="Z142" s="824"/>
      <c r="AA142" s="824"/>
      <c r="AB142" s="824"/>
      <c r="AC142" s="824"/>
      <c r="AD142" s="824"/>
      <c r="AE142" s="824"/>
      <c r="AF142" s="824"/>
      <c r="AG142" s="824"/>
      <c r="AH142" s="824"/>
      <c r="AI142" s="824"/>
      <c r="AJ142" s="824"/>
      <c r="AK142" s="825">
        <v>0.2</v>
      </c>
      <c r="AL142" s="824"/>
      <c r="AM142" s="824"/>
      <c r="AN142" s="824"/>
      <c r="AO142" s="824"/>
      <c r="AP142" s="824"/>
      <c r="AQ142" s="824"/>
      <c r="AR142" s="824"/>
      <c r="AS142" s="824"/>
      <c r="AT142" s="824"/>
      <c r="AU142" s="826"/>
      <c r="AV142" s="827"/>
      <c r="AW142" s="827"/>
      <c r="AX142" s="793"/>
    </row>
    <row r="143" spans="1:50" ht="24" customHeight="1" x14ac:dyDescent="0.15">
      <c r="A143" s="834">
        <v>4</v>
      </c>
      <c r="B143" s="834">
        <v>1</v>
      </c>
      <c r="C143" s="824" t="s">
        <v>1110</v>
      </c>
      <c r="D143" s="824"/>
      <c r="E143" s="824"/>
      <c r="F143" s="824"/>
      <c r="G143" s="824"/>
      <c r="H143" s="824"/>
      <c r="I143" s="824"/>
      <c r="J143" s="824"/>
      <c r="K143" s="824"/>
      <c r="L143" s="824"/>
      <c r="M143" s="824" t="s">
        <v>1108</v>
      </c>
      <c r="N143" s="824"/>
      <c r="O143" s="824"/>
      <c r="P143" s="824"/>
      <c r="Q143" s="824"/>
      <c r="R143" s="824"/>
      <c r="S143" s="824"/>
      <c r="T143" s="824"/>
      <c r="U143" s="824"/>
      <c r="V143" s="824"/>
      <c r="W143" s="824"/>
      <c r="X143" s="824"/>
      <c r="Y143" s="824"/>
      <c r="Z143" s="824"/>
      <c r="AA143" s="824"/>
      <c r="AB143" s="824"/>
      <c r="AC143" s="824"/>
      <c r="AD143" s="824"/>
      <c r="AE143" s="824"/>
      <c r="AF143" s="824"/>
      <c r="AG143" s="824"/>
      <c r="AH143" s="824"/>
      <c r="AI143" s="824"/>
      <c r="AJ143" s="824"/>
      <c r="AK143" s="842">
        <v>0.2</v>
      </c>
      <c r="AL143" s="843"/>
      <c r="AM143" s="843"/>
      <c r="AN143" s="843"/>
      <c r="AO143" s="843"/>
      <c r="AP143" s="844"/>
      <c r="AQ143" s="824"/>
      <c r="AR143" s="824"/>
      <c r="AS143" s="824"/>
      <c r="AT143" s="824"/>
      <c r="AU143" s="826"/>
      <c r="AV143" s="827"/>
      <c r="AW143" s="827"/>
      <c r="AX143" s="793"/>
    </row>
    <row r="144" spans="1:50" ht="24" customHeight="1" x14ac:dyDescent="0.15">
      <c r="A144" s="834">
        <v>5</v>
      </c>
      <c r="B144" s="834">
        <v>1</v>
      </c>
      <c r="C144" s="824" t="s">
        <v>1111</v>
      </c>
      <c r="D144" s="824"/>
      <c r="E144" s="824"/>
      <c r="F144" s="824"/>
      <c r="G144" s="824"/>
      <c r="H144" s="824"/>
      <c r="I144" s="824"/>
      <c r="J144" s="824"/>
      <c r="K144" s="824"/>
      <c r="L144" s="824"/>
      <c r="M144" s="824" t="s">
        <v>1108</v>
      </c>
      <c r="N144" s="824"/>
      <c r="O144" s="824"/>
      <c r="P144" s="824"/>
      <c r="Q144" s="824"/>
      <c r="R144" s="824"/>
      <c r="S144" s="824"/>
      <c r="T144" s="824"/>
      <c r="U144" s="824"/>
      <c r="V144" s="824"/>
      <c r="W144" s="824"/>
      <c r="X144" s="824"/>
      <c r="Y144" s="824"/>
      <c r="Z144" s="824"/>
      <c r="AA144" s="824"/>
      <c r="AB144" s="824"/>
      <c r="AC144" s="824"/>
      <c r="AD144" s="824"/>
      <c r="AE144" s="824"/>
      <c r="AF144" s="824"/>
      <c r="AG144" s="824"/>
      <c r="AH144" s="824"/>
      <c r="AI144" s="824"/>
      <c r="AJ144" s="824"/>
      <c r="AK144" s="842">
        <v>0.2</v>
      </c>
      <c r="AL144" s="843"/>
      <c r="AM144" s="843"/>
      <c r="AN144" s="843"/>
      <c r="AO144" s="843"/>
      <c r="AP144" s="844"/>
      <c r="AQ144" s="824"/>
      <c r="AR144" s="824"/>
      <c r="AS144" s="824"/>
      <c r="AT144" s="824"/>
      <c r="AU144" s="826"/>
      <c r="AV144" s="827"/>
      <c r="AW144" s="827"/>
      <c r="AX144" s="793"/>
    </row>
    <row r="145" spans="1:50" ht="24" customHeight="1" x14ac:dyDescent="0.15">
      <c r="A145" s="834">
        <v>6</v>
      </c>
      <c r="B145" s="834">
        <v>1</v>
      </c>
      <c r="C145" s="824" t="s">
        <v>1112</v>
      </c>
      <c r="D145" s="824"/>
      <c r="E145" s="824"/>
      <c r="F145" s="824"/>
      <c r="G145" s="824"/>
      <c r="H145" s="824"/>
      <c r="I145" s="824"/>
      <c r="J145" s="824"/>
      <c r="K145" s="824"/>
      <c r="L145" s="824"/>
      <c r="M145" s="824" t="s">
        <v>1108</v>
      </c>
      <c r="N145" s="824"/>
      <c r="O145" s="824"/>
      <c r="P145" s="824"/>
      <c r="Q145" s="824"/>
      <c r="R145" s="824"/>
      <c r="S145" s="824"/>
      <c r="T145" s="824"/>
      <c r="U145" s="824"/>
      <c r="V145" s="824"/>
      <c r="W145" s="824"/>
      <c r="X145" s="824"/>
      <c r="Y145" s="824"/>
      <c r="Z145" s="824"/>
      <c r="AA145" s="824"/>
      <c r="AB145" s="824"/>
      <c r="AC145" s="824"/>
      <c r="AD145" s="824"/>
      <c r="AE145" s="824"/>
      <c r="AF145" s="824"/>
      <c r="AG145" s="824"/>
      <c r="AH145" s="824"/>
      <c r="AI145" s="824"/>
      <c r="AJ145" s="824"/>
      <c r="AK145" s="842">
        <v>0.2</v>
      </c>
      <c r="AL145" s="843"/>
      <c r="AM145" s="843"/>
      <c r="AN145" s="843"/>
      <c r="AO145" s="843"/>
      <c r="AP145" s="844"/>
      <c r="AQ145" s="824"/>
      <c r="AR145" s="824"/>
      <c r="AS145" s="824"/>
      <c r="AT145" s="824"/>
      <c r="AU145" s="826"/>
      <c r="AV145" s="827"/>
      <c r="AW145" s="827"/>
      <c r="AX145" s="793"/>
    </row>
    <row r="146" spans="1:50" ht="24" customHeight="1" x14ac:dyDescent="0.15">
      <c r="A146" s="834">
        <v>7</v>
      </c>
      <c r="B146" s="834">
        <v>1</v>
      </c>
      <c r="C146" s="824" t="s">
        <v>1113</v>
      </c>
      <c r="D146" s="824"/>
      <c r="E146" s="824"/>
      <c r="F146" s="824"/>
      <c r="G146" s="824"/>
      <c r="H146" s="824"/>
      <c r="I146" s="824"/>
      <c r="J146" s="824"/>
      <c r="K146" s="824"/>
      <c r="L146" s="824"/>
      <c r="M146" s="824" t="s">
        <v>1108</v>
      </c>
      <c r="N146" s="824"/>
      <c r="O146" s="824"/>
      <c r="P146" s="824"/>
      <c r="Q146" s="824"/>
      <c r="R146" s="824"/>
      <c r="S146" s="824"/>
      <c r="T146" s="824"/>
      <c r="U146" s="824"/>
      <c r="V146" s="824"/>
      <c r="W146" s="824"/>
      <c r="X146" s="824"/>
      <c r="Y146" s="824"/>
      <c r="Z146" s="824"/>
      <c r="AA146" s="824"/>
      <c r="AB146" s="824"/>
      <c r="AC146" s="824"/>
      <c r="AD146" s="824"/>
      <c r="AE146" s="824"/>
      <c r="AF146" s="824"/>
      <c r="AG146" s="824"/>
      <c r="AH146" s="824"/>
      <c r="AI146" s="824"/>
      <c r="AJ146" s="824"/>
      <c r="AK146" s="842">
        <v>0.1</v>
      </c>
      <c r="AL146" s="843"/>
      <c r="AM146" s="843"/>
      <c r="AN146" s="843"/>
      <c r="AO146" s="843"/>
      <c r="AP146" s="844"/>
      <c r="AQ146" s="824"/>
      <c r="AR146" s="824"/>
      <c r="AS146" s="824"/>
      <c r="AT146" s="824"/>
      <c r="AU146" s="826"/>
      <c r="AV146" s="827"/>
      <c r="AW146" s="827"/>
      <c r="AX146" s="793"/>
    </row>
    <row r="147" spans="1:50" ht="24" customHeight="1" x14ac:dyDescent="0.15">
      <c r="A147" s="834">
        <v>8</v>
      </c>
      <c r="B147" s="834">
        <v>1</v>
      </c>
      <c r="C147" s="824" t="s">
        <v>1114</v>
      </c>
      <c r="D147" s="824"/>
      <c r="E147" s="824"/>
      <c r="F147" s="824"/>
      <c r="G147" s="824"/>
      <c r="H147" s="824"/>
      <c r="I147" s="824"/>
      <c r="J147" s="824"/>
      <c r="K147" s="824"/>
      <c r="L147" s="824"/>
      <c r="M147" s="824" t="s">
        <v>1108</v>
      </c>
      <c r="N147" s="824"/>
      <c r="O147" s="824"/>
      <c r="P147" s="824"/>
      <c r="Q147" s="824"/>
      <c r="R147" s="824"/>
      <c r="S147" s="824"/>
      <c r="T147" s="824"/>
      <c r="U147" s="824"/>
      <c r="V147" s="824"/>
      <c r="W147" s="824"/>
      <c r="X147" s="824"/>
      <c r="Y147" s="824"/>
      <c r="Z147" s="824"/>
      <c r="AA147" s="824"/>
      <c r="AB147" s="824"/>
      <c r="AC147" s="824"/>
      <c r="AD147" s="824"/>
      <c r="AE147" s="824"/>
      <c r="AF147" s="824"/>
      <c r="AG147" s="824"/>
      <c r="AH147" s="824"/>
      <c r="AI147" s="824"/>
      <c r="AJ147" s="824"/>
      <c r="AK147" s="842">
        <v>0.1</v>
      </c>
      <c r="AL147" s="843"/>
      <c r="AM147" s="843"/>
      <c r="AN147" s="843"/>
      <c r="AO147" s="843"/>
      <c r="AP147" s="844"/>
      <c r="AQ147" s="824"/>
      <c r="AR147" s="824"/>
      <c r="AS147" s="824"/>
      <c r="AT147" s="824"/>
      <c r="AU147" s="826"/>
      <c r="AV147" s="827"/>
      <c r="AW147" s="827"/>
      <c r="AX147" s="793"/>
    </row>
    <row r="148" spans="1:50" ht="24" customHeight="1" x14ac:dyDescent="0.15">
      <c r="A148" s="834">
        <v>9</v>
      </c>
      <c r="B148" s="834">
        <v>1</v>
      </c>
      <c r="C148" s="824" t="s">
        <v>1115</v>
      </c>
      <c r="D148" s="824"/>
      <c r="E148" s="824"/>
      <c r="F148" s="824"/>
      <c r="G148" s="824"/>
      <c r="H148" s="824"/>
      <c r="I148" s="824"/>
      <c r="J148" s="824"/>
      <c r="K148" s="824"/>
      <c r="L148" s="824"/>
      <c r="M148" s="824" t="s">
        <v>1108</v>
      </c>
      <c r="N148" s="824"/>
      <c r="O148" s="824"/>
      <c r="P148" s="824"/>
      <c r="Q148" s="824"/>
      <c r="R148" s="824"/>
      <c r="S148" s="824"/>
      <c r="T148" s="824"/>
      <c r="U148" s="824"/>
      <c r="V148" s="824"/>
      <c r="W148" s="824"/>
      <c r="X148" s="824"/>
      <c r="Y148" s="824"/>
      <c r="Z148" s="824"/>
      <c r="AA148" s="824"/>
      <c r="AB148" s="824"/>
      <c r="AC148" s="824"/>
      <c r="AD148" s="824"/>
      <c r="AE148" s="824"/>
      <c r="AF148" s="824"/>
      <c r="AG148" s="824"/>
      <c r="AH148" s="824"/>
      <c r="AI148" s="824"/>
      <c r="AJ148" s="824"/>
      <c r="AK148" s="842">
        <v>0.08</v>
      </c>
      <c r="AL148" s="843"/>
      <c r="AM148" s="843"/>
      <c r="AN148" s="843"/>
      <c r="AO148" s="843"/>
      <c r="AP148" s="844"/>
      <c r="AQ148" s="824"/>
      <c r="AR148" s="824"/>
      <c r="AS148" s="824"/>
      <c r="AT148" s="824"/>
      <c r="AU148" s="826"/>
      <c r="AV148" s="827"/>
      <c r="AW148" s="827"/>
      <c r="AX148" s="793"/>
    </row>
    <row r="149" spans="1:50" ht="24" customHeight="1" x14ac:dyDescent="0.15">
      <c r="A149" s="834">
        <v>10</v>
      </c>
      <c r="B149" s="834">
        <v>1</v>
      </c>
      <c r="C149" s="2321" t="s">
        <v>1116</v>
      </c>
      <c r="D149" s="2322"/>
      <c r="E149" s="2322"/>
      <c r="F149" s="2322"/>
      <c r="G149" s="2322"/>
      <c r="H149" s="2322"/>
      <c r="I149" s="2322"/>
      <c r="J149" s="2322"/>
      <c r="K149" s="2322"/>
      <c r="L149" s="2323"/>
      <c r="M149" s="2321" t="s">
        <v>1117</v>
      </c>
      <c r="N149" s="2322"/>
      <c r="O149" s="2322"/>
      <c r="P149" s="2322"/>
      <c r="Q149" s="2322"/>
      <c r="R149" s="2322"/>
      <c r="S149" s="2322"/>
      <c r="T149" s="2322"/>
      <c r="U149" s="2322"/>
      <c r="V149" s="2322"/>
      <c r="W149" s="2322"/>
      <c r="X149" s="2322"/>
      <c r="Y149" s="2322"/>
      <c r="Z149" s="2322"/>
      <c r="AA149" s="2322"/>
      <c r="AB149" s="2322"/>
      <c r="AC149" s="2322"/>
      <c r="AD149" s="2322"/>
      <c r="AE149" s="2322"/>
      <c r="AF149" s="2322"/>
      <c r="AG149" s="2322"/>
      <c r="AH149" s="2322"/>
      <c r="AI149" s="2322"/>
      <c r="AJ149" s="2323"/>
      <c r="AK149" s="1958">
        <v>0.08</v>
      </c>
      <c r="AL149" s="2324"/>
      <c r="AM149" s="2324"/>
      <c r="AN149" s="2324"/>
      <c r="AO149" s="2324"/>
      <c r="AP149" s="2325"/>
      <c r="AQ149" s="845"/>
      <c r="AR149" s="846"/>
      <c r="AS149" s="846"/>
      <c r="AT149" s="847"/>
      <c r="AU149" s="845"/>
      <c r="AV149" s="846"/>
      <c r="AW149" s="846"/>
      <c r="AX149" s="847"/>
    </row>
    <row r="151" spans="1:50" x14ac:dyDescent="0.15">
      <c r="B151" s="21" t="s">
        <v>375</v>
      </c>
    </row>
    <row r="152" spans="1:50" ht="24" customHeight="1" x14ac:dyDescent="0.15">
      <c r="A152" s="834"/>
      <c r="B152" s="834"/>
      <c r="C152" s="504" t="s">
        <v>364</v>
      </c>
      <c r="D152" s="505"/>
      <c r="E152" s="505"/>
      <c r="F152" s="505"/>
      <c r="G152" s="505"/>
      <c r="H152" s="505"/>
      <c r="I152" s="505"/>
      <c r="J152" s="505"/>
      <c r="K152" s="505"/>
      <c r="L152" s="541"/>
      <c r="M152" s="504" t="s">
        <v>365</v>
      </c>
      <c r="N152" s="505"/>
      <c r="O152" s="505"/>
      <c r="P152" s="505"/>
      <c r="Q152" s="505"/>
      <c r="R152" s="505"/>
      <c r="S152" s="505"/>
      <c r="T152" s="505"/>
      <c r="U152" s="505"/>
      <c r="V152" s="505"/>
      <c r="W152" s="505"/>
      <c r="X152" s="505"/>
      <c r="Y152" s="505"/>
      <c r="Z152" s="505"/>
      <c r="AA152" s="505"/>
      <c r="AB152" s="505"/>
      <c r="AC152" s="505"/>
      <c r="AD152" s="505"/>
      <c r="AE152" s="505"/>
      <c r="AF152" s="505"/>
      <c r="AG152" s="505"/>
      <c r="AH152" s="505"/>
      <c r="AI152" s="505"/>
      <c r="AJ152" s="541"/>
      <c r="AK152" s="829" t="s">
        <v>366</v>
      </c>
      <c r="AL152" s="828"/>
      <c r="AM152" s="828"/>
      <c r="AN152" s="828"/>
      <c r="AO152" s="828"/>
      <c r="AP152" s="828"/>
      <c r="AQ152" s="828" t="s">
        <v>151</v>
      </c>
      <c r="AR152" s="828"/>
      <c r="AS152" s="828"/>
      <c r="AT152" s="828"/>
      <c r="AU152" s="504" t="s">
        <v>152</v>
      </c>
      <c r="AV152" s="505"/>
      <c r="AW152" s="505"/>
      <c r="AX152" s="793"/>
    </row>
    <row r="153" spans="1:50" ht="24" customHeight="1" x14ac:dyDescent="0.15">
      <c r="A153" s="834">
        <v>1</v>
      </c>
      <c r="B153" s="834">
        <v>1</v>
      </c>
      <c r="C153" s="824" t="s">
        <v>989</v>
      </c>
      <c r="D153" s="824"/>
      <c r="E153" s="824"/>
      <c r="F153" s="824"/>
      <c r="G153" s="824"/>
      <c r="H153" s="824"/>
      <c r="I153" s="824"/>
      <c r="J153" s="824"/>
      <c r="K153" s="824"/>
      <c r="L153" s="824"/>
      <c r="M153" s="824" t="s">
        <v>1118</v>
      </c>
      <c r="N153" s="824"/>
      <c r="O153" s="824"/>
      <c r="P153" s="824"/>
      <c r="Q153" s="824"/>
      <c r="R153" s="824"/>
      <c r="S153" s="824"/>
      <c r="T153" s="824"/>
      <c r="U153" s="824"/>
      <c r="V153" s="824"/>
      <c r="W153" s="824"/>
      <c r="X153" s="824"/>
      <c r="Y153" s="824"/>
      <c r="Z153" s="824"/>
      <c r="AA153" s="824"/>
      <c r="AB153" s="824"/>
      <c r="AC153" s="824"/>
      <c r="AD153" s="824"/>
      <c r="AE153" s="824"/>
      <c r="AF153" s="824"/>
      <c r="AG153" s="824"/>
      <c r="AH153" s="824"/>
      <c r="AI153" s="824"/>
      <c r="AJ153" s="824"/>
      <c r="AK153" s="825">
        <v>1</v>
      </c>
      <c r="AL153" s="824"/>
      <c r="AM153" s="824"/>
      <c r="AN153" s="824"/>
      <c r="AO153" s="824"/>
      <c r="AP153" s="824"/>
      <c r="AQ153" s="845" t="s">
        <v>368</v>
      </c>
      <c r="AR153" s="846"/>
      <c r="AS153" s="846"/>
      <c r="AT153" s="847"/>
      <c r="AU153" s="845" t="s">
        <v>279</v>
      </c>
      <c r="AV153" s="846"/>
      <c r="AW153" s="846"/>
      <c r="AX153" s="847"/>
    </row>
    <row r="154" spans="1:50" ht="15.75" customHeight="1" x14ac:dyDescent="0.15">
      <c r="A154" s="60"/>
      <c r="B154" s="60"/>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5"/>
      <c r="AL154" s="44"/>
      <c r="AM154" s="44"/>
      <c r="AN154" s="44"/>
      <c r="AO154" s="44"/>
      <c r="AP154" s="44"/>
      <c r="AQ154" s="44"/>
      <c r="AR154" s="44"/>
      <c r="AS154" s="44"/>
      <c r="AT154" s="44"/>
      <c r="AU154" s="44"/>
      <c r="AV154" s="44"/>
      <c r="AW154" s="44"/>
      <c r="AX154" s="44"/>
    </row>
    <row r="155" spans="1:50" x14ac:dyDescent="0.15">
      <c r="B155" s="21" t="s">
        <v>377</v>
      </c>
    </row>
    <row r="156" spans="1:50" ht="24" customHeight="1" x14ac:dyDescent="0.15">
      <c r="A156" s="834"/>
      <c r="B156" s="834"/>
      <c r="C156" s="504" t="s">
        <v>364</v>
      </c>
      <c r="D156" s="505"/>
      <c r="E156" s="505"/>
      <c r="F156" s="505"/>
      <c r="G156" s="505"/>
      <c r="H156" s="505"/>
      <c r="I156" s="505"/>
      <c r="J156" s="505"/>
      <c r="K156" s="505"/>
      <c r="L156" s="541"/>
      <c r="M156" s="504" t="s">
        <v>365</v>
      </c>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41"/>
      <c r="AK156" s="829" t="s">
        <v>366</v>
      </c>
      <c r="AL156" s="828"/>
      <c r="AM156" s="828"/>
      <c r="AN156" s="828"/>
      <c r="AO156" s="828"/>
      <c r="AP156" s="828"/>
      <c r="AQ156" s="828" t="s">
        <v>151</v>
      </c>
      <c r="AR156" s="828"/>
      <c r="AS156" s="828"/>
      <c r="AT156" s="828"/>
      <c r="AU156" s="504" t="s">
        <v>152</v>
      </c>
      <c r="AV156" s="505"/>
      <c r="AW156" s="505"/>
      <c r="AX156" s="793"/>
    </row>
    <row r="157" spans="1:50" ht="24" customHeight="1" x14ac:dyDescent="0.15">
      <c r="A157" s="834">
        <v>1</v>
      </c>
      <c r="B157" s="834">
        <v>1</v>
      </c>
      <c r="C157" s="824" t="s">
        <v>1119</v>
      </c>
      <c r="D157" s="824"/>
      <c r="E157" s="824"/>
      <c r="F157" s="824"/>
      <c r="G157" s="824"/>
      <c r="H157" s="824"/>
      <c r="I157" s="824"/>
      <c r="J157" s="824"/>
      <c r="K157" s="824"/>
      <c r="L157" s="824"/>
      <c r="M157" s="824" t="s">
        <v>1120</v>
      </c>
      <c r="N157" s="824"/>
      <c r="O157" s="824"/>
      <c r="P157" s="824"/>
      <c r="Q157" s="824"/>
      <c r="R157" s="824"/>
      <c r="S157" s="824"/>
      <c r="T157" s="824"/>
      <c r="U157" s="824"/>
      <c r="V157" s="824"/>
      <c r="W157" s="824"/>
      <c r="X157" s="824"/>
      <c r="Y157" s="824"/>
      <c r="Z157" s="824"/>
      <c r="AA157" s="824"/>
      <c r="AB157" s="824"/>
      <c r="AC157" s="824"/>
      <c r="AD157" s="824"/>
      <c r="AE157" s="824"/>
      <c r="AF157" s="824"/>
      <c r="AG157" s="824"/>
      <c r="AH157" s="824"/>
      <c r="AI157" s="824"/>
      <c r="AJ157" s="824"/>
      <c r="AK157" s="825">
        <v>5</v>
      </c>
      <c r="AL157" s="824"/>
      <c r="AM157" s="824"/>
      <c r="AN157" s="824"/>
      <c r="AO157" s="824"/>
      <c r="AP157" s="824"/>
      <c r="AQ157" s="824" t="s">
        <v>368</v>
      </c>
      <c r="AR157" s="824"/>
      <c r="AS157" s="824"/>
      <c r="AT157" s="824"/>
      <c r="AU157" s="826" t="s">
        <v>279</v>
      </c>
      <c r="AV157" s="827"/>
      <c r="AW157" s="827"/>
      <c r="AX157" s="793"/>
    </row>
    <row r="158" spans="1:50" s="43" customFormat="1" ht="24" customHeight="1" x14ac:dyDescent="0.1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4"/>
      <c r="AL158" s="23"/>
      <c r="AM158" s="23"/>
      <c r="AN158" s="23"/>
      <c r="AO158" s="23"/>
      <c r="AP158" s="23"/>
      <c r="AQ158" s="23"/>
      <c r="AR158" s="23"/>
      <c r="AS158" s="23"/>
      <c r="AT158" s="23"/>
      <c r="AU158" s="23"/>
      <c r="AV158" s="23"/>
      <c r="AW158" s="23"/>
      <c r="AX158" s="23"/>
    </row>
    <row r="159" spans="1:50" s="43" customFormat="1" ht="20.25" customHeight="1" thickBot="1" x14ac:dyDescent="0.2">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581" t="s">
        <v>499</v>
      </c>
      <c r="AR159" s="581"/>
      <c r="AS159" s="581"/>
      <c r="AT159" s="581"/>
      <c r="AU159" s="581"/>
      <c r="AV159" s="581"/>
      <c r="AW159" s="581"/>
      <c r="AX159" s="581"/>
    </row>
    <row r="160" spans="1:50" s="43" customFormat="1" ht="24" customHeight="1" x14ac:dyDescent="0.15">
      <c r="A160" s="582" t="s">
        <v>500</v>
      </c>
      <c r="B160" s="583"/>
      <c r="C160" s="583"/>
      <c r="D160" s="583"/>
      <c r="E160" s="583"/>
      <c r="F160" s="584"/>
      <c r="G160" s="1539" t="s">
        <v>1121</v>
      </c>
      <c r="H160" s="1885"/>
      <c r="I160" s="1885"/>
      <c r="J160" s="1885"/>
      <c r="K160" s="1885"/>
      <c r="L160" s="1885"/>
      <c r="M160" s="1885"/>
      <c r="N160" s="1885"/>
      <c r="O160" s="1885"/>
      <c r="P160" s="1885"/>
      <c r="Q160" s="1885"/>
      <c r="R160" s="1885"/>
      <c r="S160" s="1885"/>
      <c r="T160" s="1885"/>
      <c r="U160" s="1885"/>
      <c r="V160" s="1885"/>
      <c r="W160" s="1885"/>
      <c r="X160" s="1886"/>
      <c r="Y160" s="588" t="s">
        <v>512</v>
      </c>
      <c r="Z160" s="589"/>
      <c r="AA160" s="589"/>
      <c r="AB160" s="589"/>
      <c r="AC160" s="589"/>
      <c r="AD160" s="590"/>
      <c r="AE160" s="591" t="s">
        <v>6</v>
      </c>
      <c r="AF160" s="592"/>
      <c r="AG160" s="592"/>
      <c r="AH160" s="592"/>
      <c r="AI160" s="592"/>
      <c r="AJ160" s="592"/>
      <c r="AK160" s="592"/>
      <c r="AL160" s="592"/>
      <c r="AM160" s="592"/>
      <c r="AN160" s="592"/>
      <c r="AO160" s="592"/>
      <c r="AP160" s="593"/>
      <c r="AQ160" s="594" t="s">
        <v>7</v>
      </c>
      <c r="AR160" s="595"/>
      <c r="AS160" s="595"/>
      <c r="AT160" s="595"/>
      <c r="AU160" s="595"/>
      <c r="AV160" s="595"/>
      <c r="AW160" s="595"/>
      <c r="AX160" s="596"/>
    </row>
    <row r="161" spans="1:50" s="43" customFormat="1" ht="24" customHeight="1" x14ac:dyDescent="0.15">
      <c r="A161" s="554" t="s">
        <v>8</v>
      </c>
      <c r="B161" s="555"/>
      <c r="C161" s="555"/>
      <c r="D161" s="555"/>
      <c r="E161" s="555"/>
      <c r="F161" s="556"/>
      <c r="G161" s="1549" t="s">
        <v>1122</v>
      </c>
      <c r="H161" s="1550"/>
      <c r="I161" s="1550"/>
      <c r="J161" s="1550"/>
      <c r="K161" s="1550"/>
      <c r="L161" s="1550"/>
      <c r="M161" s="1550"/>
      <c r="N161" s="1550"/>
      <c r="O161" s="1550"/>
      <c r="P161" s="1550"/>
      <c r="Q161" s="1550"/>
      <c r="R161" s="1550"/>
      <c r="S161" s="1550"/>
      <c r="T161" s="1550"/>
      <c r="U161" s="1550"/>
      <c r="V161" s="1550"/>
      <c r="W161" s="1550"/>
      <c r="X161" s="1570"/>
      <c r="Y161" s="560" t="s">
        <v>10</v>
      </c>
      <c r="Z161" s="561"/>
      <c r="AA161" s="561"/>
      <c r="AB161" s="561"/>
      <c r="AC161" s="561"/>
      <c r="AD161" s="562"/>
      <c r="AE161" s="563" t="s">
        <v>648</v>
      </c>
      <c r="AF161" s="564"/>
      <c r="AG161" s="564"/>
      <c r="AH161" s="564"/>
      <c r="AI161" s="564"/>
      <c r="AJ161" s="564"/>
      <c r="AK161" s="564"/>
      <c r="AL161" s="564"/>
      <c r="AM161" s="564"/>
      <c r="AN161" s="564"/>
      <c r="AO161" s="564"/>
      <c r="AP161" s="565"/>
      <c r="AQ161" s="566" t="s">
        <v>649</v>
      </c>
      <c r="AR161" s="567"/>
      <c r="AS161" s="567"/>
      <c r="AT161" s="567"/>
      <c r="AU161" s="567"/>
      <c r="AV161" s="567"/>
      <c r="AW161" s="567"/>
      <c r="AX161" s="568"/>
    </row>
    <row r="162" spans="1:50" s="43" customFormat="1" ht="24" customHeight="1" x14ac:dyDescent="0.15">
      <c r="A162" s="569" t="s">
        <v>13</v>
      </c>
      <c r="B162" s="570"/>
      <c r="C162" s="570"/>
      <c r="D162" s="570"/>
      <c r="E162" s="570"/>
      <c r="F162" s="571"/>
      <c r="G162" s="1551" t="s">
        <v>187</v>
      </c>
      <c r="H162" s="2315"/>
      <c r="I162" s="2315"/>
      <c r="J162" s="2315"/>
      <c r="K162" s="2315"/>
      <c r="L162" s="2315"/>
      <c r="M162" s="2315"/>
      <c r="N162" s="2315"/>
      <c r="O162" s="2315"/>
      <c r="P162" s="2315"/>
      <c r="Q162" s="2315"/>
      <c r="R162" s="2315"/>
      <c r="S162" s="2315"/>
      <c r="T162" s="2315"/>
      <c r="U162" s="2315"/>
      <c r="V162" s="2315"/>
      <c r="W162" s="2315"/>
      <c r="X162" s="2316"/>
      <c r="Y162" s="575" t="s">
        <v>15</v>
      </c>
      <c r="Z162" s="576"/>
      <c r="AA162" s="576"/>
      <c r="AB162" s="576"/>
      <c r="AC162" s="576"/>
      <c r="AD162" s="577"/>
      <c r="AE162" s="2317" t="s">
        <v>650</v>
      </c>
      <c r="AF162" s="2318"/>
      <c r="AG162" s="2318"/>
      <c r="AH162" s="2318"/>
      <c r="AI162" s="2318"/>
      <c r="AJ162" s="2318"/>
      <c r="AK162" s="2318"/>
      <c r="AL162" s="2318"/>
      <c r="AM162" s="2318"/>
      <c r="AN162" s="2318"/>
      <c r="AO162" s="2318"/>
      <c r="AP162" s="2318"/>
      <c r="AQ162" s="2319"/>
      <c r="AR162" s="2319"/>
      <c r="AS162" s="2319"/>
      <c r="AT162" s="2319"/>
      <c r="AU162" s="2319"/>
      <c r="AV162" s="2319"/>
      <c r="AW162" s="2319"/>
      <c r="AX162" s="2320"/>
    </row>
    <row r="163" spans="1:50" s="43" customFormat="1" ht="24" customHeight="1" x14ac:dyDescent="0.15">
      <c r="A163" s="542" t="s">
        <v>17</v>
      </c>
      <c r="B163" s="543"/>
      <c r="C163" s="543"/>
      <c r="D163" s="543"/>
      <c r="E163" s="543"/>
      <c r="F163" s="544"/>
      <c r="G163" s="1567" t="s">
        <v>651</v>
      </c>
      <c r="H163" s="1568"/>
      <c r="I163" s="1568"/>
      <c r="J163" s="1568"/>
      <c r="K163" s="1568"/>
      <c r="L163" s="1568"/>
      <c r="M163" s="1568"/>
      <c r="N163" s="1568"/>
      <c r="O163" s="1568"/>
      <c r="P163" s="1568"/>
      <c r="Q163" s="1568"/>
      <c r="R163" s="1568"/>
      <c r="S163" s="1568"/>
      <c r="T163" s="1568"/>
      <c r="U163" s="1568"/>
      <c r="V163" s="1568"/>
      <c r="W163" s="1568"/>
      <c r="X163" s="1569"/>
      <c r="Y163" s="548" t="s">
        <v>515</v>
      </c>
      <c r="Z163" s="549"/>
      <c r="AA163" s="549"/>
      <c r="AB163" s="549"/>
      <c r="AC163" s="549"/>
      <c r="AD163" s="550"/>
      <c r="AE163" s="551"/>
      <c r="AF163" s="552"/>
      <c r="AG163" s="552"/>
      <c r="AH163" s="552"/>
      <c r="AI163" s="552"/>
      <c r="AJ163" s="552"/>
      <c r="AK163" s="552"/>
      <c r="AL163" s="552"/>
      <c r="AM163" s="552"/>
      <c r="AN163" s="552"/>
      <c r="AO163" s="552"/>
      <c r="AP163" s="552"/>
      <c r="AQ163" s="552"/>
      <c r="AR163" s="552"/>
      <c r="AS163" s="552"/>
      <c r="AT163" s="552"/>
      <c r="AU163" s="552"/>
      <c r="AV163" s="552"/>
      <c r="AW163" s="552"/>
      <c r="AX163" s="553"/>
    </row>
    <row r="164" spans="1:50" s="43" customFormat="1" ht="24" customHeight="1" x14ac:dyDescent="0.15">
      <c r="A164" s="520" t="s">
        <v>21</v>
      </c>
      <c r="B164" s="521"/>
      <c r="C164" s="521"/>
      <c r="D164" s="521"/>
      <c r="E164" s="521"/>
      <c r="F164" s="522"/>
      <c r="G164" s="668" t="s">
        <v>1123</v>
      </c>
      <c r="H164" s="1565"/>
      <c r="I164" s="1565"/>
      <c r="J164" s="1565"/>
      <c r="K164" s="1565"/>
      <c r="L164" s="1565"/>
      <c r="M164" s="1565"/>
      <c r="N164" s="1565"/>
      <c r="O164" s="1565"/>
      <c r="P164" s="1565"/>
      <c r="Q164" s="1565"/>
      <c r="R164" s="1565"/>
      <c r="S164" s="1565"/>
      <c r="T164" s="1565"/>
      <c r="U164" s="1565"/>
      <c r="V164" s="1565"/>
      <c r="W164" s="1565"/>
      <c r="X164" s="1565"/>
      <c r="Y164" s="1565"/>
      <c r="Z164" s="1565"/>
      <c r="AA164" s="1565"/>
      <c r="AB164" s="1565"/>
      <c r="AC164" s="1565"/>
      <c r="AD164" s="1565"/>
      <c r="AE164" s="1565"/>
      <c r="AF164" s="1565"/>
      <c r="AG164" s="1565"/>
      <c r="AH164" s="1565"/>
      <c r="AI164" s="1565"/>
      <c r="AJ164" s="1565"/>
      <c r="AK164" s="1565"/>
      <c r="AL164" s="1565"/>
      <c r="AM164" s="1565"/>
      <c r="AN164" s="1565"/>
      <c r="AO164" s="1565"/>
      <c r="AP164" s="1565"/>
      <c r="AQ164" s="1565"/>
      <c r="AR164" s="1565"/>
      <c r="AS164" s="1565"/>
      <c r="AT164" s="1565"/>
      <c r="AU164" s="1565"/>
      <c r="AV164" s="1565"/>
      <c r="AW164" s="1565"/>
      <c r="AX164" s="1566"/>
    </row>
    <row r="165" spans="1:50" s="43" customFormat="1" ht="24" customHeight="1" x14ac:dyDescent="0.15">
      <c r="A165" s="520" t="s">
        <v>23</v>
      </c>
      <c r="B165" s="521"/>
      <c r="C165" s="521"/>
      <c r="D165" s="521"/>
      <c r="E165" s="521"/>
      <c r="F165" s="522"/>
      <c r="G165" s="668" t="s">
        <v>1124</v>
      </c>
      <c r="H165" s="1565"/>
      <c r="I165" s="1565"/>
      <c r="J165" s="1565"/>
      <c r="K165" s="1565"/>
      <c r="L165" s="1565"/>
      <c r="M165" s="1565"/>
      <c r="N165" s="1565"/>
      <c r="O165" s="1565"/>
      <c r="P165" s="1565"/>
      <c r="Q165" s="1565"/>
      <c r="R165" s="1565"/>
      <c r="S165" s="1565"/>
      <c r="T165" s="1565"/>
      <c r="U165" s="1565"/>
      <c r="V165" s="1565"/>
      <c r="W165" s="1565"/>
      <c r="X165" s="1565"/>
      <c r="Y165" s="1565"/>
      <c r="Z165" s="1565"/>
      <c r="AA165" s="1565"/>
      <c r="AB165" s="1565"/>
      <c r="AC165" s="1565"/>
      <c r="AD165" s="1565"/>
      <c r="AE165" s="1565"/>
      <c r="AF165" s="1565"/>
      <c r="AG165" s="1565"/>
      <c r="AH165" s="1565"/>
      <c r="AI165" s="1565"/>
      <c r="AJ165" s="1565"/>
      <c r="AK165" s="1565"/>
      <c r="AL165" s="1565"/>
      <c r="AM165" s="1565"/>
      <c r="AN165" s="1565"/>
      <c r="AO165" s="1565"/>
      <c r="AP165" s="1565"/>
      <c r="AQ165" s="1565"/>
      <c r="AR165" s="1565"/>
      <c r="AS165" s="1565"/>
      <c r="AT165" s="1565"/>
      <c r="AU165" s="1565"/>
      <c r="AV165" s="1565"/>
      <c r="AW165" s="1565"/>
      <c r="AX165" s="1566"/>
    </row>
    <row r="166" spans="1:50" s="43" customFormat="1" ht="24" customHeight="1" x14ac:dyDescent="0.15">
      <c r="A166" s="520" t="s">
        <v>25</v>
      </c>
      <c r="B166" s="521"/>
      <c r="C166" s="521"/>
      <c r="D166" s="521"/>
      <c r="E166" s="521"/>
      <c r="F166" s="522"/>
      <c r="G166" s="526" t="s">
        <v>831</v>
      </c>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c r="AD166" s="527"/>
      <c r="AE166" s="527"/>
      <c r="AF166" s="527"/>
      <c r="AG166" s="527"/>
      <c r="AH166" s="527"/>
      <c r="AI166" s="527"/>
      <c r="AJ166" s="527"/>
      <c r="AK166" s="527"/>
      <c r="AL166" s="527"/>
      <c r="AM166" s="527"/>
      <c r="AN166" s="527"/>
      <c r="AO166" s="527"/>
      <c r="AP166" s="527"/>
      <c r="AQ166" s="527"/>
      <c r="AR166" s="527"/>
      <c r="AS166" s="527"/>
      <c r="AT166" s="527"/>
      <c r="AU166" s="527"/>
      <c r="AV166" s="527"/>
      <c r="AW166" s="527"/>
      <c r="AX166" s="528"/>
    </row>
    <row r="167" spans="1:50" s="43" customFormat="1" ht="24" customHeight="1" x14ac:dyDescent="0.15">
      <c r="A167" s="529" t="s">
        <v>27</v>
      </c>
      <c r="B167" s="530"/>
      <c r="C167" s="530"/>
      <c r="D167" s="530"/>
      <c r="E167" s="530"/>
      <c r="F167" s="531"/>
      <c r="G167" s="538"/>
      <c r="H167" s="539"/>
      <c r="I167" s="539"/>
      <c r="J167" s="539"/>
      <c r="K167" s="539"/>
      <c r="L167" s="539"/>
      <c r="M167" s="539"/>
      <c r="N167" s="539"/>
      <c r="O167" s="540"/>
      <c r="P167" s="504" t="s">
        <v>506</v>
      </c>
      <c r="Q167" s="505"/>
      <c r="R167" s="505"/>
      <c r="S167" s="505"/>
      <c r="T167" s="505"/>
      <c r="U167" s="505"/>
      <c r="V167" s="541"/>
      <c r="W167" s="504" t="s">
        <v>507</v>
      </c>
      <c r="X167" s="505"/>
      <c r="Y167" s="505"/>
      <c r="Z167" s="505"/>
      <c r="AA167" s="505"/>
      <c r="AB167" s="505"/>
      <c r="AC167" s="541"/>
      <c r="AD167" s="504" t="s">
        <v>508</v>
      </c>
      <c r="AE167" s="505"/>
      <c r="AF167" s="505"/>
      <c r="AG167" s="505"/>
      <c r="AH167" s="505"/>
      <c r="AI167" s="505"/>
      <c r="AJ167" s="541"/>
      <c r="AK167" s="504" t="s">
        <v>509</v>
      </c>
      <c r="AL167" s="505"/>
      <c r="AM167" s="505"/>
      <c r="AN167" s="505"/>
      <c r="AO167" s="505"/>
      <c r="AP167" s="505"/>
      <c r="AQ167" s="541"/>
      <c r="AR167" s="504" t="s">
        <v>510</v>
      </c>
      <c r="AS167" s="505"/>
      <c r="AT167" s="505"/>
      <c r="AU167" s="505"/>
      <c r="AV167" s="505"/>
      <c r="AW167" s="505"/>
      <c r="AX167" s="506"/>
    </row>
    <row r="168" spans="1:50" s="43" customFormat="1" ht="24" customHeight="1" x14ac:dyDescent="0.15">
      <c r="A168" s="532"/>
      <c r="B168" s="533"/>
      <c r="C168" s="533"/>
      <c r="D168" s="533"/>
      <c r="E168" s="533"/>
      <c r="F168" s="534"/>
      <c r="G168" s="507" t="s">
        <v>33</v>
      </c>
      <c r="H168" s="508"/>
      <c r="I168" s="513" t="s">
        <v>34</v>
      </c>
      <c r="J168" s="514"/>
      <c r="K168" s="514"/>
      <c r="L168" s="514"/>
      <c r="M168" s="514"/>
      <c r="N168" s="514"/>
      <c r="O168" s="515"/>
      <c r="P168" s="516">
        <v>191</v>
      </c>
      <c r="Q168" s="517"/>
      <c r="R168" s="517"/>
      <c r="S168" s="517"/>
      <c r="T168" s="517"/>
      <c r="U168" s="517"/>
      <c r="V168" s="518"/>
      <c r="W168" s="516">
        <v>152</v>
      </c>
      <c r="X168" s="517"/>
      <c r="Y168" s="517"/>
      <c r="Z168" s="517"/>
      <c r="AA168" s="517"/>
      <c r="AB168" s="517"/>
      <c r="AC168" s="518"/>
      <c r="AD168" s="516">
        <v>136</v>
      </c>
      <c r="AE168" s="517"/>
      <c r="AF168" s="517"/>
      <c r="AG168" s="517"/>
      <c r="AH168" s="517"/>
      <c r="AI168" s="517"/>
      <c r="AJ168" s="518"/>
      <c r="AK168" s="516">
        <v>125</v>
      </c>
      <c r="AL168" s="517"/>
      <c r="AM168" s="517"/>
      <c r="AN168" s="517"/>
      <c r="AO168" s="517"/>
      <c r="AP168" s="517"/>
      <c r="AQ168" s="518"/>
      <c r="AR168" s="516"/>
      <c r="AS168" s="517"/>
      <c r="AT168" s="517"/>
      <c r="AU168" s="517"/>
      <c r="AV168" s="517"/>
      <c r="AW168" s="517"/>
      <c r="AX168" s="519"/>
    </row>
    <row r="169" spans="1:50" s="43" customFormat="1" ht="24" customHeight="1" x14ac:dyDescent="0.15">
      <c r="A169" s="532"/>
      <c r="B169" s="533"/>
      <c r="C169" s="533"/>
      <c r="D169" s="533"/>
      <c r="E169" s="533"/>
      <c r="F169" s="534"/>
      <c r="G169" s="509"/>
      <c r="H169" s="510"/>
      <c r="I169" s="471" t="s">
        <v>35</v>
      </c>
      <c r="J169" s="472"/>
      <c r="K169" s="472"/>
      <c r="L169" s="472"/>
      <c r="M169" s="472"/>
      <c r="N169" s="472"/>
      <c r="O169" s="473"/>
      <c r="P169" s="465" t="s">
        <v>513</v>
      </c>
      <c r="Q169" s="466"/>
      <c r="R169" s="466"/>
      <c r="S169" s="466"/>
      <c r="T169" s="466"/>
      <c r="U169" s="466"/>
      <c r="V169" s="467"/>
      <c r="W169" s="465" t="s">
        <v>513</v>
      </c>
      <c r="X169" s="466"/>
      <c r="Y169" s="466"/>
      <c r="Z169" s="466"/>
      <c r="AA169" s="466"/>
      <c r="AB169" s="466"/>
      <c r="AC169" s="467"/>
      <c r="AD169" s="465" t="s">
        <v>513</v>
      </c>
      <c r="AE169" s="466"/>
      <c r="AF169" s="466"/>
      <c r="AG169" s="466"/>
      <c r="AH169" s="466"/>
      <c r="AI169" s="466"/>
      <c r="AJ169" s="467"/>
      <c r="AK169" s="465" t="s">
        <v>513</v>
      </c>
      <c r="AL169" s="466"/>
      <c r="AM169" s="466"/>
      <c r="AN169" s="466"/>
      <c r="AO169" s="466"/>
      <c r="AP169" s="466"/>
      <c r="AQ169" s="467"/>
      <c r="AR169" s="468"/>
      <c r="AS169" s="469"/>
      <c r="AT169" s="469"/>
      <c r="AU169" s="469"/>
      <c r="AV169" s="469"/>
      <c r="AW169" s="469"/>
      <c r="AX169" s="470"/>
    </row>
    <row r="170" spans="1:50" s="43" customFormat="1" ht="24" customHeight="1" x14ac:dyDescent="0.15">
      <c r="A170" s="532"/>
      <c r="B170" s="533"/>
      <c r="C170" s="533"/>
      <c r="D170" s="533"/>
      <c r="E170" s="533"/>
      <c r="F170" s="534"/>
      <c r="G170" s="509"/>
      <c r="H170" s="510"/>
      <c r="I170" s="471" t="s">
        <v>39</v>
      </c>
      <c r="J170" s="472"/>
      <c r="K170" s="472"/>
      <c r="L170" s="472"/>
      <c r="M170" s="472"/>
      <c r="N170" s="472"/>
      <c r="O170" s="473"/>
      <c r="P170" s="465" t="s">
        <v>513</v>
      </c>
      <c r="Q170" s="466"/>
      <c r="R170" s="466"/>
      <c r="S170" s="466"/>
      <c r="T170" s="466"/>
      <c r="U170" s="466"/>
      <c r="V170" s="467"/>
      <c r="W170" s="465" t="s">
        <v>513</v>
      </c>
      <c r="X170" s="466"/>
      <c r="Y170" s="466"/>
      <c r="Z170" s="466"/>
      <c r="AA170" s="466"/>
      <c r="AB170" s="466"/>
      <c r="AC170" s="467"/>
      <c r="AD170" s="465" t="s">
        <v>513</v>
      </c>
      <c r="AE170" s="466"/>
      <c r="AF170" s="466"/>
      <c r="AG170" s="466"/>
      <c r="AH170" s="466"/>
      <c r="AI170" s="466"/>
      <c r="AJ170" s="467"/>
      <c r="AK170" s="465" t="s">
        <v>513</v>
      </c>
      <c r="AL170" s="466"/>
      <c r="AM170" s="466"/>
      <c r="AN170" s="466"/>
      <c r="AO170" s="466"/>
      <c r="AP170" s="466"/>
      <c r="AQ170" s="467"/>
      <c r="AR170" s="465"/>
      <c r="AS170" s="466"/>
      <c r="AT170" s="466"/>
      <c r="AU170" s="466"/>
      <c r="AV170" s="466"/>
      <c r="AW170" s="466"/>
      <c r="AX170" s="474"/>
    </row>
    <row r="171" spans="1:50" s="43" customFormat="1" ht="24" customHeight="1" x14ac:dyDescent="0.15">
      <c r="A171" s="532"/>
      <c r="B171" s="533"/>
      <c r="C171" s="533"/>
      <c r="D171" s="533"/>
      <c r="E171" s="533"/>
      <c r="F171" s="534"/>
      <c r="G171" s="509"/>
      <c r="H171" s="510"/>
      <c r="I171" s="471" t="s">
        <v>42</v>
      </c>
      <c r="J171" s="472"/>
      <c r="K171" s="472"/>
      <c r="L171" s="472"/>
      <c r="M171" s="472"/>
      <c r="N171" s="472"/>
      <c r="O171" s="473"/>
      <c r="P171" s="465" t="s">
        <v>513</v>
      </c>
      <c r="Q171" s="466"/>
      <c r="R171" s="466"/>
      <c r="S171" s="466"/>
      <c r="T171" s="466"/>
      <c r="U171" s="466"/>
      <c r="V171" s="467"/>
      <c r="W171" s="465" t="s">
        <v>513</v>
      </c>
      <c r="X171" s="466"/>
      <c r="Y171" s="466"/>
      <c r="Z171" s="466"/>
      <c r="AA171" s="466"/>
      <c r="AB171" s="466"/>
      <c r="AC171" s="467"/>
      <c r="AD171" s="465" t="s">
        <v>513</v>
      </c>
      <c r="AE171" s="466"/>
      <c r="AF171" s="466"/>
      <c r="AG171" s="466"/>
      <c r="AH171" s="466"/>
      <c r="AI171" s="466"/>
      <c r="AJ171" s="467"/>
      <c r="AK171" s="465" t="s">
        <v>513</v>
      </c>
      <c r="AL171" s="466"/>
      <c r="AM171" s="466"/>
      <c r="AN171" s="466"/>
      <c r="AO171" s="466"/>
      <c r="AP171" s="466"/>
      <c r="AQ171" s="467"/>
      <c r="AR171" s="468"/>
      <c r="AS171" s="469"/>
      <c r="AT171" s="469"/>
      <c r="AU171" s="469"/>
      <c r="AV171" s="469"/>
      <c r="AW171" s="469"/>
      <c r="AX171" s="470"/>
    </row>
    <row r="172" spans="1:50" s="43" customFormat="1" ht="24" customHeight="1" x14ac:dyDescent="0.15">
      <c r="A172" s="532"/>
      <c r="B172" s="533"/>
      <c r="C172" s="533"/>
      <c r="D172" s="533"/>
      <c r="E172" s="533"/>
      <c r="F172" s="534"/>
      <c r="G172" s="509"/>
      <c r="H172" s="510"/>
      <c r="I172" s="471" t="s">
        <v>43</v>
      </c>
      <c r="J172" s="472"/>
      <c r="K172" s="472"/>
      <c r="L172" s="472"/>
      <c r="M172" s="472"/>
      <c r="N172" s="472"/>
      <c r="O172" s="473"/>
      <c r="P172" s="465" t="s">
        <v>513</v>
      </c>
      <c r="Q172" s="466"/>
      <c r="R172" s="466"/>
      <c r="S172" s="466"/>
      <c r="T172" s="466"/>
      <c r="U172" s="466"/>
      <c r="V172" s="467"/>
      <c r="W172" s="465" t="s">
        <v>513</v>
      </c>
      <c r="X172" s="466"/>
      <c r="Y172" s="466"/>
      <c r="Z172" s="466"/>
      <c r="AA172" s="466"/>
      <c r="AB172" s="466"/>
      <c r="AC172" s="467"/>
      <c r="AD172" s="465" t="s">
        <v>513</v>
      </c>
      <c r="AE172" s="466"/>
      <c r="AF172" s="466"/>
      <c r="AG172" s="466"/>
      <c r="AH172" s="466"/>
      <c r="AI172" s="466"/>
      <c r="AJ172" s="467"/>
      <c r="AK172" s="465" t="s">
        <v>513</v>
      </c>
      <c r="AL172" s="466"/>
      <c r="AM172" s="466"/>
      <c r="AN172" s="466"/>
      <c r="AO172" s="466"/>
      <c r="AP172" s="466"/>
      <c r="AQ172" s="467"/>
      <c r="AR172" s="468"/>
      <c r="AS172" s="469"/>
      <c r="AT172" s="469"/>
      <c r="AU172" s="469"/>
      <c r="AV172" s="469"/>
      <c r="AW172" s="469"/>
      <c r="AX172" s="470"/>
    </row>
    <row r="173" spans="1:50" s="43" customFormat="1" ht="24" customHeight="1" x14ac:dyDescent="0.15">
      <c r="A173" s="532"/>
      <c r="B173" s="533"/>
      <c r="C173" s="533"/>
      <c r="D173" s="533"/>
      <c r="E173" s="533"/>
      <c r="F173" s="534"/>
      <c r="G173" s="511"/>
      <c r="H173" s="512"/>
      <c r="I173" s="486" t="s">
        <v>44</v>
      </c>
      <c r="J173" s="487"/>
      <c r="K173" s="487"/>
      <c r="L173" s="487"/>
      <c r="M173" s="487"/>
      <c r="N173" s="487"/>
      <c r="O173" s="488"/>
      <c r="P173" s="489">
        <v>191</v>
      </c>
      <c r="Q173" s="490"/>
      <c r="R173" s="490"/>
      <c r="S173" s="490"/>
      <c r="T173" s="490"/>
      <c r="U173" s="490"/>
      <c r="V173" s="491"/>
      <c r="W173" s="489">
        <v>152</v>
      </c>
      <c r="X173" s="490"/>
      <c r="Y173" s="490"/>
      <c r="Z173" s="490"/>
      <c r="AA173" s="490"/>
      <c r="AB173" s="490"/>
      <c r="AC173" s="491"/>
      <c r="AD173" s="489">
        <v>136</v>
      </c>
      <c r="AE173" s="490"/>
      <c r="AF173" s="490"/>
      <c r="AG173" s="490"/>
      <c r="AH173" s="490"/>
      <c r="AI173" s="490"/>
      <c r="AJ173" s="491"/>
      <c r="AK173" s="489">
        <v>125</v>
      </c>
      <c r="AL173" s="490"/>
      <c r="AM173" s="490"/>
      <c r="AN173" s="490"/>
      <c r="AO173" s="490"/>
      <c r="AP173" s="490"/>
      <c r="AQ173" s="491"/>
      <c r="AR173" s="489"/>
      <c r="AS173" s="490"/>
      <c r="AT173" s="490"/>
      <c r="AU173" s="490"/>
      <c r="AV173" s="490"/>
      <c r="AW173" s="490"/>
      <c r="AX173" s="492"/>
    </row>
    <row r="174" spans="1:50" s="43" customFormat="1" ht="24" customHeight="1" x14ac:dyDescent="0.15">
      <c r="A174" s="532"/>
      <c r="B174" s="533"/>
      <c r="C174" s="533"/>
      <c r="D174" s="533"/>
      <c r="E174" s="533"/>
      <c r="F174" s="534"/>
      <c r="G174" s="475" t="s">
        <v>45</v>
      </c>
      <c r="H174" s="476"/>
      <c r="I174" s="476"/>
      <c r="J174" s="476"/>
      <c r="K174" s="476"/>
      <c r="L174" s="476"/>
      <c r="M174" s="476"/>
      <c r="N174" s="476"/>
      <c r="O174" s="477"/>
      <c r="P174" s="483">
        <v>146</v>
      </c>
      <c r="Q174" s="484"/>
      <c r="R174" s="484"/>
      <c r="S174" s="484"/>
      <c r="T174" s="484"/>
      <c r="U174" s="484"/>
      <c r="V174" s="485"/>
      <c r="W174" s="483">
        <v>127</v>
      </c>
      <c r="X174" s="484"/>
      <c r="Y174" s="484"/>
      <c r="Z174" s="484"/>
      <c r="AA174" s="484"/>
      <c r="AB174" s="484"/>
      <c r="AC174" s="485"/>
      <c r="AD174" s="483">
        <v>108</v>
      </c>
      <c r="AE174" s="484"/>
      <c r="AF174" s="484"/>
      <c r="AG174" s="484"/>
      <c r="AH174" s="484"/>
      <c r="AI174" s="484"/>
      <c r="AJ174" s="485"/>
      <c r="AK174" s="479"/>
      <c r="AL174" s="480"/>
      <c r="AM174" s="480"/>
      <c r="AN174" s="480"/>
      <c r="AO174" s="480"/>
      <c r="AP174" s="480"/>
      <c r="AQ174" s="481"/>
      <c r="AR174" s="479"/>
      <c r="AS174" s="480"/>
      <c r="AT174" s="480"/>
      <c r="AU174" s="480"/>
      <c r="AV174" s="480"/>
      <c r="AW174" s="480"/>
      <c r="AX174" s="482"/>
    </row>
    <row r="175" spans="1:50" s="43" customFormat="1" ht="24" customHeight="1" x14ac:dyDescent="0.15">
      <c r="A175" s="535"/>
      <c r="B175" s="536"/>
      <c r="C175" s="536"/>
      <c r="D175" s="536"/>
      <c r="E175" s="536"/>
      <c r="F175" s="537"/>
      <c r="G175" s="475" t="s">
        <v>46</v>
      </c>
      <c r="H175" s="476"/>
      <c r="I175" s="476"/>
      <c r="J175" s="476"/>
      <c r="K175" s="476"/>
      <c r="L175" s="476"/>
      <c r="M175" s="476"/>
      <c r="N175" s="476"/>
      <c r="O175" s="477"/>
      <c r="P175" s="483">
        <v>76</v>
      </c>
      <c r="Q175" s="484"/>
      <c r="R175" s="484"/>
      <c r="S175" s="484"/>
      <c r="T175" s="484"/>
      <c r="U175" s="484"/>
      <c r="V175" s="485"/>
      <c r="W175" s="483">
        <v>83.8</v>
      </c>
      <c r="X175" s="484"/>
      <c r="Y175" s="484"/>
      <c r="Z175" s="484"/>
      <c r="AA175" s="484"/>
      <c r="AB175" s="484"/>
      <c r="AC175" s="485"/>
      <c r="AD175" s="483">
        <v>79.400000000000006</v>
      </c>
      <c r="AE175" s="484"/>
      <c r="AF175" s="484"/>
      <c r="AG175" s="484"/>
      <c r="AH175" s="484"/>
      <c r="AI175" s="484"/>
      <c r="AJ175" s="485"/>
      <c r="AK175" s="479"/>
      <c r="AL175" s="480"/>
      <c r="AM175" s="480"/>
      <c r="AN175" s="480"/>
      <c r="AO175" s="480"/>
      <c r="AP175" s="480"/>
      <c r="AQ175" s="481"/>
      <c r="AR175" s="479"/>
      <c r="AS175" s="480"/>
      <c r="AT175" s="480"/>
      <c r="AU175" s="480"/>
      <c r="AV175" s="480"/>
      <c r="AW175" s="480"/>
      <c r="AX175" s="482"/>
    </row>
    <row r="176" spans="1:50" s="43" customFormat="1" ht="24" customHeight="1" x14ac:dyDescent="0.15">
      <c r="A176" s="1396" t="s">
        <v>82</v>
      </c>
      <c r="B176" s="1397"/>
      <c r="C176" s="453" t="s">
        <v>83</v>
      </c>
      <c r="D176" s="454"/>
      <c r="E176" s="454"/>
      <c r="F176" s="454"/>
      <c r="G176" s="454"/>
      <c r="H176" s="454"/>
      <c r="I176" s="454"/>
      <c r="J176" s="454"/>
      <c r="K176" s="455"/>
      <c r="L176" s="762" t="s">
        <v>84</v>
      </c>
      <c r="M176" s="763"/>
      <c r="N176" s="763"/>
      <c r="O176" s="763"/>
      <c r="P176" s="763"/>
      <c r="Q176" s="764"/>
      <c r="R176" s="456" t="s">
        <v>510</v>
      </c>
      <c r="S176" s="454"/>
      <c r="T176" s="454"/>
      <c r="U176" s="454"/>
      <c r="V176" s="454"/>
      <c r="W176" s="455"/>
      <c r="X176" s="456" t="s">
        <v>85</v>
      </c>
      <c r="Y176" s="454"/>
      <c r="Z176" s="454"/>
      <c r="AA176" s="454"/>
      <c r="AB176" s="454"/>
      <c r="AC176" s="454"/>
      <c r="AD176" s="454"/>
      <c r="AE176" s="454"/>
      <c r="AF176" s="454"/>
      <c r="AG176" s="454"/>
      <c r="AH176" s="454"/>
      <c r="AI176" s="454"/>
      <c r="AJ176" s="454"/>
      <c r="AK176" s="454"/>
      <c r="AL176" s="454"/>
      <c r="AM176" s="454"/>
      <c r="AN176" s="454"/>
      <c r="AO176" s="454"/>
      <c r="AP176" s="454"/>
      <c r="AQ176" s="454"/>
      <c r="AR176" s="454"/>
      <c r="AS176" s="454"/>
      <c r="AT176" s="454"/>
      <c r="AU176" s="454"/>
      <c r="AV176" s="454"/>
      <c r="AW176" s="454"/>
      <c r="AX176" s="457"/>
    </row>
    <row r="177" spans="1:50" s="43" customFormat="1" ht="24" customHeight="1" x14ac:dyDescent="0.15">
      <c r="A177" s="1398"/>
      <c r="B177" s="1399"/>
      <c r="C177" s="458" t="s">
        <v>1125</v>
      </c>
      <c r="D177" s="459"/>
      <c r="E177" s="459"/>
      <c r="F177" s="459"/>
      <c r="G177" s="459"/>
      <c r="H177" s="459"/>
      <c r="I177" s="459"/>
      <c r="J177" s="459"/>
      <c r="K177" s="460"/>
      <c r="L177" s="461">
        <v>125</v>
      </c>
      <c r="M177" s="459"/>
      <c r="N177" s="459"/>
      <c r="O177" s="459"/>
      <c r="P177" s="459"/>
      <c r="Q177" s="460"/>
      <c r="R177" s="461"/>
      <c r="S177" s="459"/>
      <c r="T177" s="459"/>
      <c r="U177" s="459"/>
      <c r="V177" s="459"/>
      <c r="W177" s="460"/>
      <c r="X177" s="462"/>
      <c r="Y177" s="463"/>
      <c r="Z177" s="463"/>
      <c r="AA177" s="463"/>
      <c r="AB177" s="463"/>
      <c r="AC177" s="463"/>
      <c r="AD177" s="463"/>
      <c r="AE177" s="463"/>
      <c r="AF177" s="463"/>
      <c r="AG177" s="463"/>
      <c r="AH177" s="463"/>
      <c r="AI177" s="463"/>
      <c r="AJ177" s="463"/>
      <c r="AK177" s="463"/>
      <c r="AL177" s="463"/>
      <c r="AM177" s="463"/>
      <c r="AN177" s="463"/>
      <c r="AO177" s="463"/>
      <c r="AP177" s="463"/>
      <c r="AQ177" s="463"/>
      <c r="AR177" s="463"/>
      <c r="AS177" s="463"/>
      <c r="AT177" s="463"/>
      <c r="AU177" s="463"/>
      <c r="AV177" s="463"/>
      <c r="AW177" s="463"/>
      <c r="AX177" s="464"/>
    </row>
    <row r="178" spans="1:50" s="43" customFormat="1" ht="24" customHeight="1" x14ac:dyDescent="0.15">
      <c r="A178" s="1398"/>
      <c r="B178" s="1399"/>
      <c r="C178" s="446"/>
      <c r="D178" s="444"/>
      <c r="E178" s="444"/>
      <c r="F178" s="444"/>
      <c r="G178" s="444"/>
      <c r="H178" s="444"/>
      <c r="I178" s="444"/>
      <c r="J178" s="444"/>
      <c r="K178" s="445"/>
      <c r="L178" s="443"/>
      <c r="M178" s="444"/>
      <c r="N178" s="444"/>
      <c r="O178" s="444"/>
      <c r="P178" s="444"/>
      <c r="Q178" s="445"/>
      <c r="R178" s="443"/>
      <c r="S178" s="444"/>
      <c r="T178" s="444"/>
      <c r="U178" s="444"/>
      <c r="V178" s="444"/>
      <c r="W178" s="445"/>
      <c r="X178" s="431"/>
      <c r="Y178" s="432"/>
      <c r="Z178" s="432"/>
      <c r="AA178" s="432"/>
      <c r="AB178" s="432"/>
      <c r="AC178" s="432"/>
      <c r="AD178" s="432"/>
      <c r="AE178" s="432"/>
      <c r="AF178" s="432"/>
      <c r="AG178" s="432"/>
      <c r="AH178" s="432"/>
      <c r="AI178" s="432"/>
      <c r="AJ178" s="432"/>
      <c r="AK178" s="432"/>
      <c r="AL178" s="432"/>
      <c r="AM178" s="432"/>
      <c r="AN178" s="432"/>
      <c r="AO178" s="432"/>
      <c r="AP178" s="432"/>
      <c r="AQ178" s="432"/>
      <c r="AR178" s="432"/>
      <c r="AS178" s="432"/>
      <c r="AT178" s="432"/>
      <c r="AU178" s="432"/>
      <c r="AV178" s="432"/>
      <c r="AW178" s="432"/>
      <c r="AX178" s="433"/>
    </row>
    <row r="179" spans="1:50" s="43" customFormat="1" ht="24" customHeight="1" x14ac:dyDescent="0.15">
      <c r="A179" s="1398"/>
      <c r="B179" s="1399"/>
      <c r="C179" s="446"/>
      <c r="D179" s="444"/>
      <c r="E179" s="444"/>
      <c r="F179" s="444"/>
      <c r="G179" s="444"/>
      <c r="H179" s="444"/>
      <c r="I179" s="444"/>
      <c r="J179" s="444"/>
      <c r="K179" s="445"/>
      <c r="L179" s="443"/>
      <c r="M179" s="444"/>
      <c r="N179" s="444"/>
      <c r="O179" s="444"/>
      <c r="P179" s="444"/>
      <c r="Q179" s="445"/>
      <c r="R179" s="443"/>
      <c r="S179" s="444"/>
      <c r="T179" s="444"/>
      <c r="U179" s="444"/>
      <c r="V179" s="444"/>
      <c r="W179" s="445"/>
      <c r="X179" s="431"/>
      <c r="Y179" s="432"/>
      <c r="Z179" s="432"/>
      <c r="AA179" s="432"/>
      <c r="AB179" s="432"/>
      <c r="AC179" s="432"/>
      <c r="AD179" s="432"/>
      <c r="AE179" s="432"/>
      <c r="AF179" s="432"/>
      <c r="AG179" s="432"/>
      <c r="AH179" s="432"/>
      <c r="AI179" s="432"/>
      <c r="AJ179" s="432"/>
      <c r="AK179" s="432"/>
      <c r="AL179" s="432"/>
      <c r="AM179" s="432"/>
      <c r="AN179" s="432"/>
      <c r="AO179" s="432"/>
      <c r="AP179" s="432"/>
      <c r="AQ179" s="432"/>
      <c r="AR179" s="432"/>
      <c r="AS179" s="432"/>
      <c r="AT179" s="432"/>
      <c r="AU179" s="432"/>
      <c r="AV179" s="432"/>
      <c r="AW179" s="432"/>
      <c r="AX179" s="433"/>
    </row>
    <row r="180" spans="1:50" s="43" customFormat="1" ht="24" customHeight="1" x14ac:dyDescent="0.15">
      <c r="A180" s="1398"/>
      <c r="B180" s="1399"/>
      <c r="C180" s="446"/>
      <c r="D180" s="444"/>
      <c r="E180" s="444"/>
      <c r="F180" s="444"/>
      <c r="G180" s="444"/>
      <c r="H180" s="444"/>
      <c r="I180" s="444"/>
      <c r="J180" s="444"/>
      <c r="K180" s="445"/>
      <c r="L180" s="443"/>
      <c r="M180" s="444"/>
      <c r="N180" s="444"/>
      <c r="O180" s="444"/>
      <c r="P180" s="444"/>
      <c r="Q180" s="445"/>
      <c r="R180" s="443"/>
      <c r="S180" s="444"/>
      <c r="T180" s="444"/>
      <c r="U180" s="444"/>
      <c r="V180" s="444"/>
      <c r="W180" s="445"/>
      <c r="X180" s="431"/>
      <c r="Y180" s="432"/>
      <c r="Z180" s="432"/>
      <c r="AA180" s="432"/>
      <c r="AB180" s="432"/>
      <c r="AC180" s="432"/>
      <c r="AD180" s="432"/>
      <c r="AE180" s="432"/>
      <c r="AF180" s="432"/>
      <c r="AG180" s="432"/>
      <c r="AH180" s="432"/>
      <c r="AI180" s="432"/>
      <c r="AJ180" s="432"/>
      <c r="AK180" s="432"/>
      <c r="AL180" s="432"/>
      <c r="AM180" s="432"/>
      <c r="AN180" s="432"/>
      <c r="AO180" s="432"/>
      <c r="AP180" s="432"/>
      <c r="AQ180" s="432"/>
      <c r="AR180" s="432"/>
      <c r="AS180" s="432"/>
      <c r="AT180" s="432"/>
      <c r="AU180" s="432"/>
      <c r="AV180" s="432"/>
      <c r="AW180" s="432"/>
      <c r="AX180" s="433"/>
    </row>
    <row r="181" spans="1:50" s="43" customFormat="1" ht="24" customHeight="1" x14ac:dyDescent="0.15">
      <c r="A181" s="1398"/>
      <c r="B181" s="1399"/>
      <c r="C181" s="446"/>
      <c r="D181" s="444"/>
      <c r="E181" s="444"/>
      <c r="F181" s="444"/>
      <c r="G181" s="444"/>
      <c r="H181" s="444"/>
      <c r="I181" s="444"/>
      <c r="J181" s="444"/>
      <c r="K181" s="445"/>
      <c r="L181" s="443"/>
      <c r="M181" s="444"/>
      <c r="N181" s="444"/>
      <c r="O181" s="444"/>
      <c r="P181" s="444"/>
      <c r="Q181" s="445"/>
      <c r="R181" s="443"/>
      <c r="S181" s="444"/>
      <c r="T181" s="444"/>
      <c r="U181" s="444"/>
      <c r="V181" s="444"/>
      <c r="W181" s="445"/>
      <c r="X181" s="431"/>
      <c r="Y181" s="432"/>
      <c r="Z181" s="432"/>
      <c r="AA181" s="432"/>
      <c r="AB181" s="432"/>
      <c r="AC181" s="432"/>
      <c r="AD181" s="432"/>
      <c r="AE181" s="432"/>
      <c r="AF181" s="432"/>
      <c r="AG181" s="432"/>
      <c r="AH181" s="432"/>
      <c r="AI181" s="432"/>
      <c r="AJ181" s="432"/>
      <c r="AK181" s="432"/>
      <c r="AL181" s="432"/>
      <c r="AM181" s="432"/>
      <c r="AN181" s="432"/>
      <c r="AO181" s="432"/>
      <c r="AP181" s="432"/>
      <c r="AQ181" s="432"/>
      <c r="AR181" s="432"/>
      <c r="AS181" s="432"/>
      <c r="AT181" s="432"/>
      <c r="AU181" s="432"/>
      <c r="AV181" s="432"/>
      <c r="AW181" s="432"/>
      <c r="AX181" s="433"/>
    </row>
    <row r="182" spans="1:50" s="43" customFormat="1" ht="24" customHeight="1" x14ac:dyDescent="0.15">
      <c r="A182" s="1398"/>
      <c r="B182" s="1399"/>
      <c r="C182" s="427"/>
      <c r="D182" s="428"/>
      <c r="E182" s="428"/>
      <c r="F182" s="428"/>
      <c r="G182" s="428"/>
      <c r="H182" s="428"/>
      <c r="I182" s="428"/>
      <c r="J182" s="428"/>
      <c r="K182" s="429"/>
      <c r="L182" s="430"/>
      <c r="M182" s="428"/>
      <c r="N182" s="428"/>
      <c r="O182" s="428"/>
      <c r="P182" s="428"/>
      <c r="Q182" s="429"/>
      <c r="R182" s="430"/>
      <c r="S182" s="428"/>
      <c r="T182" s="428"/>
      <c r="U182" s="428"/>
      <c r="V182" s="428"/>
      <c r="W182" s="429"/>
      <c r="X182" s="431"/>
      <c r="Y182" s="432"/>
      <c r="Z182" s="432"/>
      <c r="AA182" s="432"/>
      <c r="AB182" s="432"/>
      <c r="AC182" s="432"/>
      <c r="AD182" s="432"/>
      <c r="AE182" s="432"/>
      <c r="AF182" s="432"/>
      <c r="AG182" s="432"/>
      <c r="AH182" s="432"/>
      <c r="AI182" s="432"/>
      <c r="AJ182" s="432"/>
      <c r="AK182" s="432"/>
      <c r="AL182" s="432"/>
      <c r="AM182" s="432"/>
      <c r="AN182" s="432"/>
      <c r="AO182" s="432"/>
      <c r="AP182" s="432"/>
      <c r="AQ182" s="432"/>
      <c r="AR182" s="432"/>
      <c r="AS182" s="432"/>
      <c r="AT182" s="432"/>
      <c r="AU182" s="432"/>
      <c r="AV182" s="432"/>
      <c r="AW182" s="432"/>
      <c r="AX182" s="433"/>
    </row>
    <row r="183" spans="1:50" s="43" customFormat="1" ht="24" customHeight="1" thickBot="1" x14ac:dyDescent="0.2">
      <c r="A183" s="1400"/>
      <c r="B183" s="1401"/>
      <c r="C183" s="434" t="s">
        <v>44</v>
      </c>
      <c r="D183" s="435"/>
      <c r="E183" s="435"/>
      <c r="F183" s="435"/>
      <c r="G183" s="435"/>
      <c r="H183" s="435"/>
      <c r="I183" s="435"/>
      <c r="J183" s="435"/>
      <c r="K183" s="436"/>
      <c r="L183" s="437">
        <v>125</v>
      </c>
      <c r="M183" s="438"/>
      <c r="N183" s="438"/>
      <c r="O183" s="438"/>
      <c r="P183" s="438"/>
      <c r="Q183" s="439"/>
      <c r="R183" s="437"/>
      <c r="S183" s="438"/>
      <c r="T183" s="438"/>
      <c r="U183" s="438"/>
      <c r="V183" s="438"/>
      <c r="W183" s="439"/>
      <c r="X183" s="440"/>
      <c r="Y183" s="441"/>
      <c r="Z183" s="441"/>
      <c r="AA183" s="441"/>
      <c r="AB183" s="441"/>
      <c r="AC183" s="441"/>
      <c r="AD183" s="441"/>
      <c r="AE183" s="441"/>
      <c r="AF183" s="441"/>
      <c r="AG183" s="441"/>
      <c r="AH183" s="441"/>
      <c r="AI183" s="441"/>
      <c r="AJ183" s="441"/>
      <c r="AK183" s="441"/>
      <c r="AL183" s="441"/>
      <c r="AM183" s="441"/>
      <c r="AN183" s="441"/>
      <c r="AO183" s="441"/>
      <c r="AP183" s="441"/>
      <c r="AQ183" s="441"/>
      <c r="AR183" s="441"/>
      <c r="AS183" s="441"/>
      <c r="AT183" s="441"/>
      <c r="AU183" s="441"/>
      <c r="AV183" s="441"/>
      <c r="AW183" s="441"/>
      <c r="AX183" s="442"/>
    </row>
    <row r="184" spans="1:50" s="43" customFormat="1" ht="24" customHeight="1" thickBot="1" x14ac:dyDescent="0.2">
      <c r="A184" s="26"/>
      <c r="B184" s="26"/>
      <c r="C184" s="26"/>
      <c r="D184" s="26"/>
      <c r="E184" s="26"/>
      <c r="F184" s="26"/>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7"/>
      <c r="AL184" s="26"/>
      <c r="AM184" s="26"/>
      <c r="AN184" s="26"/>
      <c r="AO184" s="26"/>
      <c r="AP184" s="26"/>
      <c r="AQ184" s="26"/>
      <c r="AR184" s="26"/>
      <c r="AS184" s="26"/>
      <c r="AT184" s="26"/>
      <c r="AU184" s="26"/>
      <c r="AV184" s="26"/>
      <c r="AW184" s="26"/>
      <c r="AX184" s="26"/>
    </row>
    <row r="185" spans="1:50" ht="25.15" customHeight="1" x14ac:dyDescent="0.15">
      <c r="A185" s="582" t="s">
        <v>500</v>
      </c>
      <c r="B185" s="583"/>
      <c r="C185" s="583"/>
      <c r="D185" s="583"/>
      <c r="E185" s="583"/>
      <c r="F185" s="584"/>
      <c r="G185" s="1539" t="s">
        <v>1126</v>
      </c>
      <c r="H185" s="1885"/>
      <c r="I185" s="1885"/>
      <c r="J185" s="1885"/>
      <c r="K185" s="1885"/>
      <c r="L185" s="1885"/>
      <c r="M185" s="1885"/>
      <c r="N185" s="1885"/>
      <c r="O185" s="1885"/>
      <c r="P185" s="1885"/>
      <c r="Q185" s="1885"/>
      <c r="R185" s="1885"/>
      <c r="S185" s="1885"/>
      <c r="T185" s="1885"/>
      <c r="U185" s="1885"/>
      <c r="V185" s="1885"/>
      <c r="W185" s="1885"/>
      <c r="X185" s="1886"/>
      <c r="Y185" s="588" t="s">
        <v>834</v>
      </c>
      <c r="Z185" s="589"/>
      <c r="AA185" s="589"/>
      <c r="AB185" s="589"/>
      <c r="AC185" s="589"/>
      <c r="AD185" s="590"/>
      <c r="AE185" s="591" t="s">
        <v>6</v>
      </c>
      <c r="AF185" s="592"/>
      <c r="AG185" s="592"/>
      <c r="AH185" s="592"/>
      <c r="AI185" s="592"/>
      <c r="AJ185" s="592"/>
      <c r="AK185" s="592"/>
      <c r="AL185" s="592"/>
      <c r="AM185" s="592"/>
      <c r="AN185" s="592"/>
      <c r="AO185" s="592"/>
      <c r="AP185" s="593"/>
      <c r="AQ185" s="594" t="s">
        <v>7</v>
      </c>
      <c r="AR185" s="595"/>
      <c r="AS185" s="595"/>
      <c r="AT185" s="595"/>
      <c r="AU185" s="595"/>
      <c r="AV185" s="595"/>
      <c r="AW185" s="595"/>
      <c r="AX185" s="596"/>
    </row>
    <row r="186" spans="1:50" ht="30" customHeight="1" x14ac:dyDescent="0.15">
      <c r="A186" s="554" t="s">
        <v>8</v>
      </c>
      <c r="B186" s="555"/>
      <c r="C186" s="555"/>
      <c r="D186" s="555"/>
      <c r="E186" s="555"/>
      <c r="F186" s="556"/>
      <c r="G186" s="1549" t="s">
        <v>828</v>
      </c>
      <c r="H186" s="1550"/>
      <c r="I186" s="1550"/>
      <c r="J186" s="1550"/>
      <c r="K186" s="1550"/>
      <c r="L186" s="1550"/>
      <c r="M186" s="1550"/>
      <c r="N186" s="1550"/>
      <c r="O186" s="1550"/>
      <c r="P186" s="1550"/>
      <c r="Q186" s="1550"/>
      <c r="R186" s="1550"/>
      <c r="S186" s="1550"/>
      <c r="T186" s="1550"/>
      <c r="U186" s="1550"/>
      <c r="V186" s="1550"/>
      <c r="W186" s="1550"/>
      <c r="X186" s="1570"/>
      <c r="Y186" s="560" t="s">
        <v>10</v>
      </c>
      <c r="Z186" s="561"/>
      <c r="AA186" s="561"/>
      <c r="AB186" s="561"/>
      <c r="AC186" s="561"/>
      <c r="AD186" s="562"/>
      <c r="AE186" s="563" t="s">
        <v>648</v>
      </c>
      <c r="AF186" s="564"/>
      <c r="AG186" s="564"/>
      <c r="AH186" s="564"/>
      <c r="AI186" s="564"/>
      <c r="AJ186" s="564"/>
      <c r="AK186" s="564"/>
      <c r="AL186" s="564"/>
      <c r="AM186" s="564"/>
      <c r="AN186" s="564"/>
      <c r="AO186" s="564"/>
      <c r="AP186" s="565"/>
      <c r="AQ186" s="566" t="s">
        <v>649</v>
      </c>
      <c r="AR186" s="567"/>
      <c r="AS186" s="567"/>
      <c r="AT186" s="567"/>
      <c r="AU186" s="567"/>
      <c r="AV186" s="567"/>
      <c r="AW186" s="567"/>
      <c r="AX186" s="568"/>
    </row>
    <row r="187" spans="1:50" ht="30" customHeight="1" x14ac:dyDescent="0.15">
      <c r="A187" s="569" t="s">
        <v>13</v>
      </c>
      <c r="B187" s="570"/>
      <c r="C187" s="570"/>
      <c r="D187" s="570"/>
      <c r="E187" s="570"/>
      <c r="F187" s="571"/>
      <c r="G187" s="1551" t="s">
        <v>187</v>
      </c>
      <c r="H187" s="2315"/>
      <c r="I187" s="2315"/>
      <c r="J187" s="2315"/>
      <c r="K187" s="2315"/>
      <c r="L187" s="2315"/>
      <c r="M187" s="2315"/>
      <c r="N187" s="2315"/>
      <c r="O187" s="2315"/>
      <c r="P187" s="2315"/>
      <c r="Q187" s="2315"/>
      <c r="R187" s="2315"/>
      <c r="S187" s="2315"/>
      <c r="T187" s="2315"/>
      <c r="U187" s="2315"/>
      <c r="V187" s="2315"/>
      <c r="W187" s="2315"/>
      <c r="X187" s="2316"/>
      <c r="Y187" s="575" t="s">
        <v>15</v>
      </c>
      <c r="Z187" s="576"/>
      <c r="AA187" s="576"/>
      <c r="AB187" s="576"/>
      <c r="AC187" s="576"/>
      <c r="AD187" s="577"/>
      <c r="AE187" s="2317" t="s">
        <v>650</v>
      </c>
      <c r="AF187" s="2318"/>
      <c r="AG187" s="2318"/>
      <c r="AH187" s="2318"/>
      <c r="AI187" s="2318"/>
      <c r="AJ187" s="2318"/>
      <c r="AK187" s="2318"/>
      <c r="AL187" s="2318"/>
      <c r="AM187" s="2318"/>
      <c r="AN187" s="2318"/>
      <c r="AO187" s="2318"/>
      <c r="AP187" s="2318"/>
      <c r="AQ187" s="2319"/>
      <c r="AR187" s="2319"/>
      <c r="AS187" s="2319"/>
      <c r="AT187" s="2319"/>
      <c r="AU187" s="2319"/>
      <c r="AV187" s="2319"/>
      <c r="AW187" s="2319"/>
      <c r="AX187" s="2320"/>
    </row>
    <row r="188" spans="1:50" ht="39.950000000000003" customHeight="1" x14ac:dyDescent="0.15">
      <c r="A188" s="542" t="s">
        <v>17</v>
      </c>
      <c r="B188" s="543"/>
      <c r="C188" s="543"/>
      <c r="D188" s="543"/>
      <c r="E188" s="543"/>
      <c r="F188" s="544"/>
      <c r="G188" s="1567" t="s">
        <v>651</v>
      </c>
      <c r="H188" s="1568"/>
      <c r="I188" s="1568"/>
      <c r="J188" s="1568"/>
      <c r="K188" s="1568"/>
      <c r="L188" s="1568"/>
      <c r="M188" s="1568"/>
      <c r="N188" s="1568"/>
      <c r="O188" s="1568"/>
      <c r="P188" s="1568"/>
      <c r="Q188" s="1568"/>
      <c r="R188" s="1568"/>
      <c r="S188" s="1568"/>
      <c r="T188" s="1568"/>
      <c r="U188" s="1568"/>
      <c r="V188" s="1568"/>
      <c r="W188" s="1568"/>
      <c r="X188" s="1569"/>
      <c r="Y188" s="548" t="s">
        <v>836</v>
      </c>
      <c r="Z188" s="549"/>
      <c r="AA188" s="549"/>
      <c r="AB188" s="549"/>
      <c r="AC188" s="549"/>
      <c r="AD188" s="550"/>
      <c r="AE188" s="551" t="s">
        <v>1127</v>
      </c>
      <c r="AF188" s="552"/>
      <c r="AG188" s="552"/>
      <c r="AH188" s="552"/>
      <c r="AI188" s="552"/>
      <c r="AJ188" s="552"/>
      <c r="AK188" s="552"/>
      <c r="AL188" s="552"/>
      <c r="AM188" s="552"/>
      <c r="AN188" s="552"/>
      <c r="AO188" s="552"/>
      <c r="AP188" s="552"/>
      <c r="AQ188" s="552"/>
      <c r="AR188" s="552"/>
      <c r="AS188" s="552"/>
      <c r="AT188" s="552"/>
      <c r="AU188" s="552"/>
      <c r="AV188" s="552"/>
      <c r="AW188" s="552"/>
      <c r="AX188" s="553"/>
    </row>
    <row r="189" spans="1:50" ht="33.75" customHeight="1" x14ac:dyDescent="0.15">
      <c r="A189" s="520" t="s">
        <v>21</v>
      </c>
      <c r="B189" s="521"/>
      <c r="C189" s="521"/>
      <c r="D189" s="521"/>
      <c r="E189" s="521"/>
      <c r="F189" s="522"/>
      <c r="G189" s="668" t="s">
        <v>1128</v>
      </c>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6"/>
    </row>
    <row r="190" spans="1:50" ht="51" customHeight="1" x14ac:dyDescent="0.15">
      <c r="A190" s="520" t="s">
        <v>23</v>
      </c>
      <c r="B190" s="521"/>
      <c r="C190" s="521"/>
      <c r="D190" s="521"/>
      <c r="E190" s="521"/>
      <c r="F190" s="522"/>
      <c r="G190" s="668" t="s">
        <v>1129</v>
      </c>
      <c r="H190" s="1565"/>
      <c r="I190" s="1565"/>
      <c r="J190" s="1565"/>
      <c r="K190" s="1565"/>
      <c r="L190" s="1565"/>
      <c r="M190" s="1565"/>
      <c r="N190" s="1565"/>
      <c r="O190" s="1565"/>
      <c r="P190" s="1565"/>
      <c r="Q190" s="1565"/>
      <c r="R190" s="1565"/>
      <c r="S190" s="1565"/>
      <c r="T190" s="1565"/>
      <c r="U190" s="1565"/>
      <c r="V190" s="1565"/>
      <c r="W190" s="1565"/>
      <c r="X190" s="1565"/>
      <c r="Y190" s="1565"/>
      <c r="Z190" s="1565"/>
      <c r="AA190" s="1565"/>
      <c r="AB190" s="1565"/>
      <c r="AC190" s="1565"/>
      <c r="AD190" s="1565"/>
      <c r="AE190" s="1565"/>
      <c r="AF190" s="1565"/>
      <c r="AG190" s="1565"/>
      <c r="AH190" s="1565"/>
      <c r="AI190" s="1565"/>
      <c r="AJ190" s="1565"/>
      <c r="AK190" s="1565"/>
      <c r="AL190" s="1565"/>
      <c r="AM190" s="1565"/>
      <c r="AN190" s="1565"/>
      <c r="AO190" s="1565"/>
      <c r="AP190" s="1565"/>
      <c r="AQ190" s="1565"/>
      <c r="AR190" s="1565"/>
      <c r="AS190" s="1565"/>
      <c r="AT190" s="1565"/>
      <c r="AU190" s="1565"/>
      <c r="AV190" s="1565"/>
      <c r="AW190" s="1565"/>
      <c r="AX190" s="1566"/>
    </row>
    <row r="191" spans="1:50" ht="22.5" customHeight="1" x14ac:dyDescent="0.15">
      <c r="A191" s="520" t="s">
        <v>25</v>
      </c>
      <c r="B191" s="521"/>
      <c r="C191" s="521"/>
      <c r="D191" s="521"/>
      <c r="E191" s="521"/>
      <c r="F191" s="522"/>
      <c r="G191" s="526" t="s">
        <v>194</v>
      </c>
      <c r="H191" s="527"/>
      <c r="I191" s="527"/>
      <c r="J191" s="527"/>
      <c r="K191" s="527"/>
      <c r="L191" s="527"/>
      <c r="M191" s="527"/>
      <c r="N191" s="527"/>
      <c r="O191" s="527"/>
      <c r="P191" s="527"/>
      <c r="Q191" s="527"/>
      <c r="R191" s="527"/>
      <c r="S191" s="527"/>
      <c r="T191" s="527"/>
      <c r="U191" s="527"/>
      <c r="V191" s="527"/>
      <c r="W191" s="527"/>
      <c r="X191" s="527"/>
      <c r="Y191" s="527"/>
      <c r="Z191" s="527"/>
      <c r="AA191" s="527"/>
      <c r="AB191" s="527"/>
      <c r="AC191" s="527"/>
      <c r="AD191" s="527"/>
      <c r="AE191" s="527"/>
      <c r="AF191" s="527"/>
      <c r="AG191" s="527"/>
      <c r="AH191" s="527"/>
      <c r="AI191" s="527"/>
      <c r="AJ191" s="527"/>
      <c r="AK191" s="527"/>
      <c r="AL191" s="527"/>
      <c r="AM191" s="527"/>
      <c r="AN191" s="527"/>
      <c r="AO191" s="527"/>
      <c r="AP191" s="527"/>
      <c r="AQ191" s="527"/>
      <c r="AR191" s="527"/>
      <c r="AS191" s="527"/>
      <c r="AT191" s="527"/>
      <c r="AU191" s="527"/>
      <c r="AV191" s="527"/>
      <c r="AW191" s="527"/>
      <c r="AX191" s="528"/>
    </row>
    <row r="192" spans="1:50" ht="19.5" customHeight="1" x14ac:dyDescent="0.15">
      <c r="A192" s="529" t="s">
        <v>27</v>
      </c>
      <c r="B192" s="530"/>
      <c r="C192" s="530"/>
      <c r="D192" s="530"/>
      <c r="E192" s="530"/>
      <c r="F192" s="531"/>
      <c r="G192" s="538"/>
      <c r="H192" s="539"/>
      <c r="I192" s="539"/>
      <c r="J192" s="539"/>
      <c r="K192" s="539"/>
      <c r="L192" s="539"/>
      <c r="M192" s="539"/>
      <c r="N192" s="539"/>
      <c r="O192" s="540"/>
      <c r="P192" s="504" t="s">
        <v>506</v>
      </c>
      <c r="Q192" s="505"/>
      <c r="R192" s="505"/>
      <c r="S192" s="505"/>
      <c r="T192" s="505"/>
      <c r="U192" s="505"/>
      <c r="V192" s="541"/>
      <c r="W192" s="504" t="s">
        <v>507</v>
      </c>
      <c r="X192" s="505"/>
      <c r="Y192" s="505"/>
      <c r="Z192" s="505"/>
      <c r="AA192" s="505"/>
      <c r="AB192" s="505"/>
      <c r="AC192" s="541"/>
      <c r="AD192" s="504" t="s">
        <v>508</v>
      </c>
      <c r="AE192" s="505"/>
      <c r="AF192" s="505"/>
      <c r="AG192" s="505"/>
      <c r="AH192" s="505"/>
      <c r="AI192" s="505"/>
      <c r="AJ192" s="541"/>
      <c r="AK192" s="504" t="s">
        <v>509</v>
      </c>
      <c r="AL192" s="505"/>
      <c r="AM192" s="505"/>
      <c r="AN192" s="505"/>
      <c r="AO192" s="505"/>
      <c r="AP192" s="505"/>
      <c r="AQ192" s="541"/>
      <c r="AR192" s="504" t="s">
        <v>510</v>
      </c>
      <c r="AS192" s="505"/>
      <c r="AT192" s="505"/>
      <c r="AU192" s="505"/>
      <c r="AV192" s="505"/>
      <c r="AW192" s="505"/>
      <c r="AX192" s="506"/>
    </row>
    <row r="193" spans="1:50" ht="19.5" customHeight="1" x14ac:dyDescent="0.15">
      <c r="A193" s="532"/>
      <c r="B193" s="533"/>
      <c r="C193" s="533"/>
      <c r="D193" s="533"/>
      <c r="E193" s="533"/>
      <c r="F193" s="534"/>
      <c r="G193" s="507" t="s">
        <v>33</v>
      </c>
      <c r="H193" s="508"/>
      <c r="I193" s="513" t="s">
        <v>34</v>
      </c>
      <c r="J193" s="514"/>
      <c r="K193" s="514"/>
      <c r="L193" s="514"/>
      <c r="M193" s="514"/>
      <c r="N193" s="514"/>
      <c r="O193" s="515"/>
      <c r="P193" s="516">
        <v>8</v>
      </c>
      <c r="Q193" s="517"/>
      <c r="R193" s="517"/>
      <c r="S193" s="517"/>
      <c r="T193" s="517"/>
      <c r="U193" s="517"/>
      <c r="V193" s="518"/>
      <c r="W193" s="516">
        <v>11</v>
      </c>
      <c r="X193" s="517"/>
      <c r="Y193" s="517"/>
      <c r="Z193" s="517"/>
      <c r="AA193" s="517"/>
      <c r="AB193" s="517"/>
      <c r="AC193" s="518"/>
      <c r="AD193" s="516">
        <v>7</v>
      </c>
      <c r="AE193" s="517"/>
      <c r="AF193" s="517"/>
      <c r="AG193" s="517"/>
      <c r="AH193" s="517"/>
      <c r="AI193" s="517"/>
      <c r="AJ193" s="518"/>
      <c r="AK193" s="516">
        <v>7</v>
      </c>
      <c r="AL193" s="517"/>
      <c r="AM193" s="517"/>
      <c r="AN193" s="517"/>
      <c r="AO193" s="517"/>
      <c r="AP193" s="517"/>
      <c r="AQ193" s="518"/>
      <c r="AR193" s="516"/>
      <c r="AS193" s="517"/>
      <c r="AT193" s="517"/>
      <c r="AU193" s="517"/>
      <c r="AV193" s="517"/>
      <c r="AW193" s="517"/>
      <c r="AX193" s="519"/>
    </row>
    <row r="194" spans="1:50" ht="19.5" customHeight="1" x14ac:dyDescent="0.15">
      <c r="A194" s="532"/>
      <c r="B194" s="533"/>
      <c r="C194" s="533"/>
      <c r="D194" s="533"/>
      <c r="E194" s="533"/>
      <c r="F194" s="534"/>
      <c r="G194" s="509"/>
      <c r="H194" s="510"/>
      <c r="I194" s="471" t="s">
        <v>35</v>
      </c>
      <c r="J194" s="472"/>
      <c r="K194" s="472"/>
      <c r="L194" s="472"/>
      <c r="M194" s="472"/>
      <c r="N194" s="472"/>
      <c r="O194" s="473"/>
      <c r="P194" s="465" t="s">
        <v>279</v>
      </c>
      <c r="Q194" s="466"/>
      <c r="R194" s="466"/>
      <c r="S194" s="466"/>
      <c r="T194" s="466"/>
      <c r="U194" s="466"/>
      <c r="V194" s="467"/>
      <c r="W194" s="465" t="s">
        <v>279</v>
      </c>
      <c r="X194" s="466"/>
      <c r="Y194" s="466"/>
      <c r="Z194" s="466"/>
      <c r="AA194" s="466"/>
      <c r="AB194" s="466"/>
      <c r="AC194" s="467"/>
      <c r="AD194" s="465">
        <v>33</v>
      </c>
      <c r="AE194" s="466"/>
      <c r="AF194" s="466"/>
      <c r="AG194" s="466"/>
      <c r="AH194" s="466"/>
      <c r="AI194" s="466"/>
      <c r="AJ194" s="467"/>
      <c r="AK194" s="465" t="s">
        <v>279</v>
      </c>
      <c r="AL194" s="466"/>
      <c r="AM194" s="466"/>
      <c r="AN194" s="466"/>
      <c r="AO194" s="466"/>
      <c r="AP194" s="466"/>
      <c r="AQ194" s="467"/>
      <c r="AR194" s="468"/>
      <c r="AS194" s="469"/>
      <c r="AT194" s="469"/>
      <c r="AU194" s="469"/>
      <c r="AV194" s="469"/>
      <c r="AW194" s="469"/>
      <c r="AX194" s="470"/>
    </row>
    <row r="195" spans="1:50" ht="19.5" customHeight="1" x14ac:dyDescent="0.15">
      <c r="A195" s="532"/>
      <c r="B195" s="533"/>
      <c r="C195" s="533"/>
      <c r="D195" s="533"/>
      <c r="E195" s="533"/>
      <c r="F195" s="534"/>
      <c r="G195" s="509"/>
      <c r="H195" s="510"/>
      <c r="I195" s="471" t="s">
        <v>39</v>
      </c>
      <c r="J195" s="472"/>
      <c r="K195" s="472"/>
      <c r="L195" s="472"/>
      <c r="M195" s="472"/>
      <c r="N195" s="472"/>
      <c r="O195" s="473"/>
      <c r="P195" s="465" t="s">
        <v>279</v>
      </c>
      <c r="Q195" s="466"/>
      <c r="R195" s="466"/>
      <c r="S195" s="466"/>
      <c r="T195" s="466"/>
      <c r="U195" s="466"/>
      <c r="V195" s="467"/>
      <c r="W195" s="465" t="s">
        <v>279</v>
      </c>
      <c r="X195" s="466"/>
      <c r="Y195" s="466"/>
      <c r="Z195" s="466"/>
      <c r="AA195" s="466"/>
      <c r="AB195" s="466"/>
      <c r="AC195" s="467"/>
      <c r="AD195" s="465" t="s">
        <v>279</v>
      </c>
      <c r="AE195" s="466"/>
      <c r="AF195" s="466"/>
      <c r="AG195" s="466"/>
      <c r="AH195" s="466"/>
      <c r="AI195" s="466"/>
      <c r="AJ195" s="467"/>
      <c r="AK195" s="465" t="s">
        <v>279</v>
      </c>
      <c r="AL195" s="466"/>
      <c r="AM195" s="466"/>
      <c r="AN195" s="466"/>
      <c r="AO195" s="466"/>
      <c r="AP195" s="466"/>
      <c r="AQ195" s="467"/>
      <c r="AR195" s="465"/>
      <c r="AS195" s="466"/>
      <c r="AT195" s="466"/>
      <c r="AU195" s="466"/>
      <c r="AV195" s="466"/>
      <c r="AW195" s="466"/>
      <c r="AX195" s="474"/>
    </row>
    <row r="196" spans="1:50" ht="19.5" customHeight="1" x14ac:dyDescent="0.15">
      <c r="A196" s="532"/>
      <c r="B196" s="533"/>
      <c r="C196" s="533"/>
      <c r="D196" s="533"/>
      <c r="E196" s="533"/>
      <c r="F196" s="534"/>
      <c r="G196" s="509"/>
      <c r="H196" s="510"/>
      <c r="I196" s="471" t="s">
        <v>42</v>
      </c>
      <c r="J196" s="472"/>
      <c r="K196" s="472"/>
      <c r="L196" s="472"/>
      <c r="M196" s="472"/>
      <c r="N196" s="472"/>
      <c r="O196" s="473"/>
      <c r="P196" s="465" t="s">
        <v>279</v>
      </c>
      <c r="Q196" s="466"/>
      <c r="R196" s="466"/>
      <c r="S196" s="466"/>
      <c r="T196" s="466"/>
      <c r="U196" s="466"/>
      <c r="V196" s="467"/>
      <c r="W196" s="465" t="s">
        <v>279</v>
      </c>
      <c r="X196" s="466"/>
      <c r="Y196" s="466"/>
      <c r="Z196" s="466"/>
      <c r="AA196" s="466"/>
      <c r="AB196" s="466"/>
      <c r="AC196" s="467"/>
      <c r="AD196" s="465" t="s">
        <v>1130</v>
      </c>
      <c r="AE196" s="466"/>
      <c r="AF196" s="466"/>
      <c r="AG196" s="466"/>
      <c r="AH196" s="466"/>
      <c r="AI196" s="466"/>
      <c r="AJ196" s="467"/>
      <c r="AK196" s="465" t="s">
        <v>279</v>
      </c>
      <c r="AL196" s="466"/>
      <c r="AM196" s="466"/>
      <c r="AN196" s="466"/>
      <c r="AO196" s="466"/>
      <c r="AP196" s="466"/>
      <c r="AQ196" s="467"/>
      <c r="AR196" s="468"/>
      <c r="AS196" s="469"/>
      <c r="AT196" s="469"/>
      <c r="AU196" s="469"/>
      <c r="AV196" s="469"/>
      <c r="AW196" s="469"/>
      <c r="AX196" s="470"/>
    </row>
    <row r="197" spans="1:50" ht="19.5" customHeight="1" x14ac:dyDescent="0.15">
      <c r="A197" s="532"/>
      <c r="B197" s="533"/>
      <c r="C197" s="533"/>
      <c r="D197" s="533"/>
      <c r="E197" s="533"/>
      <c r="F197" s="534"/>
      <c r="G197" s="509"/>
      <c r="H197" s="510"/>
      <c r="I197" s="471" t="s">
        <v>43</v>
      </c>
      <c r="J197" s="472"/>
      <c r="K197" s="472"/>
      <c r="L197" s="472"/>
      <c r="M197" s="472"/>
      <c r="N197" s="472"/>
      <c r="O197" s="473"/>
      <c r="P197" s="465" t="s">
        <v>279</v>
      </c>
      <c r="Q197" s="466"/>
      <c r="R197" s="466"/>
      <c r="S197" s="466"/>
      <c r="T197" s="466"/>
      <c r="U197" s="466"/>
      <c r="V197" s="467"/>
      <c r="W197" s="465" t="s">
        <v>279</v>
      </c>
      <c r="X197" s="466"/>
      <c r="Y197" s="466"/>
      <c r="Z197" s="466"/>
      <c r="AA197" s="466"/>
      <c r="AB197" s="466"/>
      <c r="AC197" s="467"/>
      <c r="AD197" s="465" t="s">
        <v>279</v>
      </c>
      <c r="AE197" s="466"/>
      <c r="AF197" s="466"/>
      <c r="AG197" s="466"/>
      <c r="AH197" s="466"/>
      <c r="AI197" s="466"/>
      <c r="AJ197" s="467"/>
      <c r="AK197" s="465" t="s">
        <v>279</v>
      </c>
      <c r="AL197" s="466"/>
      <c r="AM197" s="466"/>
      <c r="AN197" s="466"/>
      <c r="AO197" s="466"/>
      <c r="AP197" s="466"/>
      <c r="AQ197" s="467"/>
      <c r="AR197" s="468"/>
      <c r="AS197" s="469"/>
      <c r="AT197" s="469"/>
      <c r="AU197" s="469"/>
      <c r="AV197" s="469"/>
      <c r="AW197" s="469"/>
      <c r="AX197" s="470"/>
    </row>
    <row r="198" spans="1:50" ht="19.5" customHeight="1" x14ac:dyDescent="0.15">
      <c r="A198" s="532"/>
      <c r="B198" s="533"/>
      <c r="C198" s="533"/>
      <c r="D198" s="533"/>
      <c r="E198" s="533"/>
      <c r="F198" s="534"/>
      <c r="G198" s="511"/>
      <c r="H198" s="512"/>
      <c r="I198" s="486" t="s">
        <v>44</v>
      </c>
      <c r="J198" s="487"/>
      <c r="K198" s="487"/>
      <c r="L198" s="487"/>
      <c r="M198" s="487"/>
      <c r="N198" s="487"/>
      <c r="O198" s="488"/>
      <c r="P198" s="489">
        <v>8</v>
      </c>
      <c r="Q198" s="490"/>
      <c r="R198" s="490"/>
      <c r="S198" s="490"/>
      <c r="T198" s="490"/>
      <c r="U198" s="490"/>
      <c r="V198" s="491"/>
      <c r="W198" s="489">
        <v>11</v>
      </c>
      <c r="X198" s="490"/>
      <c r="Y198" s="490"/>
      <c r="Z198" s="490"/>
      <c r="AA198" s="490"/>
      <c r="AB198" s="490"/>
      <c r="AC198" s="491"/>
      <c r="AD198" s="489">
        <v>8</v>
      </c>
      <c r="AE198" s="490"/>
      <c r="AF198" s="490"/>
      <c r="AG198" s="490"/>
      <c r="AH198" s="490"/>
      <c r="AI198" s="490"/>
      <c r="AJ198" s="491"/>
      <c r="AK198" s="489">
        <v>7</v>
      </c>
      <c r="AL198" s="490"/>
      <c r="AM198" s="490"/>
      <c r="AN198" s="490"/>
      <c r="AO198" s="490"/>
      <c r="AP198" s="490"/>
      <c r="AQ198" s="491"/>
      <c r="AR198" s="489"/>
      <c r="AS198" s="490"/>
      <c r="AT198" s="490"/>
      <c r="AU198" s="490"/>
      <c r="AV198" s="490"/>
      <c r="AW198" s="490"/>
      <c r="AX198" s="492"/>
    </row>
    <row r="199" spans="1:50" ht="19.5" customHeight="1" x14ac:dyDescent="0.15">
      <c r="A199" s="532"/>
      <c r="B199" s="533"/>
      <c r="C199" s="533"/>
      <c r="D199" s="533"/>
      <c r="E199" s="533"/>
      <c r="F199" s="534"/>
      <c r="G199" s="475" t="s">
        <v>45</v>
      </c>
      <c r="H199" s="476"/>
      <c r="I199" s="476"/>
      <c r="J199" s="476"/>
      <c r="K199" s="476"/>
      <c r="L199" s="476"/>
      <c r="M199" s="476"/>
      <c r="N199" s="476"/>
      <c r="O199" s="477"/>
      <c r="P199" s="483">
        <v>8</v>
      </c>
      <c r="Q199" s="484"/>
      <c r="R199" s="484"/>
      <c r="S199" s="484"/>
      <c r="T199" s="484"/>
      <c r="U199" s="484"/>
      <c r="V199" s="485"/>
      <c r="W199" s="483">
        <v>9</v>
      </c>
      <c r="X199" s="484"/>
      <c r="Y199" s="484"/>
      <c r="Z199" s="484"/>
      <c r="AA199" s="484"/>
      <c r="AB199" s="484"/>
      <c r="AC199" s="485"/>
      <c r="AD199" s="483">
        <v>7</v>
      </c>
      <c r="AE199" s="484"/>
      <c r="AF199" s="484"/>
      <c r="AG199" s="484"/>
      <c r="AH199" s="484"/>
      <c r="AI199" s="484"/>
      <c r="AJ199" s="485"/>
      <c r="AK199" s="479"/>
      <c r="AL199" s="480"/>
      <c r="AM199" s="480"/>
      <c r="AN199" s="480"/>
      <c r="AO199" s="480"/>
      <c r="AP199" s="480"/>
      <c r="AQ199" s="481"/>
      <c r="AR199" s="479"/>
      <c r="AS199" s="480"/>
      <c r="AT199" s="480"/>
      <c r="AU199" s="480"/>
      <c r="AV199" s="480"/>
      <c r="AW199" s="480"/>
      <c r="AX199" s="482"/>
    </row>
    <row r="200" spans="1:50" ht="19.5" customHeight="1" x14ac:dyDescent="0.15">
      <c r="A200" s="535"/>
      <c r="B200" s="536"/>
      <c r="C200" s="536"/>
      <c r="D200" s="536"/>
      <c r="E200" s="536"/>
      <c r="F200" s="537"/>
      <c r="G200" s="475" t="s">
        <v>46</v>
      </c>
      <c r="H200" s="476"/>
      <c r="I200" s="476"/>
      <c r="J200" s="476"/>
      <c r="K200" s="476"/>
      <c r="L200" s="476"/>
      <c r="M200" s="476"/>
      <c r="N200" s="476"/>
      <c r="O200" s="477"/>
      <c r="P200" s="483">
        <v>99</v>
      </c>
      <c r="Q200" s="484"/>
      <c r="R200" s="484"/>
      <c r="S200" s="484"/>
      <c r="T200" s="484"/>
      <c r="U200" s="484"/>
      <c r="V200" s="485"/>
      <c r="W200" s="483">
        <v>77.400000000000006</v>
      </c>
      <c r="X200" s="484"/>
      <c r="Y200" s="484"/>
      <c r="Z200" s="484"/>
      <c r="AA200" s="484"/>
      <c r="AB200" s="484"/>
      <c r="AC200" s="485"/>
      <c r="AD200" s="483">
        <v>89.7</v>
      </c>
      <c r="AE200" s="484"/>
      <c r="AF200" s="484"/>
      <c r="AG200" s="484"/>
      <c r="AH200" s="484"/>
      <c r="AI200" s="484"/>
      <c r="AJ200" s="485"/>
      <c r="AK200" s="479"/>
      <c r="AL200" s="480"/>
      <c r="AM200" s="480"/>
      <c r="AN200" s="480"/>
      <c r="AO200" s="480"/>
      <c r="AP200" s="480"/>
      <c r="AQ200" s="481"/>
      <c r="AR200" s="479"/>
      <c r="AS200" s="480"/>
      <c r="AT200" s="480"/>
      <c r="AU200" s="480"/>
      <c r="AV200" s="480"/>
      <c r="AW200" s="480"/>
      <c r="AX200" s="482"/>
    </row>
    <row r="201" spans="1:50" ht="19.5" customHeight="1" x14ac:dyDescent="0.15">
      <c r="A201" s="1396" t="s">
        <v>82</v>
      </c>
      <c r="B201" s="1397"/>
      <c r="C201" s="453" t="s">
        <v>83</v>
      </c>
      <c r="D201" s="454"/>
      <c r="E201" s="454"/>
      <c r="F201" s="454"/>
      <c r="G201" s="454"/>
      <c r="H201" s="454"/>
      <c r="I201" s="454"/>
      <c r="J201" s="454"/>
      <c r="K201" s="455"/>
      <c r="L201" s="762" t="s">
        <v>84</v>
      </c>
      <c r="M201" s="763"/>
      <c r="N201" s="763"/>
      <c r="O201" s="763"/>
      <c r="P201" s="763"/>
      <c r="Q201" s="764"/>
      <c r="R201" s="456" t="s">
        <v>510</v>
      </c>
      <c r="S201" s="454"/>
      <c r="T201" s="454"/>
      <c r="U201" s="454"/>
      <c r="V201" s="454"/>
      <c r="W201" s="455"/>
      <c r="X201" s="456" t="s">
        <v>85</v>
      </c>
      <c r="Y201" s="454"/>
      <c r="Z201" s="454"/>
      <c r="AA201" s="454"/>
      <c r="AB201" s="454"/>
      <c r="AC201" s="454"/>
      <c r="AD201" s="454"/>
      <c r="AE201" s="454"/>
      <c r="AF201" s="454"/>
      <c r="AG201" s="454"/>
      <c r="AH201" s="454"/>
      <c r="AI201" s="454"/>
      <c r="AJ201" s="454"/>
      <c r="AK201" s="454"/>
      <c r="AL201" s="454"/>
      <c r="AM201" s="454"/>
      <c r="AN201" s="454"/>
      <c r="AO201" s="454"/>
      <c r="AP201" s="454"/>
      <c r="AQ201" s="454"/>
      <c r="AR201" s="454"/>
      <c r="AS201" s="454"/>
      <c r="AT201" s="454"/>
      <c r="AU201" s="454"/>
      <c r="AV201" s="454"/>
      <c r="AW201" s="454"/>
      <c r="AX201" s="457"/>
    </row>
    <row r="202" spans="1:50" ht="19.5" customHeight="1" x14ac:dyDescent="0.15">
      <c r="A202" s="1398"/>
      <c r="B202" s="1399"/>
      <c r="C202" s="458" t="s">
        <v>1131</v>
      </c>
      <c r="D202" s="459"/>
      <c r="E202" s="459"/>
      <c r="F202" s="459"/>
      <c r="G202" s="459"/>
      <c r="H202" s="459"/>
      <c r="I202" s="459"/>
      <c r="J202" s="459"/>
      <c r="K202" s="460"/>
      <c r="L202" s="461">
        <v>7</v>
      </c>
      <c r="M202" s="459"/>
      <c r="N202" s="459"/>
      <c r="O202" s="459"/>
      <c r="P202" s="459"/>
      <c r="Q202" s="460"/>
      <c r="R202" s="461"/>
      <c r="S202" s="459"/>
      <c r="T202" s="459"/>
      <c r="U202" s="459"/>
      <c r="V202" s="459"/>
      <c r="W202" s="460"/>
      <c r="X202" s="462"/>
      <c r="Y202" s="463"/>
      <c r="Z202" s="463"/>
      <c r="AA202" s="463"/>
      <c r="AB202" s="463"/>
      <c r="AC202" s="463"/>
      <c r="AD202" s="463"/>
      <c r="AE202" s="463"/>
      <c r="AF202" s="463"/>
      <c r="AG202" s="463"/>
      <c r="AH202" s="463"/>
      <c r="AI202" s="463"/>
      <c r="AJ202" s="463"/>
      <c r="AK202" s="463"/>
      <c r="AL202" s="463"/>
      <c r="AM202" s="463"/>
      <c r="AN202" s="463"/>
      <c r="AO202" s="463"/>
      <c r="AP202" s="463"/>
      <c r="AQ202" s="463"/>
      <c r="AR202" s="463"/>
      <c r="AS202" s="463"/>
      <c r="AT202" s="463"/>
      <c r="AU202" s="463"/>
      <c r="AV202" s="463"/>
      <c r="AW202" s="463"/>
      <c r="AX202" s="464"/>
    </row>
    <row r="203" spans="1:50" ht="19.5" customHeight="1" x14ac:dyDescent="0.15">
      <c r="A203" s="1398"/>
      <c r="B203" s="1399"/>
      <c r="C203" s="446"/>
      <c r="D203" s="444"/>
      <c r="E203" s="444"/>
      <c r="F203" s="444"/>
      <c r="G203" s="444"/>
      <c r="H203" s="444"/>
      <c r="I203" s="444"/>
      <c r="J203" s="444"/>
      <c r="K203" s="445"/>
      <c r="L203" s="443"/>
      <c r="M203" s="444"/>
      <c r="N203" s="444"/>
      <c r="O203" s="444"/>
      <c r="P203" s="444"/>
      <c r="Q203" s="445"/>
      <c r="R203" s="443"/>
      <c r="S203" s="444"/>
      <c r="T203" s="444"/>
      <c r="U203" s="444"/>
      <c r="V203" s="444"/>
      <c r="W203" s="445"/>
      <c r="X203" s="431"/>
      <c r="Y203" s="432"/>
      <c r="Z203" s="432"/>
      <c r="AA203" s="432"/>
      <c r="AB203" s="432"/>
      <c r="AC203" s="432"/>
      <c r="AD203" s="432"/>
      <c r="AE203" s="432"/>
      <c r="AF203" s="432"/>
      <c r="AG203" s="432"/>
      <c r="AH203" s="432"/>
      <c r="AI203" s="432"/>
      <c r="AJ203" s="432"/>
      <c r="AK203" s="432"/>
      <c r="AL203" s="432"/>
      <c r="AM203" s="432"/>
      <c r="AN203" s="432"/>
      <c r="AO203" s="432"/>
      <c r="AP203" s="432"/>
      <c r="AQ203" s="432"/>
      <c r="AR203" s="432"/>
      <c r="AS203" s="432"/>
      <c r="AT203" s="432"/>
      <c r="AU203" s="432"/>
      <c r="AV203" s="432"/>
      <c r="AW203" s="432"/>
      <c r="AX203" s="433"/>
    </row>
    <row r="204" spans="1:50" ht="19.5" customHeight="1" x14ac:dyDescent="0.15">
      <c r="A204" s="1398"/>
      <c r="B204" s="1399"/>
      <c r="C204" s="446"/>
      <c r="D204" s="444"/>
      <c r="E204" s="444"/>
      <c r="F204" s="444"/>
      <c r="G204" s="444"/>
      <c r="H204" s="444"/>
      <c r="I204" s="444"/>
      <c r="J204" s="444"/>
      <c r="K204" s="445"/>
      <c r="L204" s="443"/>
      <c r="M204" s="444"/>
      <c r="N204" s="444"/>
      <c r="O204" s="444"/>
      <c r="P204" s="444"/>
      <c r="Q204" s="445"/>
      <c r="R204" s="443"/>
      <c r="S204" s="444"/>
      <c r="T204" s="444"/>
      <c r="U204" s="444"/>
      <c r="V204" s="444"/>
      <c r="W204" s="445"/>
      <c r="X204" s="431"/>
      <c r="Y204" s="432"/>
      <c r="Z204" s="432"/>
      <c r="AA204" s="432"/>
      <c r="AB204" s="432"/>
      <c r="AC204" s="432"/>
      <c r="AD204" s="432"/>
      <c r="AE204" s="432"/>
      <c r="AF204" s="432"/>
      <c r="AG204" s="432"/>
      <c r="AH204" s="432"/>
      <c r="AI204" s="432"/>
      <c r="AJ204" s="432"/>
      <c r="AK204" s="432"/>
      <c r="AL204" s="432"/>
      <c r="AM204" s="432"/>
      <c r="AN204" s="432"/>
      <c r="AO204" s="432"/>
      <c r="AP204" s="432"/>
      <c r="AQ204" s="432"/>
      <c r="AR204" s="432"/>
      <c r="AS204" s="432"/>
      <c r="AT204" s="432"/>
      <c r="AU204" s="432"/>
      <c r="AV204" s="432"/>
      <c r="AW204" s="432"/>
      <c r="AX204" s="433"/>
    </row>
    <row r="205" spans="1:50" ht="19.5" customHeight="1" x14ac:dyDescent="0.15">
      <c r="A205" s="1398"/>
      <c r="B205" s="1399"/>
      <c r="C205" s="446"/>
      <c r="D205" s="444"/>
      <c r="E205" s="444"/>
      <c r="F205" s="444"/>
      <c r="G205" s="444"/>
      <c r="H205" s="444"/>
      <c r="I205" s="444"/>
      <c r="J205" s="444"/>
      <c r="K205" s="445"/>
      <c r="L205" s="443"/>
      <c r="M205" s="444"/>
      <c r="N205" s="444"/>
      <c r="O205" s="444"/>
      <c r="P205" s="444"/>
      <c r="Q205" s="445"/>
      <c r="R205" s="443"/>
      <c r="S205" s="444"/>
      <c r="T205" s="444"/>
      <c r="U205" s="444"/>
      <c r="V205" s="444"/>
      <c r="W205" s="445"/>
      <c r="X205" s="431"/>
      <c r="Y205" s="432"/>
      <c r="Z205" s="432"/>
      <c r="AA205" s="432"/>
      <c r="AB205" s="432"/>
      <c r="AC205" s="432"/>
      <c r="AD205" s="432"/>
      <c r="AE205" s="432"/>
      <c r="AF205" s="432"/>
      <c r="AG205" s="432"/>
      <c r="AH205" s="432"/>
      <c r="AI205" s="432"/>
      <c r="AJ205" s="432"/>
      <c r="AK205" s="432"/>
      <c r="AL205" s="432"/>
      <c r="AM205" s="432"/>
      <c r="AN205" s="432"/>
      <c r="AO205" s="432"/>
      <c r="AP205" s="432"/>
      <c r="AQ205" s="432"/>
      <c r="AR205" s="432"/>
      <c r="AS205" s="432"/>
      <c r="AT205" s="432"/>
      <c r="AU205" s="432"/>
      <c r="AV205" s="432"/>
      <c r="AW205" s="432"/>
      <c r="AX205" s="433"/>
    </row>
    <row r="206" spans="1:50" ht="19.5" customHeight="1" x14ac:dyDescent="0.15">
      <c r="A206" s="1398"/>
      <c r="B206" s="1399"/>
      <c r="C206" s="446"/>
      <c r="D206" s="444"/>
      <c r="E206" s="444"/>
      <c r="F206" s="444"/>
      <c r="G206" s="444"/>
      <c r="H206" s="444"/>
      <c r="I206" s="444"/>
      <c r="J206" s="444"/>
      <c r="K206" s="445"/>
      <c r="L206" s="443"/>
      <c r="M206" s="444"/>
      <c r="N206" s="444"/>
      <c r="O206" s="444"/>
      <c r="P206" s="444"/>
      <c r="Q206" s="445"/>
      <c r="R206" s="443"/>
      <c r="S206" s="444"/>
      <c r="T206" s="444"/>
      <c r="U206" s="444"/>
      <c r="V206" s="444"/>
      <c r="W206" s="445"/>
      <c r="X206" s="431"/>
      <c r="Y206" s="432"/>
      <c r="Z206" s="432"/>
      <c r="AA206" s="432"/>
      <c r="AB206" s="432"/>
      <c r="AC206" s="432"/>
      <c r="AD206" s="432"/>
      <c r="AE206" s="432"/>
      <c r="AF206" s="432"/>
      <c r="AG206" s="432"/>
      <c r="AH206" s="432"/>
      <c r="AI206" s="432"/>
      <c r="AJ206" s="432"/>
      <c r="AK206" s="432"/>
      <c r="AL206" s="432"/>
      <c r="AM206" s="432"/>
      <c r="AN206" s="432"/>
      <c r="AO206" s="432"/>
      <c r="AP206" s="432"/>
      <c r="AQ206" s="432"/>
      <c r="AR206" s="432"/>
      <c r="AS206" s="432"/>
      <c r="AT206" s="432"/>
      <c r="AU206" s="432"/>
      <c r="AV206" s="432"/>
      <c r="AW206" s="432"/>
      <c r="AX206" s="433"/>
    </row>
    <row r="207" spans="1:50" ht="19.5" customHeight="1" x14ac:dyDescent="0.15">
      <c r="A207" s="1398"/>
      <c r="B207" s="1399"/>
      <c r="C207" s="427"/>
      <c r="D207" s="428"/>
      <c r="E207" s="428"/>
      <c r="F207" s="428"/>
      <c r="G207" s="428"/>
      <c r="H207" s="428"/>
      <c r="I207" s="428"/>
      <c r="J207" s="428"/>
      <c r="K207" s="429"/>
      <c r="L207" s="430"/>
      <c r="M207" s="428"/>
      <c r="N207" s="428"/>
      <c r="O207" s="428"/>
      <c r="P207" s="428"/>
      <c r="Q207" s="429"/>
      <c r="R207" s="430"/>
      <c r="S207" s="428"/>
      <c r="T207" s="428"/>
      <c r="U207" s="428"/>
      <c r="V207" s="428"/>
      <c r="W207" s="429"/>
      <c r="X207" s="431"/>
      <c r="Y207" s="432"/>
      <c r="Z207" s="432"/>
      <c r="AA207" s="432"/>
      <c r="AB207" s="432"/>
      <c r="AC207" s="432"/>
      <c r="AD207" s="432"/>
      <c r="AE207" s="432"/>
      <c r="AF207" s="432"/>
      <c r="AG207" s="432"/>
      <c r="AH207" s="432"/>
      <c r="AI207" s="432"/>
      <c r="AJ207" s="432"/>
      <c r="AK207" s="432"/>
      <c r="AL207" s="432"/>
      <c r="AM207" s="432"/>
      <c r="AN207" s="432"/>
      <c r="AO207" s="432"/>
      <c r="AP207" s="432"/>
      <c r="AQ207" s="432"/>
      <c r="AR207" s="432"/>
      <c r="AS207" s="432"/>
      <c r="AT207" s="432"/>
      <c r="AU207" s="432"/>
      <c r="AV207" s="432"/>
      <c r="AW207" s="432"/>
      <c r="AX207" s="433"/>
    </row>
    <row r="208" spans="1:50" ht="19.5" customHeight="1" thickBot="1" x14ac:dyDescent="0.2">
      <c r="A208" s="1400"/>
      <c r="B208" s="1401"/>
      <c r="C208" s="434" t="s">
        <v>44</v>
      </c>
      <c r="D208" s="435"/>
      <c r="E208" s="435"/>
      <c r="F208" s="435"/>
      <c r="G208" s="435"/>
      <c r="H208" s="435"/>
      <c r="I208" s="435"/>
      <c r="J208" s="435"/>
      <c r="K208" s="436"/>
      <c r="L208" s="437">
        <v>7</v>
      </c>
      <c r="M208" s="438"/>
      <c r="N208" s="438"/>
      <c r="O208" s="438"/>
      <c r="P208" s="438"/>
      <c r="Q208" s="439"/>
      <c r="R208" s="437"/>
      <c r="S208" s="438"/>
      <c r="T208" s="438"/>
      <c r="U208" s="438"/>
      <c r="V208" s="438"/>
      <c r="W208" s="439"/>
      <c r="X208" s="440"/>
      <c r="Y208" s="441"/>
      <c r="Z208" s="441"/>
      <c r="AA208" s="441"/>
      <c r="AB208" s="441"/>
      <c r="AC208" s="441"/>
      <c r="AD208" s="441"/>
      <c r="AE208" s="441"/>
      <c r="AF208" s="441"/>
      <c r="AG208" s="441"/>
      <c r="AH208" s="441"/>
      <c r="AI208" s="441"/>
      <c r="AJ208" s="441"/>
      <c r="AK208" s="441"/>
      <c r="AL208" s="441"/>
      <c r="AM208" s="441"/>
      <c r="AN208" s="441"/>
      <c r="AO208" s="441"/>
      <c r="AP208" s="441"/>
      <c r="AQ208" s="441"/>
      <c r="AR208" s="441"/>
      <c r="AS208" s="441"/>
      <c r="AT208" s="441"/>
      <c r="AU208" s="441"/>
      <c r="AV208" s="441"/>
      <c r="AW208" s="441"/>
      <c r="AX208" s="442"/>
    </row>
    <row r="209" spans="1:50" ht="20.25" customHeight="1" thickBot="1" x14ac:dyDescent="0.2">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2023"/>
      <c r="AR209" s="2023"/>
      <c r="AS209" s="2023"/>
      <c r="AT209" s="2023"/>
      <c r="AU209" s="2023"/>
      <c r="AV209" s="2023"/>
      <c r="AW209" s="2023"/>
      <c r="AX209" s="2023"/>
    </row>
    <row r="210" spans="1:50" s="43" customFormat="1" ht="24" customHeight="1" x14ac:dyDescent="0.15">
      <c r="A210" s="582" t="s">
        <v>500</v>
      </c>
      <c r="B210" s="583"/>
      <c r="C210" s="583"/>
      <c r="D210" s="583"/>
      <c r="E210" s="583"/>
      <c r="F210" s="584"/>
      <c r="G210" s="1539" t="s">
        <v>1132</v>
      </c>
      <c r="H210" s="1885"/>
      <c r="I210" s="1885"/>
      <c r="J210" s="1885"/>
      <c r="K210" s="1885"/>
      <c r="L210" s="1885"/>
      <c r="M210" s="1885"/>
      <c r="N210" s="1885"/>
      <c r="O210" s="1885"/>
      <c r="P210" s="1885"/>
      <c r="Q210" s="1885"/>
      <c r="R210" s="1885"/>
      <c r="S210" s="1885"/>
      <c r="T210" s="1885"/>
      <c r="U210" s="1885"/>
      <c r="V210" s="1885"/>
      <c r="W210" s="1885"/>
      <c r="X210" s="1886"/>
      <c r="Y210" s="588" t="s">
        <v>834</v>
      </c>
      <c r="Z210" s="589"/>
      <c r="AA210" s="589"/>
      <c r="AB210" s="589"/>
      <c r="AC210" s="589"/>
      <c r="AD210" s="590"/>
      <c r="AE210" s="591" t="s">
        <v>856</v>
      </c>
      <c r="AF210" s="592"/>
      <c r="AG210" s="592"/>
      <c r="AH210" s="592"/>
      <c r="AI210" s="592"/>
      <c r="AJ210" s="592"/>
      <c r="AK210" s="592"/>
      <c r="AL210" s="592"/>
      <c r="AM210" s="592"/>
      <c r="AN210" s="592"/>
      <c r="AO210" s="592"/>
      <c r="AP210" s="593"/>
      <c r="AQ210" s="594" t="s">
        <v>7</v>
      </c>
      <c r="AR210" s="595"/>
      <c r="AS210" s="595"/>
      <c r="AT210" s="595"/>
      <c r="AU210" s="595"/>
      <c r="AV210" s="595"/>
      <c r="AW210" s="595"/>
      <c r="AX210" s="596"/>
    </row>
    <row r="211" spans="1:50" s="43" customFormat="1" ht="24" customHeight="1" x14ac:dyDescent="0.15">
      <c r="A211" s="554" t="s">
        <v>8</v>
      </c>
      <c r="B211" s="555"/>
      <c r="C211" s="555"/>
      <c r="D211" s="555"/>
      <c r="E211" s="555"/>
      <c r="F211" s="556"/>
      <c r="G211" s="1549" t="s">
        <v>1133</v>
      </c>
      <c r="H211" s="1550"/>
      <c r="I211" s="1550"/>
      <c r="J211" s="1550"/>
      <c r="K211" s="1550"/>
      <c r="L211" s="1550"/>
      <c r="M211" s="1550"/>
      <c r="N211" s="1550"/>
      <c r="O211" s="1550"/>
      <c r="P211" s="1550"/>
      <c r="Q211" s="1550"/>
      <c r="R211" s="1550"/>
      <c r="S211" s="1550"/>
      <c r="T211" s="1550"/>
      <c r="U211" s="1550"/>
      <c r="V211" s="1550"/>
      <c r="W211" s="1550"/>
      <c r="X211" s="1570"/>
      <c r="Y211" s="560" t="s">
        <v>10</v>
      </c>
      <c r="Z211" s="561"/>
      <c r="AA211" s="561"/>
      <c r="AB211" s="561"/>
      <c r="AC211" s="561"/>
      <c r="AD211" s="562"/>
      <c r="AE211" s="563" t="s">
        <v>847</v>
      </c>
      <c r="AF211" s="564"/>
      <c r="AG211" s="564"/>
      <c r="AH211" s="564"/>
      <c r="AI211" s="564"/>
      <c r="AJ211" s="564"/>
      <c r="AK211" s="564"/>
      <c r="AL211" s="564"/>
      <c r="AM211" s="564"/>
      <c r="AN211" s="564"/>
      <c r="AO211" s="564"/>
      <c r="AP211" s="565"/>
      <c r="AQ211" s="566" t="s">
        <v>848</v>
      </c>
      <c r="AR211" s="567"/>
      <c r="AS211" s="567"/>
      <c r="AT211" s="567"/>
      <c r="AU211" s="567"/>
      <c r="AV211" s="567"/>
      <c r="AW211" s="567"/>
      <c r="AX211" s="568"/>
    </row>
    <row r="212" spans="1:50" s="43" customFormat="1" ht="24" customHeight="1" x14ac:dyDescent="0.15">
      <c r="A212" s="569" t="s">
        <v>13</v>
      </c>
      <c r="B212" s="570"/>
      <c r="C212" s="570"/>
      <c r="D212" s="570"/>
      <c r="E212" s="570"/>
      <c r="F212" s="571"/>
      <c r="G212" s="1551" t="s">
        <v>187</v>
      </c>
      <c r="H212" s="2315"/>
      <c r="I212" s="2315"/>
      <c r="J212" s="2315"/>
      <c r="K212" s="2315"/>
      <c r="L212" s="2315"/>
      <c r="M212" s="2315"/>
      <c r="N212" s="2315"/>
      <c r="O212" s="2315"/>
      <c r="P212" s="2315"/>
      <c r="Q212" s="2315"/>
      <c r="R212" s="2315"/>
      <c r="S212" s="2315"/>
      <c r="T212" s="2315"/>
      <c r="U212" s="2315"/>
      <c r="V212" s="2315"/>
      <c r="W212" s="2315"/>
      <c r="X212" s="2316"/>
      <c r="Y212" s="575" t="s">
        <v>15</v>
      </c>
      <c r="Z212" s="576"/>
      <c r="AA212" s="576"/>
      <c r="AB212" s="576"/>
      <c r="AC212" s="576"/>
      <c r="AD212" s="577"/>
      <c r="AE212" s="679" t="s">
        <v>849</v>
      </c>
      <c r="AF212" s="760"/>
      <c r="AG212" s="760"/>
      <c r="AH212" s="760"/>
      <c r="AI212" s="760"/>
      <c r="AJ212" s="760"/>
      <c r="AK212" s="760"/>
      <c r="AL212" s="760"/>
      <c r="AM212" s="760"/>
      <c r="AN212" s="760"/>
      <c r="AO212" s="760"/>
      <c r="AP212" s="760"/>
      <c r="AQ212" s="760"/>
      <c r="AR212" s="760"/>
      <c r="AS212" s="760"/>
      <c r="AT212" s="760"/>
      <c r="AU212" s="760"/>
      <c r="AV212" s="760"/>
      <c r="AW212" s="760"/>
      <c r="AX212" s="761"/>
    </row>
    <row r="213" spans="1:50" s="43" customFormat="1" ht="24" customHeight="1" x14ac:dyDescent="0.15">
      <c r="A213" s="542" t="s">
        <v>17</v>
      </c>
      <c r="B213" s="543"/>
      <c r="C213" s="543"/>
      <c r="D213" s="543"/>
      <c r="E213" s="543"/>
      <c r="F213" s="544"/>
      <c r="G213" s="1567" t="s">
        <v>850</v>
      </c>
      <c r="H213" s="1568"/>
      <c r="I213" s="1568"/>
      <c r="J213" s="1568"/>
      <c r="K213" s="1568"/>
      <c r="L213" s="1568"/>
      <c r="M213" s="1568"/>
      <c r="N213" s="1568"/>
      <c r="O213" s="1568"/>
      <c r="P213" s="1568"/>
      <c r="Q213" s="1568"/>
      <c r="R213" s="1568"/>
      <c r="S213" s="1568"/>
      <c r="T213" s="1568"/>
      <c r="U213" s="1568"/>
      <c r="V213" s="1568"/>
      <c r="W213" s="1568"/>
      <c r="X213" s="1569"/>
      <c r="Y213" s="548" t="s">
        <v>836</v>
      </c>
      <c r="Z213" s="549"/>
      <c r="AA213" s="549"/>
      <c r="AB213" s="549"/>
      <c r="AC213" s="549"/>
      <c r="AD213" s="550"/>
      <c r="AE213" s="551" t="s">
        <v>279</v>
      </c>
      <c r="AF213" s="552"/>
      <c r="AG213" s="552"/>
      <c r="AH213" s="552"/>
      <c r="AI213" s="552"/>
      <c r="AJ213" s="552"/>
      <c r="AK213" s="552"/>
      <c r="AL213" s="552"/>
      <c r="AM213" s="552"/>
      <c r="AN213" s="552"/>
      <c r="AO213" s="552"/>
      <c r="AP213" s="552"/>
      <c r="AQ213" s="552"/>
      <c r="AR213" s="552"/>
      <c r="AS213" s="552"/>
      <c r="AT213" s="552"/>
      <c r="AU213" s="552"/>
      <c r="AV213" s="552"/>
      <c r="AW213" s="552"/>
      <c r="AX213" s="553"/>
    </row>
    <row r="214" spans="1:50" s="43" customFormat="1" ht="24" customHeight="1" x14ac:dyDescent="0.15">
      <c r="A214" s="520" t="s">
        <v>21</v>
      </c>
      <c r="B214" s="521"/>
      <c r="C214" s="521"/>
      <c r="D214" s="521"/>
      <c r="E214" s="521"/>
      <c r="F214" s="522"/>
      <c r="G214" s="668" t="s">
        <v>1134</v>
      </c>
      <c r="H214" s="1565"/>
      <c r="I214" s="1565"/>
      <c r="J214" s="1565"/>
      <c r="K214" s="1565"/>
      <c r="L214" s="1565"/>
      <c r="M214" s="1565"/>
      <c r="N214" s="1565"/>
      <c r="O214" s="1565"/>
      <c r="P214" s="1565"/>
      <c r="Q214" s="1565"/>
      <c r="R214" s="1565"/>
      <c r="S214" s="1565"/>
      <c r="T214" s="1565"/>
      <c r="U214" s="1565"/>
      <c r="V214" s="1565"/>
      <c r="W214" s="1565"/>
      <c r="X214" s="1565"/>
      <c r="Y214" s="1565"/>
      <c r="Z214" s="1565"/>
      <c r="AA214" s="1565"/>
      <c r="AB214" s="1565"/>
      <c r="AC214" s="1565"/>
      <c r="AD214" s="1565"/>
      <c r="AE214" s="1565"/>
      <c r="AF214" s="1565"/>
      <c r="AG214" s="1565"/>
      <c r="AH214" s="1565"/>
      <c r="AI214" s="1565"/>
      <c r="AJ214" s="1565"/>
      <c r="AK214" s="1565"/>
      <c r="AL214" s="1565"/>
      <c r="AM214" s="1565"/>
      <c r="AN214" s="1565"/>
      <c r="AO214" s="1565"/>
      <c r="AP214" s="1565"/>
      <c r="AQ214" s="1565"/>
      <c r="AR214" s="1565"/>
      <c r="AS214" s="1565"/>
      <c r="AT214" s="1565"/>
      <c r="AU214" s="1565"/>
      <c r="AV214" s="1565"/>
      <c r="AW214" s="1565"/>
      <c r="AX214" s="1566"/>
    </row>
    <row r="215" spans="1:50" s="43" customFormat="1" ht="24" customHeight="1" x14ac:dyDescent="0.15">
      <c r="A215" s="520" t="s">
        <v>23</v>
      </c>
      <c r="B215" s="521"/>
      <c r="C215" s="521"/>
      <c r="D215" s="521"/>
      <c r="E215" s="521"/>
      <c r="F215" s="522"/>
      <c r="G215" s="668" t="s">
        <v>1135</v>
      </c>
      <c r="H215" s="1565"/>
      <c r="I215" s="1565"/>
      <c r="J215" s="1565"/>
      <c r="K215" s="1565"/>
      <c r="L215" s="1565"/>
      <c r="M215" s="1565"/>
      <c r="N215" s="1565"/>
      <c r="O215" s="1565"/>
      <c r="P215" s="1565"/>
      <c r="Q215" s="1565"/>
      <c r="R215" s="1565"/>
      <c r="S215" s="1565"/>
      <c r="T215" s="1565"/>
      <c r="U215" s="1565"/>
      <c r="V215" s="1565"/>
      <c r="W215" s="1565"/>
      <c r="X215" s="1565"/>
      <c r="Y215" s="1565"/>
      <c r="Z215" s="1565"/>
      <c r="AA215" s="1565"/>
      <c r="AB215" s="1565"/>
      <c r="AC215" s="1565"/>
      <c r="AD215" s="1565"/>
      <c r="AE215" s="1565"/>
      <c r="AF215" s="1565"/>
      <c r="AG215" s="1565"/>
      <c r="AH215" s="1565"/>
      <c r="AI215" s="1565"/>
      <c r="AJ215" s="1565"/>
      <c r="AK215" s="1565"/>
      <c r="AL215" s="1565"/>
      <c r="AM215" s="1565"/>
      <c r="AN215" s="1565"/>
      <c r="AO215" s="1565"/>
      <c r="AP215" s="1565"/>
      <c r="AQ215" s="1565"/>
      <c r="AR215" s="1565"/>
      <c r="AS215" s="1565"/>
      <c r="AT215" s="1565"/>
      <c r="AU215" s="1565"/>
      <c r="AV215" s="1565"/>
      <c r="AW215" s="1565"/>
      <c r="AX215" s="1566"/>
    </row>
    <row r="216" spans="1:50" s="43" customFormat="1" ht="24" customHeight="1" x14ac:dyDescent="0.15">
      <c r="A216" s="520" t="s">
        <v>25</v>
      </c>
      <c r="B216" s="521"/>
      <c r="C216" s="521"/>
      <c r="D216" s="521"/>
      <c r="E216" s="521"/>
      <c r="F216" s="522"/>
      <c r="G216" s="526" t="s">
        <v>831</v>
      </c>
      <c r="H216" s="527"/>
      <c r="I216" s="527"/>
      <c r="J216" s="527"/>
      <c r="K216" s="527"/>
      <c r="L216" s="527"/>
      <c r="M216" s="527"/>
      <c r="N216" s="527"/>
      <c r="O216" s="527"/>
      <c r="P216" s="527"/>
      <c r="Q216" s="527"/>
      <c r="R216" s="527"/>
      <c r="S216" s="527"/>
      <c r="T216" s="527"/>
      <c r="U216" s="527"/>
      <c r="V216" s="527"/>
      <c r="W216" s="527"/>
      <c r="X216" s="527"/>
      <c r="Y216" s="527"/>
      <c r="Z216" s="527"/>
      <c r="AA216" s="527"/>
      <c r="AB216" s="527"/>
      <c r="AC216" s="527"/>
      <c r="AD216" s="527"/>
      <c r="AE216" s="527"/>
      <c r="AF216" s="527"/>
      <c r="AG216" s="527"/>
      <c r="AH216" s="527"/>
      <c r="AI216" s="527"/>
      <c r="AJ216" s="527"/>
      <c r="AK216" s="527"/>
      <c r="AL216" s="527"/>
      <c r="AM216" s="527"/>
      <c r="AN216" s="527"/>
      <c r="AO216" s="527"/>
      <c r="AP216" s="527"/>
      <c r="AQ216" s="527"/>
      <c r="AR216" s="527"/>
      <c r="AS216" s="527"/>
      <c r="AT216" s="527"/>
      <c r="AU216" s="527"/>
      <c r="AV216" s="527"/>
      <c r="AW216" s="527"/>
      <c r="AX216" s="528"/>
    </row>
    <row r="217" spans="1:50" s="43" customFormat="1" ht="24" customHeight="1" x14ac:dyDescent="0.15">
      <c r="A217" s="529" t="s">
        <v>27</v>
      </c>
      <c r="B217" s="530"/>
      <c r="C217" s="530"/>
      <c r="D217" s="530"/>
      <c r="E217" s="530"/>
      <c r="F217" s="531"/>
      <c r="G217" s="538"/>
      <c r="H217" s="539"/>
      <c r="I217" s="539"/>
      <c r="J217" s="539"/>
      <c r="K217" s="539"/>
      <c r="L217" s="539"/>
      <c r="M217" s="539"/>
      <c r="N217" s="539"/>
      <c r="O217" s="540"/>
      <c r="P217" s="504" t="s">
        <v>506</v>
      </c>
      <c r="Q217" s="505"/>
      <c r="R217" s="505"/>
      <c r="S217" s="505"/>
      <c r="T217" s="505"/>
      <c r="U217" s="505"/>
      <c r="V217" s="541"/>
      <c r="W217" s="504" t="s">
        <v>507</v>
      </c>
      <c r="X217" s="505"/>
      <c r="Y217" s="505"/>
      <c r="Z217" s="505"/>
      <c r="AA217" s="505"/>
      <c r="AB217" s="505"/>
      <c r="AC217" s="541"/>
      <c r="AD217" s="504" t="s">
        <v>508</v>
      </c>
      <c r="AE217" s="505"/>
      <c r="AF217" s="505"/>
      <c r="AG217" s="505"/>
      <c r="AH217" s="505"/>
      <c r="AI217" s="505"/>
      <c r="AJ217" s="541"/>
      <c r="AK217" s="504" t="s">
        <v>509</v>
      </c>
      <c r="AL217" s="505"/>
      <c r="AM217" s="505"/>
      <c r="AN217" s="505"/>
      <c r="AO217" s="505"/>
      <c r="AP217" s="505"/>
      <c r="AQ217" s="541"/>
      <c r="AR217" s="504" t="s">
        <v>510</v>
      </c>
      <c r="AS217" s="505"/>
      <c r="AT217" s="505"/>
      <c r="AU217" s="505"/>
      <c r="AV217" s="505"/>
      <c r="AW217" s="505"/>
      <c r="AX217" s="506"/>
    </row>
    <row r="218" spans="1:50" s="43" customFormat="1" ht="24" customHeight="1" x14ac:dyDescent="0.15">
      <c r="A218" s="532"/>
      <c r="B218" s="533"/>
      <c r="C218" s="533"/>
      <c r="D218" s="533"/>
      <c r="E218" s="533"/>
      <c r="F218" s="534"/>
      <c r="G218" s="507" t="s">
        <v>33</v>
      </c>
      <c r="H218" s="508"/>
      <c r="I218" s="513" t="s">
        <v>34</v>
      </c>
      <c r="J218" s="514"/>
      <c r="K218" s="514"/>
      <c r="L218" s="514"/>
      <c r="M218" s="514"/>
      <c r="N218" s="514"/>
      <c r="O218" s="515"/>
      <c r="P218" s="516">
        <v>10</v>
      </c>
      <c r="Q218" s="517"/>
      <c r="R218" s="517"/>
      <c r="S218" s="517"/>
      <c r="T218" s="517"/>
      <c r="U218" s="517"/>
      <c r="V218" s="518"/>
      <c r="W218" s="516">
        <v>10</v>
      </c>
      <c r="X218" s="517"/>
      <c r="Y218" s="517"/>
      <c r="Z218" s="517"/>
      <c r="AA218" s="517"/>
      <c r="AB218" s="517"/>
      <c r="AC218" s="518"/>
      <c r="AD218" s="516">
        <v>9</v>
      </c>
      <c r="AE218" s="517"/>
      <c r="AF218" s="517"/>
      <c r="AG218" s="517"/>
      <c r="AH218" s="517"/>
      <c r="AI218" s="517"/>
      <c r="AJ218" s="518"/>
      <c r="AK218" s="516">
        <v>5</v>
      </c>
      <c r="AL218" s="517"/>
      <c r="AM218" s="517"/>
      <c r="AN218" s="517"/>
      <c r="AO218" s="517"/>
      <c r="AP218" s="517"/>
      <c r="AQ218" s="518"/>
      <c r="AR218" s="516"/>
      <c r="AS218" s="517"/>
      <c r="AT218" s="517"/>
      <c r="AU218" s="517"/>
      <c r="AV218" s="517"/>
      <c r="AW218" s="517"/>
      <c r="AX218" s="519"/>
    </row>
    <row r="219" spans="1:50" s="43" customFormat="1" ht="24" customHeight="1" x14ac:dyDescent="0.15">
      <c r="A219" s="532"/>
      <c r="B219" s="533"/>
      <c r="C219" s="533"/>
      <c r="D219" s="533"/>
      <c r="E219" s="533"/>
      <c r="F219" s="534"/>
      <c r="G219" s="509"/>
      <c r="H219" s="510"/>
      <c r="I219" s="471" t="s">
        <v>35</v>
      </c>
      <c r="J219" s="472"/>
      <c r="K219" s="472"/>
      <c r="L219" s="472"/>
      <c r="M219" s="472"/>
      <c r="N219" s="472"/>
      <c r="O219" s="473"/>
      <c r="P219" s="465" t="s">
        <v>279</v>
      </c>
      <c r="Q219" s="466"/>
      <c r="R219" s="466"/>
      <c r="S219" s="466"/>
      <c r="T219" s="466"/>
      <c r="U219" s="466"/>
      <c r="V219" s="467"/>
      <c r="W219" s="465" t="s">
        <v>279</v>
      </c>
      <c r="X219" s="466"/>
      <c r="Y219" s="466"/>
      <c r="Z219" s="466"/>
      <c r="AA219" s="466"/>
      <c r="AB219" s="466"/>
      <c r="AC219" s="467"/>
      <c r="AD219" s="465" t="s">
        <v>279</v>
      </c>
      <c r="AE219" s="466"/>
      <c r="AF219" s="466"/>
      <c r="AG219" s="466"/>
      <c r="AH219" s="466"/>
      <c r="AI219" s="466"/>
      <c r="AJ219" s="467"/>
      <c r="AK219" s="465" t="s">
        <v>279</v>
      </c>
      <c r="AL219" s="466"/>
      <c r="AM219" s="466"/>
      <c r="AN219" s="466"/>
      <c r="AO219" s="466"/>
      <c r="AP219" s="466"/>
      <c r="AQ219" s="467"/>
      <c r="AR219" s="468"/>
      <c r="AS219" s="469"/>
      <c r="AT219" s="469"/>
      <c r="AU219" s="469"/>
      <c r="AV219" s="469"/>
      <c r="AW219" s="469"/>
      <c r="AX219" s="470"/>
    </row>
    <row r="220" spans="1:50" s="43" customFormat="1" ht="24" customHeight="1" x14ac:dyDescent="0.15">
      <c r="A220" s="532"/>
      <c r="B220" s="533"/>
      <c r="C220" s="533"/>
      <c r="D220" s="533"/>
      <c r="E220" s="533"/>
      <c r="F220" s="534"/>
      <c r="G220" s="509"/>
      <c r="H220" s="510"/>
      <c r="I220" s="471" t="s">
        <v>39</v>
      </c>
      <c r="J220" s="472"/>
      <c r="K220" s="472"/>
      <c r="L220" s="472"/>
      <c r="M220" s="472"/>
      <c r="N220" s="472"/>
      <c r="O220" s="473"/>
      <c r="P220" s="465" t="s">
        <v>279</v>
      </c>
      <c r="Q220" s="466"/>
      <c r="R220" s="466"/>
      <c r="S220" s="466"/>
      <c r="T220" s="466"/>
      <c r="U220" s="466"/>
      <c r="V220" s="467"/>
      <c r="W220" s="465" t="s">
        <v>279</v>
      </c>
      <c r="X220" s="466"/>
      <c r="Y220" s="466"/>
      <c r="Z220" s="466"/>
      <c r="AA220" s="466"/>
      <c r="AB220" s="466"/>
      <c r="AC220" s="467"/>
      <c r="AD220" s="465" t="s">
        <v>279</v>
      </c>
      <c r="AE220" s="466"/>
      <c r="AF220" s="466"/>
      <c r="AG220" s="466"/>
      <c r="AH220" s="466"/>
      <c r="AI220" s="466"/>
      <c r="AJ220" s="467"/>
      <c r="AK220" s="465" t="s">
        <v>279</v>
      </c>
      <c r="AL220" s="466"/>
      <c r="AM220" s="466"/>
      <c r="AN220" s="466"/>
      <c r="AO220" s="466"/>
      <c r="AP220" s="466"/>
      <c r="AQ220" s="467"/>
      <c r="AR220" s="465"/>
      <c r="AS220" s="466"/>
      <c r="AT220" s="466"/>
      <c r="AU220" s="466"/>
      <c r="AV220" s="466"/>
      <c r="AW220" s="466"/>
      <c r="AX220" s="474"/>
    </row>
    <row r="221" spans="1:50" s="43" customFormat="1" ht="24" customHeight="1" x14ac:dyDescent="0.15">
      <c r="A221" s="532"/>
      <c r="B221" s="533"/>
      <c r="C221" s="533"/>
      <c r="D221" s="533"/>
      <c r="E221" s="533"/>
      <c r="F221" s="534"/>
      <c r="G221" s="509"/>
      <c r="H221" s="510"/>
      <c r="I221" s="471" t="s">
        <v>42</v>
      </c>
      <c r="J221" s="472"/>
      <c r="K221" s="472"/>
      <c r="L221" s="472"/>
      <c r="M221" s="472"/>
      <c r="N221" s="472"/>
      <c r="O221" s="473"/>
      <c r="P221" s="465" t="s">
        <v>279</v>
      </c>
      <c r="Q221" s="466"/>
      <c r="R221" s="466"/>
      <c r="S221" s="466"/>
      <c r="T221" s="466"/>
      <c r="U221" s="466"/>
      <c r="V221" s="467"/>
      <c r="W221" s="465" t="s">
        <v>279</v>
      </c>
      <c r="X221" s="466"/>
      <c r="Y221" s="466"/>
      <c r="Z221" s="466"/>
      <c r="AA221" s="466"/>
      <c r="AB221" s="466"/>
      <c r="AC221" s="467"/>
      <c r="AD221" s="465" t="s">
        <v>279</v>
      </c>
      <c r="AE221" s="466"/>
      <c r="AF221" s="466"/>
      <c r="AG221" s="466"/>
      <c r="AH221" s="466"/>
      <c r="AI221" s="466"/>
      <c r="AJ221" s="467"/>
      <c r="AK221" s="465" t="s">
        <v>279</v>
      </c>
      <c r="AL221" s="466"/>
      <c r="AM221" s="466"/>
      <c r="AN221" s="466"/>
      <c r="AO221" s="466"/>
      <c r="AP221" s="466"/>
      <c r="AQ221" s="467"/>
      <c r="AR221" s="468"/>
      <c r="AS221" s="469"/>
      <c r="AT221" s="469"/>
      <c r="AU221" s="469"/>
      <c r="AV221" s="469"/>
      <c r="AW221" s="469"/>
      <c r="AX221" s="470"/>
    </row>
    <row r="222" spans="1:50" s="43" customFormat="1" ht="24" customHeight="1" x14ac:dyDescent="0.15">
      <c r="A222" s="532"/>
      <c r="B222" s="533"/>
      <c r="C222" s="533"/>
      <c r="D222" s="533"/>
      <c r="E222" s="533"/>
      <c r="F222" s="534"/>
      <c r="G222" s="509"/>
      <c r="H222" s="510"/>
      <c r="I222" s="471" t="s">
        <v>43</v>
      </c>
      <c r="J222" s="472"/>
      <c r="K222" s="472"/>
      <c r="L222" s="472"/>
      <c r="M222" s="472"/>
      <c r="N222" s="472"/>
      <c r="O222" s="473"/>
      <c r="P222" s="465" t="s">
        <v>279</v>
      </c>
      <c r="Q222" s="466"/>
      <c r="R222" s="466"/>
      <c r="S222" s="466"/>
      <c r="T222" s="466"/>
      <c r="U222" s="466"/>
      <c r="V222" s="467"/>
      <c r="W222" s="465" t="s">
        <v>279</v>
      </c>
      <c r="X222" s="466"/>
      <c r="Y222" s="466"/>
      <c r="Z222" s="466"/>
      <c r="AA222" s="466"/>
      <c r="AB222" s="466"/>
      <c r="AC222" s="467"/>
      <c r="AD222" s="465" t="s">
        <v>279</v>
      </c>
      <c r="AE222" s="466"/>
      <c r="AF222" s="466"/>
      <c r="AG222" s="466"/>
      <c r="AH222" s="466"/>
      <c r="AI222" s="466"/>
      <c r="AJ222" s="467"/>
      <c r="AK222" s="465" t="s">
        <v>279</v>
      </c>
      <c r="AL222" s="466"/>
      <c r="AM222" s="466"/>
      <c r="AN222" s="466"/>
      <c r="AO222" s="466"/>
      <c r="AP222" s="466"/>
      <c r="AQ222" s="467"/>
      <c r="AR222" s="468"/>
      <c r="AS222" s="469"/>
      <c r="AT222" s="469"/>
      <c r="AU222" s="469"/>
      <c r="AV222" s="469"/>
      <c r="AW222" s="469"/>
      <c r="AX222" s="470"/>
    </row>
    <row r="223" spans="1:50" s="43" customFormat="1" ht="24" customHeight="1" x14ac:dyDescent="0.15">
      <c r="A223" s="532"/>
      <c r="B223" s="533"/>
      <c r="C223" s="533"/>
      <c r="D223" s="533"/>
      <c r="E223" s="533"/>
      <c r="F223" s="534"/>
      <c r="G223" s="511"/>
      <c r="H223" s="512"/>
      <c r="I223" s="486" t="s">
        <v>44</v>
      </c>
      <c r="J223" s="487"/>
      <c r="K223" s="487"/>
      <c r="L223" s="487"/>
      <c r="M223" s="487"/>
      <c r="N223" s="487"/>
      <c r="O223" s="488"/>
      <c r="P223" s="489">
        <v>10</v>
      </c>
      <c r="Q223" s="490"/>
      <c r="R223" s="490"/>
      <c r="S223" s="490"/>
      <c r="T223" s="490"/>
      <c r="U223" s="490"/>
      <c r="V223" s="491"/>
      <c r="W223" s="489">
        <v>10</v>
      </c>
      <c r="X223" s="490"/>
      <c r="Y223" s="490"/>
      <c r="Z223" s="490"/>
      <c r="AA223" s="490"/>
      <c r="AB223" s="490"/>
      <c r="AC223" s="491"/>
      <c r="AD223" s="489">
        <v>9</v>
      </c>
      <c r="AE223" s="490"/>
      <c r="AF223" s="490"/>
      <c r="AG223" s="490"/>
      <c r="AH223" s="490"/>
      <c r="AI223" s="490"/>
      <c r="AJ223" s="491"/>
      <c r="AK223" s="489">
        <v>5</v>
      </c>
      <c r="AL223" s="490"/>
      <c r="AM223" s="490"/>
      <c r="AN223" s="490"/>
      <c r="AO223" s="490"/>
      <c r="AP223" s="490"/>
      <c r="AQ223" s="491"/>
      <c r="AR223" s="489"/>
      <c r="AS223" s="490"/>
      <c r="AT223" s="490"/>
      <c r="AU223" s="490"/>
      <c r="AV223" s="490"/>
      <c r="AW223" s="490"/>
      <c r="AX223" s="492"/>
    </row>
    <row r="224" spans="1:50" s="43" customFormat="1" ht="24" customHeight="1" x14ac:dyDescent="0.15">
      <c r="A224" s="532"/>
      <c r="B224" s="533"/>
      <c r="C224" s="533"/>
      <c r="D224" s="533"/>
      <c r="E224" s="533"/>
      <c r="F224" s="534"/>
      <c r="G224" s="475" t="s">
        <v>45</v>
      </c>
      <c r="H224" s="476"/>
      <c r="I224" s="476"/>
      <c r="J224" s="476"/>
      <c r="K224" s="476"/>
      <c r="L224" s="476"/>
      <c r="M224" s="476"/>
      <c r="N224" s="476"/>
      <c r="O224" s="477"/>
      <c r="P224" s="483">
        <v>8</v>
      </c>
      <c r="Q224" s="484"/>
      <c r="R224" s="484"/>
      <c r="S224" s="484"/>
      <c r="T224" s="484"/>
      <c r="U224" s="484"/>
      <c r="V224" s="485"/>
      <c r="W224" s="483">
        <v>7</v>
      </c>
      <c r="X224" s="484"/>
      <c r="Y224" s="484"/>
      <c r="Z224" s="484"/>
      <c r="AA224" s="484"/>
      <c r="AB224" s="484"/>
      <c r="AC224" s="485"/>
      <c r="AD224" s="483">
        <v>10</v>
      </c>
      <c r="AE224" s="484"/>
      <c r="AF224" s="484"/>
      <c r="AG224" s="484"/>
      <c r="AH224" s="484"/>
      <c r="AI224" s="484"/>
      <c r="AJ224" s="485"/>
      <c r="AK224" s="479"/>
      <c r="AL224" s="480"/>
      <c r="AM224" s="480"/>
      <c r="AN224" s="480"/>
      <c r="AO224" s="480"/>
      <c r="AP224" s="480"/>
      <c r="AQ224" s="481"/>
      <c r="AR224" s="479"/>
      <c r="AS224" s="480"/>
      <c r="AT224" s="480"/>
      <c r="AU224" s="480"/>
      <c r="AV224" s="480"/>
      <c r="AW224" s="480"/>
      <c r="AX224" s="482"/>
    </row>
    <row r="225" spans="1:50" s="43" customFormat="1" ht="24" customHeight="1" x14ac:dyDescent="0.15">
      <c r="A225" s="535"/>
      <c r="B225" s="536"/>
      <c r="C225" s="536"/>
      <c r="D225" s="536"/>
      <c r="E225" s="536"/>
      <c r="F225" s="537"/>
      <c r="G225" s="475" t="s">
        <v>46</v>
      </c>
      <c r="H225" s="476"/>
      <c r="I225" s="476"/>
      <c r="J225" s="476"/>
      <c r="K225" s="476"/>
      <c r="L225" s="476"/>
      <c r="M225" s="476"/>
      <c r="N225" s="476"/>
      <c r="O225" s="477"/>
      <c r="P225" s="483">
        <v>80</v>
      </c>
      <c r="Q225" s="484"/>
      <c r="R225" s="484"/>
      <c r="S225" s="484"/>
      <c r="T225" s="484"/>
      <c r="U225" s="484"/>
      <c r="V225" s="485"/>
      <c r="W225" s="483">
        <v>72.5</v>
      </c>
      <c r="X225" s="484"/>
      <c r="Y225" s="484"/>
      <c r="Z225" s="484"/>
      <c r="AA225" s="484"/>
      <c r="AB225" s="484"/>
      <c r="AC225" s="485"/>
      <c r="AD225" s="483"/>
      <c r="AE225" s="484"/>
      <c r="AF225" s="484"/>
      <c r="AG225" s="484"/>
      <c r="AH225" s="484"/>
      <c r="AI225" s="484"/>
      <c r="AJ225" s="485"/>
      <c r="AK225" s="479"/>
      <c r="AL225" s="480"/>
      <c r="AM225" s="480"/>
      <c r="AN225" s="480"/>
      <c r="AO225" s="480"/>
      <c r="AP225" s="480"/>
      <c r="AQ225" s="481"/>
      <c r="AR225" s="479"/>
      <c r="AS225" s="480"/>
      <c r="AT225" s="480"/>
      <c r="AU225" s="480"/>
      <c r="AV225" s="480"/>
      <c r="AW225" s="480"/>
      <c r="AX225" s="482"/>
    </row>
    <row r="226" spans="1:50" s="43" customFormat="1" ht="24" customHeight="1" x14ac:dyDescent="0.15">
      <c r="A226" s="1396" t="s">
        <v>82</v>
      </c>
      <c r="B226" s="1397"/>
      <c r="C226" s="453" t="s">
        <v>83</v>
      </c>
      <c r="D226" s="454"/>
      <c r="E226" s="454"/>
      <c r="F226" s="454"/>
      <c r="G226" s="454"/>
      <c r="H226" s="454"/>
      <c r="I226" s="454"/>
      <c r="J226" s="454"/>
      <c r="K226" s="455"/>
      <c r="L226" s="762" t="s">
        <v>84</v>
      </c>
      <c r="M226" s="763"/>
      <c r="N226" s="763"/>
      <c r="O226" s="763"/>
      <c r="P226" s="763"/>
      <c r="Q226" s="764"/>
      <c r="R226" s="456" t="s">
        <v>510</v>
      </c>
      <c r="S226" s="454"/>
      <c r="T226" s="454"/>
      <c r="U226" s="454"/>
      <c r="V226" s="454"/>
      <c r="W226" s="455"/>
      <c r="X226" s="456" t="s">
        <v>85</v>
      </c>
      <c r="Y226" s="454"/>
      <c r="Z226" s="454"/>
      <c r="AA226" s="454"/>
      <c r="AB226" s="454"/>
      <c r="AC226" s="454"/>
      <c r="AD226" s="454"/>
      <c r="AE226" s="454"/>
      <c r="AF226" s="454"/>
      <c r="AG226" s="454"/>
      <c r="AH226" s="454"/>
      <c r="AI226" s="454"/>
      <c r="AJ226" s="454"/>
      <c r="AK226" s="454"/>
      <c r="AL226" s="454"/>
      <c r="AM226" s="454"/>
      <c r="AN226" s="454"/>
      <c r="AO226" s="454"/>
      <c r="AP226" s="454"/>
      <c r="AQ226" s="454"/>
      <c r="AR226" s="454"/>
      <c r="AS226" s="454"/>
      <c r="AT226" s="454"/>
      <c r="AU226" s="454"/>
      <c r="AV226" s="454"/>
      <c r="AW226" s="454"/>
      <c r="AX226" s="457"/>
    </row>
    <row r="227" spans="1:50" s="43" customFormat="1" ht="24" customHeight="1" x14ac:dyDescent="0.15">
      <c r="A227" s="1398"/>
      <c r="B227" s="1399"/>
      <c r="C227" s="458" t="s">
        <v>735</v>
      </c>
      <c r="D227" s="459"/>
      <c r="E227" s="459"/>
      <c r="F227" s="459"/>
      <c r="G227" s="459"/>
      <c r="H227" s="459"/>
      <c r="I227" s="459"/>
      <c r="J227" s="459"/>
      <c r="K227" s="460"/>
      <c r="L227" s="461">
        <v>1</v>
      </c>
      <c r="M227" s="459"/>
      <c r="N227" s="459"/>
      <c r="O227" s="459"/>
      <c r="P227" s="459"/>
      <c r="Q227" s="460"/>
      <c r="R227" s="461"/>
      <c r="S227" s="459"/>
      <c r="T227" s="459"/>
      <c r="U227" s="459"/>
      <c r="V227" s="459"/>
      <c r="W227" s="460"/>
      <c r="X227" s="462"/>
      <c r="Y227" s="463"/>
      <c r="Z227" s="463"/>
      <c r="AA227" s="463"/>
      <c r="AB227" s="463"/>
      <c r="AC227" s="463"/>
      <c r="AD227" s="463"/>
      <c r="AE227" s="463"/>
      <c r="AF227" s="463"/>
      <c r="AG227" s="463"/>
      <c r="AH227" s="463"/>
      <c r="AI227" s="463"/>
      <c r="AJ227" s="463"/>
      <c r="AK227" s="463"/>
      <c r="AL227" s="463"/>
      <c r="AM227" s="463"/>
      <c r="AN227" s="463"/>
      <c r="AO227" s="463"/>
      <c r="AP227" s="463"/>
      <c r="AQ227" s="463"/>
      <c r="AR227" s="463"/>
      <c r="AS227" s="463"/>
      <c r="AT227" s="463"/>
      <c r="AU227" s="463"/>
      <c r="AV227" s="463"/>
      <c r="AW227" s="463"/>
      <c r="AX227" s="464"/>
    </row>
    <row r="228" spans="1:50" s="43" customFormat="1" ht="24" customHeight="1" x14ac:dyDescent="0.15">
      <c r="A228" s="1398"/>
      <c r="B228" s="1399"/>
      <c r="C228" s="446" t="s">
        <v>1136</v>
      </c>
      <c r="D228" s="444"/>
      <c r="E228" s="444"/>
      <c r="F228" s="444"/>
      <c r="G228" s="444"/>
      <c r="H228" s="444"/>
      <c r="I228" s="444"/>
      <c r="J228" s="444"/>
      <c r="K228" s="445"/>
      <c r="L228" s="443">
        <v>4</v>
      </c>
      <c r="M228" s="444"/>
      <c r="N228" s="444"/>
      <c r="O228" s="444"/>
      <c r="P228" s="444"/>
      <c r="Q228" s="445"/>
      <c r="R228" s="443"/>
      <c r="S228" s="444"/>
      <c r="T228" s="444"/>
      <c r="U228" s="444"/>
      <c r="V228" s="444"/>
      <c r="W228" s="445"/>
      <c r="X228" s="431"/>
      <c r="Y228" s="432"/>
      <c r="Z228" s="432"/>
      <c r="AA228" s="432"/>
      <c r="AB228" s="432"/>
      <c r="AC228" s="432"/>
      <c r="AD228" s="432"/>
      <c r="AE228" s="432"/>
      <c r="AF228" s="432"/>
      <c r="AG228" s="432"/>
      <c r="AH228" s="432"/>
      <c r="AI228" s="432"/>
      <c r="AJ228" s="432"/>
      <c r="AK228" s="432"/>
      <c r="AL228" s="432"/>
      <c r="AM228" s="432"/>
      <c r="AN228" s="432"/>
      <c r="AO228" s="432"/>
      <c r="AP228" s="432"/>
      <c r="AQ228" s="432"/>
      <c r="AR228" s="432"/>
      <c r="AS228" s="432"/>
      <c r="AT228" s="432"/>
      <c r="AU228" s="432"/>
      <c r="AV228" s="432"/>
      <c r="AW228" s="432"/>
      <c r="AX228" s="433"/>
    </row>
    <row r="229" spans="1:50" s="43" customFormat="1" ht="24" customHeight="1" x14ac:dyDescent="0.15">
      <c r="A229" s="1398"/>
      <c r="B229" s="1399"/>
      <c r="C229" s="446"/>
      <c r="D229" s="444"/>
      <c r="E229" s="444"/>
      <c r="F229" s="444"/>
      <c r="G229" s="444"/>
      <c r="H229" s="444"/>
      <c r="I229" s="444"/>
      <c r="J229" s="444"/>
      <c r="K229" s="445"/>
      <c r="L229" s="443"/>
      <c r="M229" s="444"/>
      <c r="N229" s="444"/>
      <c r="O229" s="444"/>
      <c r="P229" s="444"/>
      <c r="Q229" s="445"/>
      <c r="R229" s="443"/>
      <c r="S229" s="444"/>
      <c r="T229" s="444"/>
      <c r="U229" s="444"/>
      <c r="V229" s="444"/>
      <c r="W229" s="445"/>
      <c r="X229" s="72"/>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4"/>
    </row>
    <row r="230" spans="1:50" s="43" customFormat="1" ht="24" customHeight="1" x14ac:dyDescent="0.15">
      <c r="A230" s="1398"/>
      <c r="B230" s="1399"/>
      <c r="C230" s="446"/>
      <c r="D230" s="444"/>
      <c r="E230" s="444"/>
      <c r="F230" s="444"/>
      <c r="G230" s="444"/>
      <c r="H230" s="444"/>
      <c r="I230" s="444"/>
      <c r="J230" s="444"/>
      <c r="K230" s="445"/>
      <c r="L230" s="443"/>
      <c r="M230" s="444"/>
      <c r="N230" s="444"/>
      <c r="O230" s="444"/>
      <c r="P230" s="444"/>
      <c r="Q230" s="445"/>
      <c r="R230" s="443"/>
      <c r="S230" s="444"/>
      <c r="T230" s="444"/>
      <c r="U230" s="444"/>
      <c r="V230" s="444"/>
      <c r="W230" s="445"/>
      <c r="X230" s="431"/>
      <c r="Y230" s="432"/>
      <c r="Z230" s="432"/>
      <c r="AA230" s="432"/>
      <c r="AB230" s="432"/>
      <c r="AC230" s="432"/>
      <c r="AD230" s="432"/>
      <c r="AE230" s="432"/>
      <c r="AF230" s="432"/>
      <c r="AG230" s="432"/>
      <c r="AH230" s="432"/>
      <c r="AI230" s="432"/>
      <c r="AJ230" s="432"/>
      <c r="AK230" s="432"/>
      <c r="AL230" s="432"/>
      <c r="AM230" s="432"/>
      <c r="AN230" s="432"/>
      <c r="AO230" s="432"/>
      <c r="AP230" s="432"/>
      <c r="AQ230" s="432"/>
      <c r="AR230" s="432"/>
      <c r="AS230" s="432"/>
      <c r="AT230" s="432"/>
      <c r="AU230" s="432"/>
      <c r="AV230" s="432"/>
      <c r="AW230" s="432"/>
      <c r="AX230" s="433"/>
    </row>
    <row r="231" spans="1:50" s="43" customFormat="1" ht="24" customHeight="1" x14ac:dyDescent="0.15">
      <c r="A231" s="1398"/>
      <c r="B231" s="1399"/>
      <c r="C231" s="446"/>
      <c r="D231" s="444"/>
      <c r="E231" s="444"/>
      <c r="F231" s="444"/>
      <c r="G231" s="444"/>
      <c r="H231" s="444"/>
      <c r="I231" s="444"/>
      <c r="J231" s="444"/>
      <c r="K231" s="445"/>
      <c r="L231" s="443"/>
      <c r="M231" s="444"/>
      <c r="N231" s="444"/>
      <c r="O231" s="444"/>
      <c r="P231" s="444"/>
      <c r="Q231" s="445"/>
      <c r="R231" s="443"/>
      <c r="S231" s="444"/>
      <c r="T231" s="444"/>
      <c r="U231" s="444"/>
      <c r="V231" s="444"/>
      <c r="W231" s="445"/>
      <c r="X231" s="431"/>
      <c r="Y231" s="432"/>
      <c r="Z231" s="432"/>
      <c r="AA231" s="432"/>
      <c r="AB231" s="432"/>
      <c r="AC231" s="432"/>
      <c r="AD231" s="432"/>
      <c r="AE231" s="432"/>
      <c r="AF231" s="432"/>
      <c r="AG231" s="432"/>
      <c r="AH231" s="432"/>
      <c r="AI231" s="432"/>
      <c r="AJ231" s="432"/>
      <c r="AK231" s="432"/>
      <c r="AL231" s="432"/>
      <c r="AM231" s="432"/>
      <c r="AN231" s="432"/>
      <c r="AO231" s="432"/>
      <c r="AP231" s="432"/>
      <c r="AQ231" s="432"/>
      <c r="AR231" s="432"/>
      <c r="AS231" s="432"/>
      <c r="AT231" s="432"/>
      <c r="AU231" s="432"/>
      <c r="AV231" s="432"/>
      <c r="AW231" s="432"/>
      <c r="AX231" s="433"/>
    </row>
    <row r="232" spans="1:50" s="43" customFormat="1" ht="24" customHeight="1" x14ac:dyDescent="0.15">
      <c r="A232" s="1398"/>
      <c r="B232" s="1399"/>
      <c r="C232" s="427"/>
      <c r="D232" s="428"/>
      <c r="E232" s="428"/>
      <c r="F232" s="428"/>
      <c r="G232" s="428"/>
      <c r="H232" s="428"/>
      <c r="I232" s="428"/>
      <c r="J232" s="428"/>
      <c r="K232" s="429"/>
      <c r="L232" s="430"/>
      <c r="M232" s="428"/>
      <c r="N232" s="428"/>
      <c r="O232" s="428"/>
      <c r="P232" s="428"/>
      <c r="Q232" s="429"/>
      <c r="R232" s="430"/>
      <c r="S232" s="428"/>
      <c r="T232" s="428"/>
      <c r="U232" s="428"/>
      <c r="V232" s="428"/>
      <c r="W232" s="429"/>
      <c r="X232" s="431"/>
      <c r="Y232" s="432"/>
      <c r="Z232" s="432"/>
      <c r="AA232" s="432"/>
      <c r="AB232" s="432"/>
      <c r="AC232" s="432"/>
      <c r="AD232" s="432"/>
      <c r="AE232" s="432"/>
      <c r="AF232" s="432"/>
      <c r="AG232" s="432"/>
      <c r="AH232" s="432"/>
      <c r="AI232" s="432"/>
      <c r="AJ232" s="432"/>
      <c r="AK232" s="432"/>
      <c r="AL232" s="432"/>
      <c r="AM232" s="432"/>
      <c r="AN232" s="432"/>
      <c r="AO232" s="432"/>
      <c r="AP232" s="432"/>
      <c r="AQ232" s="432"/>
      <c r="AR232" s="432"/>
      <c r="AS232" s="432"/>
      <c r="AT232" s="432"/>
      <c r="AU232" s="432"/>
      <c r="AV232" s="432"/>
      <c r="AW232" s="432"/>
      <c r="AX232" s="433"/>
    </row>
    <row r="233" spans="1:50" s="43" customFormat="1" ht="24" customHeight="1" thickBot="1" x14ac:dyDescent="0.2">
      <c r="A233" s="1400"/>
      <c r="B233" s="1401"/>
      <c r="C233" s="434" t="s">
        <v>44</v>
      </c>
      <c r="D233" s="435"/>
      <c r="E233" s="435"/>
      <c r="F233" s="435"/>
      <c r="G233" s="435"/>
      <c r="H233" s="435"/>
      <c r="I233" s="435"/>
      <c r="J233" s="435"/>
      <c r="K233" s="436"/>
      <c r="L233" s="437">
        <v>5</v>
      </c>
      <c r="M233" s="438"/>
      <c r="N233" s="438"/>
      <c r="O233" s="438"/>
      <c r="P233" s="438"/>
      <c r="Q233" s="439"/>
      <c r="R233" s="437"/>
      <c r="S233" s="438"/>
      <c r="T233" s="438"/>
      <c r="U233" s="438"/>
      <c r="V233" s="438"/>
      <c r="W233" s="439"/>
      <c r="X233" s="440"/>
      <c r="Y233" s="441"/>
      <c r="Z233" s="441"/>
      <c r="AA233" s="441"/>
      <c r="AB233" s="441"/>
      <c r="AC233" s="441"/>
      <c r="AD233" s="441"/>
      <c r="AE233" s="441"/>
      <c r="AF233" s="441"/>
      <c r="AG233" s="441"/>
      <c r="AH233" s="441"/>
      <c r="AI233" s="441"/>
      <c r="AJ233" s="441"/>
      <c r="AK233" s="441"/>
      <c r="AL233" s="441"/>
      <c r="AM233" s="441"/>
      <c r="AN233" s="441"/>
      <c r="AO233" s="441"/>
      <c r="AP233" s="441"/>
      <c r="AQ233" s="441"/>
      <c r="AR233" s="441"/>
      <c r="AS233" s="441"/>
      <c r="AT233" s="441"/>
      <c r="AU233" s="441"/>
      <c r="AV233" s="441"/>
      <c r="AW233" s="441"/>
      <c r="AX233" s="442"/>
    </row>
    <row r="234" spans="1:50" s="43" customFormat="1" ht="24" customHeight="1" thickBot="1" x14ac:dyDescent="0.2">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7"/>
      <c r="AL234" s="26"/>
      <c r="AM234" s="26"/>
      <c r="AN234" s="26"/>
      <c r="AO234" s="26"/>
      <c r="AP234" s="26"/>
      <c r="AQ234" s="26"/>
      <c r="AR234" s="26"/>
      <c r="AS234" s="26"/>
      <c r="AT234" s="26"/>
      <c r="AU234" s="26"/>
      <c r="AV234" s="26"/>
      <c r="AW234" s="26"/>
      <c r="AX234" s="26"/>
    </row>
    <row r="235" spans="1:50" ht="25.15" customHeight="1" x14ac:dyDescent="0.15">
      <c r="A235" s="582" t="s">
        <v>500</v>
      </c>
      <c r="B235" s="583"/>
      <c r="C235" s="583"/>
      <c r="D235" s="583"/>
      <c r="E235" s="583"/>
      <c r="F235" s="584"/>
      <c r="G235" s="1539" t="s">
        <v>1137</v>
      </c>
      <c r="H235" s="1540"/>
      <c r="I235" s="1540"/>
      <c r="J235" s="1540"/>
      <c r="K235" s="1540"/>
      <c r="L235" s="1540"/>
      <c r="M235" s="1540"/>
      <c r="N235" s="1540"/>
      <c r="O235" s="1540"/>
      <c r="P235" s="1540"/>
      <c r="Q235" s="1540"/>
      <c r="R235" s="1540"/>
      <c r="S235" s="1540"/>
      <c r="T235" s="1540"/>
      <c r="U235" s="1540"/>
      <c r="V235" s="1540"/>
      <c r="W235" s="1540"/>
      <c r="X235" s="1540"/>
      <c r="Y235" s="588" t="s">
        <v>834</v>
      </c>
      <c r="Z235" s="589"/>
      <c r="AA235" s="589"/>
      <c r="AB235" s="589"/>
      <c r="AC235" s="589"/>
      <c r="AD235" s="590"/>
      <c r="AE235" s="592" t="s">
        <v>856</v>
      </c>
      <c r="AF235" s="1541"/>
      <c r="AG235" s="1541"/>
      <c r="AH235" s="1541"/>
      <c r="AI235" s="1541"/>
      <c r="AJ235" s="1541"/>
      <c r="AK235" s="1541"/>
      <c r="AL235" s="1541"/>
      <c r="AM235" s="1541"/>
      <c r="AN235" s="1541"/>
      <c r="AO235" s="1541"/>
      <c r="AP235" s="1542"/>
      <c r="AQ235" s="594" t="s">
        <v>7</v>
      </c>
      <c r="AR235" s="595"/>
      <c r="AS235" s="595"/>
      <c r="AT235" s="595"/>
      <c r="AU235" s="595"/>
      <c r="AV235" s="595"/>
      <c r="AW235" s="595"/>
      <c r="AX235" s="596"/>
    </row>
    <row r="236" spans="1:50" ht="30" customHeight="1" x14ac:dyDescent="0.15">
      <c r="A236" s="554" t="s">
        <v>8</v>
      </c>
      <c r="B236" s="555"/>
      <c r="C236" s="555"/>
      <c r="D236" s="555"/>
      <c r="E236" s="555"/>
      <c r="F236" s="556"/>
      <c r="G236" s="1549" t="s">
        <v>1138</v>
      </c>
      <c r="H236" s="1550"/>
      <c r="I236" s="1550"/>
      <c r="J236" s="1550"/>
      <c r="K236" s="1550"/>
      <c r="L236" s="1550"/>
      <c r="M236" s="1550"/>
      <c r="N236" s="1550"/>
      <c r="O236" s="1550"/>
      <c r="P236" s="1550"/>
      <c r="Q236" s="1550"/>
      <c r="R236" s="1550"/>
      <c r="S236" s="1550"/>
      <c r="T236" s="1550"/>
      <c r="U236" s="1550"/>
      <c r="V236" s="846"/>
      <c r="W236" s="846"/>
      <c r="X236" s="846"/>
      <c r="Y236" s="560" t="s">
        <v>10</v>
      </c>
      <c r="Z236" s="561"/>
      <c r="AA236" s="561"/>
      <c r="AB236" s="561"/>
      <c r="AC236" s="561"/>
      <c r="AD236" s="562"/>
      <c r="AE236" s="564" t="s">
        <v>847</v>
      </c>
      <c r="AF236" s="564"/>
      <c r="AG236" s="564"/>
      <c r="AH236" s="564"/>
      <c r="AI236" s="564"/>
      <c r="AJ236" s="564"/>
      <c r="AK236" s="564"/>
      <c r="AL236" s="564"/>
      <c r="AM236" s="564"/>
      <c r="AN236" s="564"/>
      <c r="AO236" s="564"/>
      <c r="AP236" s="565"/>
      <c r="AQ236" s="566" t="s">
        <v>848</v>
      </c>
      <c r="AR236" s="567"/>
      <c r="AS236" s="567"/>
      <c r="AT236" s="567"/>
      <c r="AU236" s="567"/>
      <c r="AV236" s="567"/>
      <c r="AW236" s="567"/>
      <c r="AX236" s="568"/>
    </row>
    <row r="237" spans="1:50" ht="30" customHeight="1" x14ac:dyDescent="0.15">
      <c r="A237" s="569" t="s">
        <v>13</v>
      </c>
      <c r="B237" s="570"/>
      <c r="C237" s="570"/>
      <c r="D237" s="570"/>
      <c r="E237" s="570"/>
      <c r="F237" s="571"/>
      <c r="G237" s="1551" t="s">
        <v>187</v>
      </c>
      <c r="H237" s="846"/>
      <c r="I237" s="846"/>
      <c r="J237" s="846"/>
      <c r="K237" s="846"/>
      <c r="L237" s="846"/>
      <c r="M237" s="846"/>
      <c r="N237" s="846"/>
      <c r="O237" s="846"/>
      <c r="P237" s="846"/>
      <c r="Q237" s="846"/>
      <c r="R237" s="846"/>
      <c r="S237" s="846"/>
      <c r="T237" s="846"/>
      <c r="U237" s="846"/>
      <c r="V237" s="846"/>
      <c r="W237" s="846"/>
      <c r="X237" s="846"/>
      <c r="Y237" s="575" t="s">
        <v>15</v>
      </c>
      <c r="Z237" s="576"/>
      <c r="AA237" s="576"/>
      <c r="AB237" s="576"/>
      <c r="AC237" s="576"/>
      <c r="AD237" s="577"/>
      <c r="AE237" s="679" t="s">
        <v>1139</v>
      </c>
      <c r="AF237" s="760"/>
      <c r="AG237" s="760"/>
      <c r="AH237" s="760"/>
      <c r="AI237" s="760"/>
      <c r="AJ237" s="760"/>
      <c r="AK237" s="760"/>
      <c r="AL237" s="760"/>
      <c r="AM237" s="760"/>
      <c r="AN237" s="760"/>
      <c r="AO237" s="760"/>
      <c r="AP237" s="760"/>
      <c r="AQ237" s="760"/>
      <c r="AR237" s="760"/>
      <c r="AS237" s="760"/>
      <c r="AT237" s="760"/>
      <c r="AU237" s="760"/>
      <c r="AV237" s="760"/>
      <c r="AW237" s="760"/>
      <c r="AX237" s="761"/>
    </row>
    <row r="238" spans="1:50" ht="39.950000000000003" customHeight="1" x14ac:dyDescent="0.15">
      <c r="A238" s="542" t="s">
        <v>17</v>
      </c>
      <c r="B238" s="543"/>
      <c r="C238" s="543"/>
      <c r="D238" s="543"/>
      <c r="E238" s="543"/>
      <c r="F238" s="544"/>
      <c r="G238" s="1567" t="s">
        <v>1140</v>
      </c>
      <c r="H238" s="1568"/>
      <c r="I238" s="1568"/>
      <c r="J238" s="1568"/>
      <c r="K238" s="1568"/>
      <c r="L238" s="1568"/>
      <c r="M238" s="1568"/>
      <c r="N238" s="1568"/>
      <c r="O238" s="1568"/>
      <c r="P238" s="1568"/>
      <c r="Q238" s="1568"/>
      <c r="R238" s="1568"/>
      <c r="S238" s="1568"/>
      <c r="T238" s="1568"/>
      <c r="U238" s="1568"/>
      <c r="V238" s="1568"/>
      <c r="W238" s="1568"/>
      <c r="X238" s="1569"/>
      <c r="Y238" s="548" t="s">
        <v>836</v>
      </c>
      <c r="Z238" s="549"/>
      <c r="AA238" s="549"/>
      <c r="AB238" s="549"/>
      <c r="AC238" s="549"/>
      <c r="AD238" s="550"/>
      <c r="AE238" s="551" t="s">
        <v>279</v>
      </c>
      <c r="AF238" s="552"/>
      <c r="AG238" s="552"/>
      <c r="AH238" s="552"/>
      <c r="AI238" s="552"/>
      <c r="AJ238" s="552"/>
      <c r="AK238" s="552"/>
      <c r="AL238" s="552"/>
      <c r="AM238" s="552"/>
      <c r="AN238" s="552"/>
      <c r="AO238" s="552"/>
      <c r="AP238" s="552"/>
      <c r="AQ238" s="552"/>
      <c r="AR238" s="552"/>
      <c r="AS238" s="552"/>
      <c r="AT238" s="552"/>
      <c r="AU238" s="552"/>
      <c r="AV238" s="552"/>
      <c r="AW238" s="552"/>
      <c r="AX238" s="553"/>
    </row>
    <row r="239" spans="1:50" ht="27" customHeight="1" x14ac:dyDescent="0.15">
      <c r="A239" s="520" t="s">
        <v>21</v>
      </c>
      <c r="B239" s="521"/>
      <c r="C239" s="521"/>
      <c r="D239" s="521"/>
      <c r="E239" s="521"/>
      <c r="F239" s="522"/>
      <c r="G239" s="668" t="s">
        <v>1141</v>
      </c>
      <c r="H239" s="1565"/>
      <c r="I239" s="1565"/>
      <c r="J239" s="1565"/>
      <c r="K239" s="1565"/>
      <c r="L239" s="1565"/>
      <c r="M239" s="1565"/>
      <c r="N239" s="1565"/>
      <c r="O239" s="1565"/>
      <c r="P239" s="1565"/>
      <c r="Q239" s="1565"/>
      <c r="R239" s="1565"/>
      <c r="S239" s="1565"/>
      <c r="T239" s="1565"/>
      <c r="U239" s="1565"/>
      <c r="V239" s="1565"/>
      <c r="W239" s="1565"/>
      <c r="X239" s="1565"/>
      <c r="Y239" s="1565"/>
      <c r="Z239" s="1565"/>
      <c r="AA239" s="1565"/>
      <c r="AB239" s="1565"/>
      <c r="AC239" s="1565"/>
      <c r="AD239" s="1565"/>
      <c r="AE239" s="1565"/>
      <c r="AF239" s="1565"/>
      <c r="AG239" s="1565"/>
      <c r="AH239" s="1565"/>
      <c r="AI239" s="1565"/>
      <c r="AJ239" s="1565"/>
      <c r="AK239" s="1565"/>
      <c r="AL239" s="1565"/>
      <c r="AM239" s="1565"/>
      <c r="AN239" s="1565"/>
      <c r="AO239" s="1565"/>
      <c r="AP239" s="1565"/>
      <c r="AQ239" s="1565"/>
      <c r="AR239" s="1565"/>
      <c r="AS239" s="1565"/>
      <c r="AT239" s="1565"/>
      <c r="AU239" s="1565"/>
      <c r="AV239" s="1565"/>
      <c r="AW239" s="1565"/>
      <c r="AX239" s="1566"/>
    </row>
    <row r="240" spans="1:50" ht="60" customHeight="1" x14ac:dyDescent="0.15">
      <c r="A240" s="520" t="s">
        <v>23</v>
      </c>
      <c r="B240" s="521"/>
      <c r="C240" s="521"/>
      <c r="D240" s="521"/>
      <c r="E240" s="521"/>
      <c r="F240" s="522"/>
      <c r="G240" s="668" t="s">
        <v>1142</v>
      </c>
      <c r="H240" s="1565"/>
      <c r="I240" s="1565"/>
      <c r="J240" s="1565"/>
      <c r="K240" s="1565"/>
      <c r="L240" s="1565"/>
      <c r="M240" s="1565"/>
      <c r="N240" s="1565"/>
      <c r="O240" s="1565"/>
      <c r="P240" s="1565"/>
      <c r="Q240" s="1565"/>
      <c r="R240" s="1565"/>
      <c r="S240" s="1565"/>
      <c r="T240" s="1565"/>
      <c r="U240" s="1565"/>
      <c r="V240" s="1565"/>
      <c r="W240" s="1565"/>
      <c r="X240" s="1565"/>
      <c r="Y240" s="1565"/>
      <c r="Z240" s="1565"/>
      <c r="AA240" s="1565"/>
      <c r="AB240" s="1565"/>
      <c r="AC240" s="1565"/>
      <c r="AD240" s="1565"/>
      <c r="AE240" s="1565"/>
      <c r="AF240" s="1565"/>
      <c r="AG240" s="1565"/>
      <c r="AH240" s="1565"/>
      <c r="AI240" s="1565"/>
      <c r="AJ240" s="1565"/>
      <c r="AK240" s="1565"/>
      <c r="AL240" s="1565"/>
      <c r="AM240" s="1565"/>
      <c r="AN240" s="1565"/>
      <c r="AO240" s="1565"/>
      <c r="AP240" s="1565"/>
      <c r="AQ240" s="1565"/>
      <c r="AR240" s="1565"/>
      <c r="AS240" s="1565"/>
      <c r="AT240" s="1565"/>
      <c r="AU240" s="1565"/>
      <c r="AV240" s="1565"/>
      <c r="AW240" s="1565"/>
      <c r="AX240" s="1566"/>
    </row>
    <row r="241" spans="1:50" ht="22.5" customHeight="1" x14ac:dyDescent="0.15">
      <c r="A241" s="520" t="s">
        <v>25</v>
      </c>
      <c r="B241" s="521"/>
      <c r="C241" s="521"/>
      <c r="D241" s="521"/>
      <c r="E241" s="521"/>
      <c r="F241" s="522"/>
      <c r="G241" s="526" t="s">
        <v>26</v>
      </c>
      <c r="H241" s="527"/>
      <c r="I241" s="527"/>
      <c r="J241" s="527"/>
      <c r="K241" s="527"/>
      <c r="L241" s="527"/>
      <c r="M241" s="527"/>
      <c r="N241" s="527"/>
      <c r="O241" s="527"/>
      <c r="P241" s="527"/>
      <c r="Q241" s="527"/>
      <c r="R241" s="527"/>
      <c r="S241" s="527"/>
      <c r="T241" s="527"/>
      <c r="U241" s="527"/>
      <c r="V241" s="527"/>
      <c r="W241" s="527"/>
      <c r="X241" s="527"/>
      <c r="Y241" s="527"/>
      <c r="Z241" s="527"/>
      <c r="AA241" s="527"/>
      <c r="AB241" s="527"/>
      <c r="AC241" s="527"/>
      <c r="AD241" s="527"/>
      <c r="AE241" s="527"/>
      <c r="AF241" s="527"/>
      <c r="AG241" s="527"/>
      <c r="AH241" s="527"/>
      <c r="AI241" s="527"/>
      <c r="AJ241" s="527"/>
      <c r="AK241" s="527"/>
      <c r="AL241" s="527"/>
      <c r="AM241" s="527"/>
      <c r="AN241" s="527"/>
      <c r="AO241" s="527"/>
      <c r="AP241" s="527"/>
      <c r="AQ241" s="527"/>
      <c r="AR241" s="527"/>
      <c r="AS241" s="527"/>
      <c r="AT241" s="527"/>
      <c r="AU241" s="527"/>
      <c r="AV241" s="527"/>
      <c r="AW241" s="527"/>
      <c r="AX241" s="528"/>
    </row>
    <row r="242" spans="1:50" ht="19.5" customHeight="1" x14ac:dyDescent="0.15">
      <c r="A242" s="529" t="s">
        <v>27</v>
      </c>
      <c r="B242" s="530"/>
      <c r="C242" s="530"/>
      <c r="D242" s="530"/>
      <c r="E242" s="530"/>
      <c r="F242" s="531"/>
      <c r="G242" s="538"/>
      <c r="H242" s="539"/>
      <c r="I242" s="539"/>
      <c r="J242" s="539"/>
      <c r="K242" s="539"/>
      <c r="L242" s="539"/>
      <c r="M242" s="539"/>
      <c r="N242" s="539"/>
      <c r="O242" s="540"/>
      <c r="P242" s="504" t="s">
        <v>506</v>
      </c>
      <c r="Q242" s="505"/>
      <c r="R242" s="505"/>
      <c r="S242" s="505"/>
      <c r="T242" s="505"/>
      <c r="U242" s="505"/>
      <c r="V242" s="541"/>
      <c r="W242" s="504" t="s">
        <v>507</v>
      </c>
      <c r="X242" s="505"/>
      <c r="Y242" s="505"/>
      <c r="Z242" s="505"/>
      <c r="AA242" s="505"/>
      <c r="AB242" s="505"/>
      <c r="AC242" s="541"/>
      <c r="AD242" s="504" t="s">
        <v>508</v>
      </c>
      <c r="AE242" s="505"/>
      <c r="AF242" s="505"/>
      <c r="AG242" s="505"/>
      <c r="AH242" s="505"/>
      <c r="AI242" s="505"/>
      <c r="AJ242" s="541"/>
      <c r="AK242" s="504" t="s">
        <v>509</v>
      </c>
      <c r="AL242" s="505"/>
      <c r="AM242" s="505"/>
      <c r="AN242" s="505"/>
      <c r="AO242" s="505"/>
      <c r="AP242" s="505"/>
      <c r="AQ242" s="541"/>
      <c r="AR242" s="504" t="s">
        <v>510</v>
      </c>
      <c r="AS242" s="505"/>
      <c r="AT242" s="505"/>
      <c r="AU242" s="505"/>
      <c r="AV242" s="505"/>
      <c r="AW242" s="505"/>
      <c r="AX242" s="506"/>
    </row>
    <row r="243" spans="1:50" ht="19.5" customHeight="1" x14ac:dyDescent="0.15">
      <c r="A243" s="532"/>
      <c r="B243" s="533"/>
      <c r="C243" s="533"/>
      <c r="D243" s="533"/>
      <c r="E243" s="533"/>
      <c r="F243" s="534"/>
      <c r="G243" s="507" t="s">
        <v>33</v>
      </c>
      <c r="H243" s="508"/>
      <c r="I243" s="513" t="s">
        <v>34</v>
      </c>
      <c r="J243" s="514"/>
      <c r="K243" s="514"/>
      <c r="L243" s="514"/>
      <c r="M243" s="514"/>
      <c r="N243" s="514"/>
      <c r="O243" s="515"/>
      <c r="P243" s="516">
        <v>10</v>
      </c>
      <c r="Q243" s="517"/>
      <c r="R243" s="517"/>
      <c r="S243" s="517"/>
      <c r="T243" s="517"/>
      <c r="U243" s="517"/>
      <c r="V243" s="518"/>
      <c r="W243" s="516">
        <v>6</v>
      </c>
      <c r="X243" s="517"/>
      <c r="Y243" s="517"/>
      <c r="Z243" s="517"/>
      <c r="AA243" s="517"/>
      <c r="AB243" s="517"/>
      <c r="AC243" s="518"/>
      <c r="AD243" s="516">
        <v>1</v>
      </c>
      <c r="AE243" s="517"/>
      <c r="AF243" s="517"/>
      <c r="AG243" s="517"/>
      <c r="AH243" s="517"/>
      <c r="AI243" s="517"/>
      <c r="AJ243" s="518"/>
      <c r="AK243" s="516">
        <v>0</v>
      </c>
      <c r="AL243" s="517"/>
      <c r="AM243" s="517"/>
      <c r="AN243" s="517"/>
      <c r="AO243" s="517"/>
      <c r="AP243" s="517"/>
      <c r="AQ243" s="518"/>
      <c r="AR243" s="516"/>
      <c r="AS243" s="517"/>
      <c r="AT243" s="517"/>
      <c r="AU243" s="517"/>
      <c r="AV243" s="517"/>
      <c r="AW243" s="517"/>
      <c r="AX243" s="519"/>
    </row>
    <row r="244" spans="1:50" ht="19.5" customHeight="1" x14ac:dyDescent="0.15">
      <c r="A244" s="532"/>
      <c r="B244" s="533"/>
      <c r="C244" s="533"/>
      <c r="D244" s="533"/>
      <c r="E244" s="533"/>
      <c r="F244" s="534"/>
      <c r="G244" s="509"/>
      <c r="H244" s="510"/>
      <c r="I244" s="471" t="s">
        <v>35</v>
      </c>
      <c r="J244" s="472"/>
      <c r="K244" s="472"/>
      <c r="L244" s="472"/>
      <c r="M244" s="472"/>
      <c r="N244" s="472"/>
      <c r="O244" s="473"/>
      <c r="P244" s="465" t="s">
        <v>279</v>
      </c>
      <c r="Q244" s="466"/>
      <c r="R244" s="466"/>
      <c r="S244" s="466"/>
      <c r="T244" s="466"/>
      <c r="U244" s="466"/>
      <c r="V244" s="467"/>
      <c r="W244" s="465" t="s">
        <v>279</v>
      </c>
      <c r="X244" s="466"/>
      <c r="Y244" s="466"/>
      <c r="Z244" s="466"/>
      <c r="AA244" s="466"/>
      <c r="AB244" s="466"/>
      <c r="AC244" s="467"/>
      <c r="AD244" s="465" t="s">
        <v>279</v>
      </c>
      <c r="AE244" s="466"/>
      <c r="AF244" s="466"/>
      <c r="AG244" s="466"/>
      <c r="AH244" s="466"/>
      <c r="AI244" s="466"/>
      <c r="AJ244" s="467"/>
      <c r="AK244" s="465" t="s">
        <v>279</v>
      </c>
      <c r="AL244" s="466"/>
      <c r="AM244" s="466"/>
      <c r="AN244" s="466"/>
      <c r="AO244" s="466"/>
      <c r="AP244" s="466"/>
      <c r="AQ244" s="467"/>
      <c r="AR244" s="468"/>
      <c r="AS244" s="469"/>
      <c r="AT244" s="469"/>
      <c r="AU244" s="469"/>
      <c r="AV244" s="469"/>
      <c r="AW244" s="469"/>
      <c r="AX244" s="470"/>
    </row>
    <row r="245" spans="1:50" ht="19.5" customHeight="1" x14ac:dyDescent="0.15">
      <c r="A245" s="532"/>
      <c r="B245" s="533"/>
      <c r="C245" s="533"/>
      <c r="D245" s="533"/>
      <c r="E245" s="533"/>
      <c r="F245" s="534"/>
      <c r="G245" s="509"/>
      <c r="H245" s="510"/>
      <c r="I245" s="471" t="s">
        <v>39</v>
      </c>
      <c r="J245" s="472"/>
      <c r="K245" s="472"/>
      <c r="L245" s="472"/>
      <c r="M245" s="472"/>
      <c r="N245" s="472"/>
      <c r="O245" s="473"/>
      <c r="P245" s="465" t="s">
        <v>279</v>
      </c>
      <c r="Q245" s="466"/>
      <c r="R245" s="466"/>
      <c r="S245" s="466"/>
      <c r="T245" s="466"/>
      <c r="U245" s="466"/>
      <c r="V245" s="467"/>
      <c r="W245" s="465" t="s">
        <v>279</v>
      </c>
      <c r="X245" s="466"/>
      <c r="Y245" s="466"/>
      <c r="Z245" s="466"/>
      <c r="AA245" s="466"/>
      <c r="AB245" s="466"/>
      <c r="AC245" s="467"/>
      <c r="AD245" s="465" t="s">
        <v>279</v>
      </c>
      <c r="AE245" s="466"/>
      <c r="AF245" s="466"/>
      <c r="AG245" s="466"/>
      <c r="AH245" s="466"/>
      <c r="AI245" s="466"/>
      <c r="AJ245" s="467"/>
      <c r="AK245" s="465" t="s">
        <v>279</v>
      </c>
      <c r="AL245" s="466"/>
      <c r="AM245" s="466"/>
      <c r="AN245" s="466"/>
      <c r="AO245" s="466"/>
      <c r="AP245" s="466"/>
      <c r="AQ245" s="467"/>
      <c r="AR245" s="465"/>
      <c r="AS245" s="466"/>
      <c r="AT245" s="466"/>
      <c r="AU245" s="466"/>
      <c r="AV245" s="466"/>
      <c r="AW245" s="466"/>
      <c r="AX245" s="474"/>
    </row>
    <row r="246" spans="1:50" ht="19.5" customHeight="1" x14ac:dyDescent="0.15">
      <c r="A246" s="532"/>
      <c r="B246" s="533"/>
      <c r="C246" s="533"/>
      <c r="D246" s="533"/>
      <c r="E246" s="533"/>
      <c r="F246" s="534"/>
      <c r="G246" s="509"/>
      <c r="H246" s="510"/>
      <c r="I246" s="471" t="s">
        <v>42</v>
      </c>
      <c r="J246" s="472"/>
      <c r="K246" s="472"/>
      <c r="L246" s="472"/>
      <c r="M246" s="472"/>
      <c r="N246" s="472"/>
      <c r="O246" s="473"/>
      <c r="P246" s="465" t="s">
        <v>279</v>
      </c>
      <c r="Q246" s="466"/>
      <c r="R246" s="466"/>
      <c r="S246" s="466"/>
      <c r="T246" s="466"/>
      <c r="U246" s="466"/>
      <c r="V246" s="467"/>
      <c r="W246" s="465" t="s">
        <v>279</v>
      </c>
      <c r="X246" s="466"/>
      <c r="Y246" s="466"/>
      <c r="Z246" s="466"/>
      <c r="AA246" s="466"/>
      <c r="AB246" s="466"/>
      <c r="AC246" s="467"/>
      <c r="AD246" s="465" t="s">
        <v>279</v>
      </c>
      <c r="AE246" s="466"/>
      <c r="AF246" s="466"/>
      <c r="AG246" s="466"/>
      <c r="AH246" s="466"/>
      <c r="AI246" s="466"/>
      <c r="AJ246" s="467"/>
      <c r="AK246" s="465" t="s">
        <v>279</v>
      </c>
      <c r="AL246" s="466"/>
      <c r="AM246" s="466"/>
      <c r="AN246" s="466"/>
      <c r="AO246" s="466"/>
      <c r="AP246" s="466"/>
      <c r="AQ246" s="467"/>
      <c r="AR246" s="468"/>
      <c r="AS246" s="469"/>
      <c r="AT246" s="469"/>
      <c r="AU246" s="469"/>
      <c r="AV246" s="469"/>
      <c r="AW246" s="469"/>
      <c r="AX246" s="470"/>
    </row>
    <row r="247" spans="1:50" ht="19.5" customHeight="1" x14ac:dyDescent="0.15">
      <c r="A247" s="532"/>
      <c r="B247" s="533"/>
      <c r="C247" s="533"/>
      <c r="D247" s="533"/>
      <c r="E247" s="533"/>
      <c r="F247" s="534"/>
      <c r="G247" s="509"/>
      <c r="H247" s="510"/>
      <c r="I247" s="471" t="s">
        <v>43</v>
      </c>
      <c r="J247" s="472"/>
      <c r="K247" s="472"/>
      <c r="L247" s="472"/>
      <c r="M247" s="472"/>
      <c r="N247" s="472"/>
      <c r="O247" s="473"/>
      <c r="P247" s="465" t="s">
        <v>279</v>
      </c>
      <c r="Q247" s="466"/>
      <c r="R247" s="466"/>
      <c r="S247" s="466"/>
      <c r="T247" s="466"/>
      <c r="U247" s="466"/>
      <c r="V247" s="467"/>
      <c r="W247" s="465" t="s">
        <v>279</v>
      </c>
      <c r="X247" s="466"/>
      <c r="Y247" s="466"/>
      <c r="Z247" s="466"/>
      <c r="AA247" s="466"/>
      <c r="AB247" s="466"/>
      <c r="AC247" s="467"/>
      <c r="AD247" s="465" t="s">
        <v>279</v>
      </c>
      <c r="AE247" s="466"/>
      <c r="AF247" s="466"/>
      <c r="AG247" s="466"/>
      <c r="AH247" s="466"/>
      <c r="AI247" s="466"/>
      <c r="AJ247" s="467"/>
      <c r="AK247" s="465" t="s">
        <v>279</v>
      </c>
      <c r="AL247" s="466"/>
      <c r="AM247" s="466"/>
      <c r="AN247" s="466"/>
      <c r="AO247" s="466"/>
      <c r="AP247" s="466"/>
      <c r="AQ247" s="467"/>
      <c r="AR247" s="468"/>
      <c r="AS247" s="469"/>
      <c r="AT247" s="469"/>
      <c r="AU247" s="469"/>
      <c r="AV247" s="469"/>
      <c r="AW247" s="469"/>
      <c r="AX247" s="470"/>
    </row>
    <row r="248" spans="1:50" ht="19.5" customHeight="1" x14ac:dyDescent="0.15">
      <c r="A248" s="532"/>
      <c r="B248" s="533"/>
      <c r="C248" s="533"/>
      <c r="D248" s="533"/>
      <c r="E248" s="533"/>
      <c r="F248" s="534"/>
      <c r="G248" s="511"/>
      <c r="H248" s="512"/>
      <c r="I248" s="486" t="s">
        <v>44</v>
      </c>
      <c r="J248" s="487"/>
      <c r="K248" s="487"/>
      <c r="L248" s="487"/>
      <c r="M248" s="487"/>
      <c r="N248" s="487"/>
      <c r="O248" s="488"/>
      <c r="P248" s="489">
        <v>10</v>
      </c>
      <c r="Q248" s="490"/>
      <c r="R248" s="490"/>
      <c r="S248" s="490"/>
      <c r="T248" s="490"/>
      <c r="U248" s="490"/>
      <c r="V248" s="491"/>
      <c r="W248" s="489">
        <v>6</v>
      </c>
      <c r="X248" s="490"/>
      <c r="Y248" s="490"/>
      <c r="Z248" s="490"/>
      <c r="AA248" s="490"/>
      <c r="AB248" s="490"/>
      <c r="AC248" s="491"/>
      <c r="AD248" s="489">
        <v>1</v>
      </c>
      <c r="AE248" s="490"/>
      <c r="AF248" s="490"/>
      <c r="AG248" s="490"/>
      <c r="AH248" s="490"/>
      <c r="AI248" s="490"/>
      <c r="AJ248" s="491"/>
      <c r="AK248" s="489">
        <v>0</v>
      </c>
      <c r="AL248" s="490"/>
      <c r="AM248" s="490"/>
      <c r="AN248" s="490"/>
      <c r="AO248" s="490"/>
      <c r="AP248" s="490"/>
      <c r="AQ248" s="491"/>
      <c r="AR248" s="489"/>
      <c r="AS248" s="490"/>
      <c r="AT248" s="490"/>
      <c r="AU248" s="490"/>
      <c r="AV248" s="490"/>
      <c r="AW248" s="490"/>
      <c r="AX248" s="492"/>
    </row>
    <row r="249" spans="1:50" ht="19.5" customHeight="1" x14ac:dyDescent="0.15">
      <c r="A249" s="532"/>
      <c r="B249" s="533"/>
      <c r="C249" s="533"/>
      <c r="D249" s="533"/>
      <c r="E249" s="533"/>
      <c r="F249" s="534"/>
      <c r="G249" s="475" t="s">
        <v>45</v>
      </c>
      <c r="H249" s="476"/>
      <c r="I249" s="476"/>
      <c r="J249" s="476"/>
      <c r="K249" s="476"/>
      <c r="L249" s="476"/>
      <c r="M249" s="476"/>
      <c r="N249" s="476"/>
      <c r="O249" s="477"/>
      <c r="P249" s="483">
        <v>4</v>
      </c>
      <c r="Q249" s="484"/>
      <c r="R249" s="484"/>
      <c r="S249" s="484"/>
      <c r="T249" s="484"/>
      <c r="U249" s="484"/>
      <c r="V249" s="485"/>
      <c r="W249" s="483">
        <v>3</v>
      </c>
      <c r="X249" s="484"/>
      <c r="Y249" s="484"/>
      <c r="Z249" s="484"/>
      <c r="AA249" s="484"/>
      <c r="AB249" s="484"/>
      <c r="AC249" s="485"/>
      <c r="AD249" s="483">
        <v>1</v>
      </c>
      <c r="AE249" s="484"/>
      <c r="AF249" s="484"/>
      <c r="AG249" s="484"/>
      <c r="AH249" s="484"/>
      <c r="AI249" s="484"/>
      <c r="AJ249" s="485"/>
      <c r="AK249" s="479"/>
      <c r="AL249" s="480"/>
      <c r="AM249" s="480"/>
      <c r="AN249" s="480"/>
      <c r="AO249" s="480"/>
      <c r="AP249" s="480"/>
      <c r="AQ249" s="481"/>
      <c r="AR249" s="479"/>
      <c r="AS249" s="480"/>
      <c r="AT249" s="480"/>
      <c r="AU249" s="480"/>
      <c r="AV249" s="480"/>
      <c r="AW249" s="480"/>
      <c r="AX249" s="482"/>
    </row>
    <row r="250" spans="1:50" ht="19.5" customHeight="1" x14ac:dyDescent="0.15">
      <c r="A250" s="535"/>
      <c r="B250" s="536"/>
      <c r="C250" s="536"/>
      <c r="D250" s="536"/>
      <c r="E250" s="536"/>
      <c r="F250" s="537"/>
      <c r="G250" s="475" t="s">
        <v>46</v>
      </c>
      <c r="H250" s="476"/>
      <c r="I250" s="476"/>
      <c r="J250" s="476"/>
      <c r="K250" s="476"/>
      <c r="L250" s="476"/>
      <c r="M250" s="476"/>
      <c r="N250" s="476"/>
      <c r="O250" s="477"/>
      <c r="P250" s="483">
        <v>40</v>
      </c>
      <c r="Q250" s="484"/>
      <c r="R250" s="484"/>
      <c r="S250" s="484"/>
      <c r="T250" s="484"/>
      <c r="U250" s="484"/>
      <c r="V250" s="485"/>
      <c r="W250" s="483">
        <v>48.4</v>
      </c>
      <c r="X250" s="484"/>
      <c r="Y250" s="484"/>
      <c r="Z250" s="484"/>
      <c r="AA250" s="484"/>
      <c r="AB250" s="484"/>
      <c r="AC250" s="485"/>
      <c r="AD250" s="483">
        <v>88.4</v>
      </c>
      <c r="AE250" s="484"/>
      <c r="AF250" s="484"/>
      <c r="AG250" s="484"/>
      <c r="AH250" s="484"/>
      <c r="AI250" s="484"/>
      <c r="AJ250" s="485"/>
      <c r="AK250" s="479"/>
      <c r="AL250" s="480"/>
      <c r="AM250" s="480"/>
      <c r="AN250" s="480"/>
      <c r="AO250" s="480"/>
      <c r="AP250" s="480"/>
      <c r="AQ250" s="481"/>
      <c r="AR250" s="479"/>
      <c r="AS250" s="480"/>
      <c r="AT250" s="480"/>
      <c r="AU250" s="480"/>
      <c r="AV250" s="480"/>
      <c r="AW250" s="480"/>
      <c r="AX250" s="482"/>
    </row>
    <row r="251" spans="1:50" ht="19.5" customHeight="1" x14ac:dyDescent="0.15">
      <c r="A251" s="1396" t="s">
        <v>82</v>
      </c>
      <c r="B251" s="1397"/>
      <c r="C251" s="453" t="s">
        <v>83</v>
      </c>
      <c r="D251" s="454"/>
      <c r="E251" s="454"/>
      <c r="F251" s="454"/>
      <c r="G251" s="454"/>
      <c r="H251" s="454"/>
      <c r="I251" s="454"/>
      <c r="J251" s="454"/>
      <c r="K251" s="455"/>
      <c r="L251" s="762" t="s">
        <v>84</v>
      </c>
      <c r="M251" s="763"/>
      <c r="N251" s="763"/>
      <c r="O251" s="763"/>
      <c r="P251" s="763"/>
      <c r="Q251" s="764"/>
      <c r="R251" s="456" t="s">
        <v>510</v>
      </c>
      <c r="S251" s="454"/>
      <c r="T251" s="454"/>
      <c r="U251" s="454"/>
      <c r="V251" s="454"/>
      <c r="W251" s="455"/>
      <c r="X251" s="456" t="s">
        <v>85</v>
      </c>
      <c r="Y251" s="454"/>
      <c r="Z251" s="454"/>
      <c r="AA251" s="454"/>
      <c r="AB251" s="454"/>
      <c r="AC251" s="454"/>
      <c r="AD251" s="454"/>
      <c r="AE251" s="454"/>
      <c r="AF251" s="454"/>
      <c r="AG251" s="454"/>
      <c r="AH251" s="454"/>
      <c r="AI251" s="454"/>
      <c r="AJ251" s="454"/>
      <c r="AK251" s="454"/>
      <c r="AL251" s="454"/>
      <c r="AM251" s="454"/>
      <c r="AN251" s="454"/>
      <c r="AO251" s="454"/>
      <c r="AP251" s="454"/>
      <c r="AQ251" s="454"/>
      <c r="AR251" s="454"/>
      <c r="AS251" s="454"/>
      <c r="AT251" s="454"/>
      <c r="AU251" s="454"/>
      <c r="AV251" s="454"/>
      <c r="AW251" s="454"/>
      <c r="AX251" s="457"/>
    </row>
    <row r="252" spans="1:50" ht="19.5" customHeight="1" x14ac:dyDescent="0.15">
      <c r="A252" s="1398"/>
      <c r="B252" s="1399"/>
      <c r="C252" s="458" t="s">
        <v>279</v>
      </c>
      <c r="D252" s="459"/>
      <c r="E252" s="459"/>
      <c r="F252" s="459"/>
      <c r="G252" s="459"/>
      <c r="H252" s="459"/>
      <c r="I252" s="459"/>
      <c r="J252" s="459"/>
      <c r="K252" s="460"/>
      <c r="L252" s="461">
        <v>0</v>
      </c>
      <c r="M252" s="459"/>
      <c r="N252" s="459"/>
      <c r="O252" s="459"/>
      <c r="P252" s="459"/>
      <c r="Q252" s="460"/>
      <c r="R252" s="461"/>
      <c r="S252" s="459"/>
      <c r="T252" s="459"/>
      <c r="U252" s="459"/>
      <c r="V252" s="459"/>
      <c r="W252" s="460"/>
      <c r="X252" s="462"/>
      <c r="Y252" s="463"/>
      <c r="Z252" s="463"/>
      <c r="AA252" s="463"/>
      <c r="AB252" s="463"/>
      <c r="AC252" s="463"/>
      <c r="AD252" s="463"/>
      <c r="AE252" s="463"/>
      <c r="AF252" s="463"/>
      <c r="AG252" s="463"/>
      <c r="AH252" s="463"/>
      <c r="AI252" s="463"/>
      <c r="AJ252" s="463"/>
      <c r="AK252" s="463"/>
      <c r="AL252" s="463"/>
      <c r="AM252" s="463"/>
      <c r="AN252" s="463"/>
      <c r="AO252" s="463"/>
      <c r="AP252" s="463"/>
      <c r="AQ252" s="463"/>
      <c r="AR252" s="463"/>
      <c r="AS252" s="463"/>
      <c r="AT252" s="463"/>
      <c r="AU252" s="463"/>
      <c r="AV252" s="463"/>
      <c r="AW252" s="463"/>
      <c r="AX252" s="464"/>
    </row>
    <row r="253" spans="1:50" ht="19.5" customHeight="1" x14ac:dyDescent="0.15">
      <c r="A253" s="1398"/>
      <c r="B253" s="1399"/>
      <c r="C253" s="446"/>
      <c r="D253" s="444"/>
      <c r="E253" s="444"/>
      <c r="F253" s="444"/>
      <c r="G253" s="444"/>
      <c r="H253" s="444"/>
      <c r="I253" s="444"/>
      <c r="J253" s="444"/>
      <c r="K253" s="445"/>
      <c r="L253" s="443"/>
      <c r="M253" s="444"/>
      <c r="N253" s="444"/>
      <c r="O253" s="444"/>
      <c r="P253" s="444"/>
      <c r="Q253" s="445"/>
      <c r="R253" s="443"/>
      <c r="S253" s="444"/>
      <c r="T253" s="444"/>
      <c r="U253" s="444"/>
      <c r="V253" s="444"/>
      <c r="W253" s="445"/>
      <c r="X253" s="431"/>
      <c r="Y253" s="432"/>
      <c r="Z253" s="432"/>
      <c r="AA253" s="432"/>
      <c r="AB253" s="432"/>
      <c r="AC253" s="432"/>
      <c r="AD253" s="432"/>
      <c r="AE253" s="432"/>
      <c r="AF253" s="432"/>
      <c r="AG253" s="432"/>
      <c r="AH253" s="432"/>
      <c r="AI253" s="432"/>
      <c r="AJ253" s="432"/>
      <c r="AK253" s="432"/>
      <c r="AL253" s="432"/>
      <c r="AM253" s="432"/>
      <c r="AN253" s="432"/>
      <c r="AO253" s="432"/>
      <c r="AP253" s="432"/>
      <c r="AQ253" s="432"/>
      <c r="AR253" s="432"/>
      <c r="AS253" s="432"/>
      <c r="AT253" s="432"/>
      <c r="AU253" s="432"/>
      <c r="AV253" s="432"/>
      <c r="AW253" s="432"/>
      <c r="AX253" s="433"/>
    </row>
    <row r="254" spans="1:50" ht="19.5" customHeight="1" x14ac:dyDescent="0.15">
      <c r="A254" s="1398"/>
      <c r="B254" s="1399"/>
      <c r="C254" s="446"/>
      <c r="D254" s="444"/>
      <c r="E254" s="444"/>
      <c r="F254" s="444"/>
      <c r="G254" s="444"/>
      <c r="H254" s="444"/>
      <c r="I254" s="444"/>
      <c r="J254" s="444"/>
      <c r="K254" s="445"/>
      <c r="L254" s="443"/>
      <c r="M254" s="444"/>
      <c r="N254" s="444"/>
      <c r="O254" s="444"/>
      <c r="P254" s="444"/>
      <c r="Q254" s="445"/>
      <c r="R254" s="443"/>
      <c r="S254" s="444"/>
      <c r="T254" s="444"/>
      <c r="U254" s="444"/>
      <c r="V254" s="444"/>
      <c r="W254" s="445"/>
      <c r="X254" s="431"/>
      <c r="Y254" s="432"/>
      <c r="Z254" s="432"/>
      <c r="AA254" s="432"/>
      <c r="AB254" s="432"/>
      <c r="AC254" s="432"/>
      <c r="AD254" s="432"/>
      <c r="AE254" s="432"/>
      <c r="AF254" s="432"/>
      <c r="AG254" s="432"/>
      <c r="AH254" s="432"/>
      <c r="AI254" s="432"/>
      <c r="AJ254" s="432"/>
      <c r="AK254" s="432"/>
      <c r="AL254" s="432"/>
      <c r="AM254" s="432"/>
      <c r="AN254" s="432"/>
      <c r="AO254" s="432"/>
      <c r="AP254" s="432"/>
      <c r="AQ254" s="432"/>
      <c r="AR254" s="432"/>
      <c r="AS254" s="432"/>
      <c r="AT254" s="432"/>
      <c r="AU254" s="432"/>
      <c r="AV254" s="432"/>
      <c r="AW254" s="432"/>
      <c r="AX254" s="433"/>
    </row>
    <row r="255" spans="1:50" ht="19.5" customHeight="1" x14ac:dyDescent="0.15">
      <c r="A255" s="1398"/>
      <c r="B255" s="1399"/>
      <c r="C255" s="446"/>
      <c r="D255" s="444"/>
      <c r="E255" s="444"/>
      <c r="F255" s="444"/>
      <c r="G255" s="444"/>
      <c r="H255" s="444"/>
      <c r="I255" s="444"/>
      <c r="J255" s="444"/>
      <c r="K255" s="445"/>
      <c r="L255" s="443"/>
      <c r="M255" s="444"/>
      <c r="N255" s="444"/>
      <c r="O255" s="444"/>
      <c r="P255" s="444"/>
      <c r="Q255" s="445"/>
      <c r="R255" s="443"/>
      <c r="S255" s="444"/>
      <c r="T255" s="444"/>
      <c r="U255" s="444"/>
      <c r="V255" s="444"/>
      <c r="W255" s="445"/>
      <c r="X255" s="431"/>
      <c r="Y255" s="432"/>
      <c r="Z255" s="432"/>
      <c r="AA255" s="432"/>
      <c r="AB255" s="432"/>
      <c r="AC255" s="432"/>
      <c r="AD255" s="432"/>
      <c r="AE255" s="432"/>
      <c r="AF255" s="432"/>
      <c r="AG255" s="432"/>
      <c r="AH255" s="432"/>
      <c r="AI255" s="432"/>
      <c r="AJ255" s="432"/>
      <c r="AK255" s="432"/>
      <c r="AL255" s="432"/>
      <c r="AM255" s="432"/>
      <c r="AN255" s="432"/>
      <c r="AO255" s="432"/>
      <c r="AP255" s="432"/>
      <c r="AQ255" s="432"/>
      <c r="AR255" s="432"/>
      <c r="AS255" s="432"/>
      <c r="AT255" s="432"/>
      <c r="AU255" s="432"/>
      <c r="AV255" s="432"/>
      <c r="AW255" s="432"/>
      <c r="AX255" s="433"/>
    </row>
    <row r="256" spans="1:50" ht="19.5" customHeight="1" x14ac:dyDescent="0.15">
      <c r="A256" s="1398"/>
      <c r="B256" s="1399"/>
      <c r="C256" s="446"/>
      <c r="D256" s="444"/>
      <c r="E256" s="444"/>
      <c r="F256" s="444"/>
      <c r="G256" s="444"/>
      <c r="H256" s="444"/>
      <c r="I256" s="444"/>
      <c r="J256" s="444"/>
      <c r="K256" s="445"/>
      <c r="L256" s="443"/>
      <c r="M256" s="444"/>
      <c r="N256" s="444"/>
      <c r="O256" s="444"/>
      <c r="P256" s="444"/>
      <c r="Q256" s="445"/>
      <c r="R256" s="443"/>
      <c r="S256" s="444"/>
      <c r="T256" s="444"/>
      <c r="U256" s="444"/>
      <c r="V256" s="444"/>
      <c r="W256" s="445"/>
      <c r="X256" s="431"/>
      <c r="Y256" s="432"/>
      <c r="Z256" s="432"/>
      <c r="AA256" s="432"/>
      <c r="AB256" s="432"/>
      <c r="AC256" s="432"/>
      <c r="AD256" s="432"/>
      <c r="AE256" s="432"/>
      <c r="AF256" s="432"/>
      <c r="AG256" s="432"/>
      <c r="AH256" s="432"/>
      <c r="AI256" s="432"/>
      <c r="AJ256" s="432"/>
      <c r="AK256" s="432"/>
      <c r="AL256" s="432"/>
      <c r="AM256" s="432"/>
      <c r="AN256" s="432"/>
      <c r="AO256" s="432"/>
      <c r="AP256" s="432"/>
      <c r="AQ256" s="432"/>
      <c r="AR256" s="432"/>
      <c r="AS256" s="432"/>
      <c r="AT256" s="432"/>
      <c r="AU256" s="432"/>
      <c r="AV256" s="432"/>
      <c r="AW256" s="432"/>
      <c r="AX256" s="433"/>
    </row>
    <row r="257" spans="1:50" ht="19.5" customHeight="1" x14ac:dyDescent="0.15">
      <c r="A257" s="1398"/>
      <c r="B257" s="1399"/>
      <c r="C257" s="427"/>
      <c r="D257" s="428"/>
      <c r="E257" s="428"/>
      <c r="F257" s="428"/>
      <c r="G257" s="428"/>
      <c r="H257" s="428"/>
      <c r="I257" s="428"/>
      <c r="J257" s="428"/>
      <c r="K257" s="429"/>
      <c r="L257" s="430"/>
      <c r="M257" s="428"/>
      <c r="N257" s="428"/>
      <c r="O257" s="428"/>
      <c r="P257" s="428"/>
      <c r="Q257" s="429"/>
      <c r="R257" s="430"/>
      <c r="S257" s="428"/>
      <c r="T257" s="428"/>
      <c r="U257" s="428"/>
      <c r="V257" s="428"/>
      <c r="W257" s="429"/>
      <c r="X257" s="431"/>
      <c r="Y257" s="432"/>
      <c r="Z257" s="432"/>
      <c r="AA257" s="432"/>
      <c r="AB257" s="432"/>
      <c r="AC257" s="432"/>
      <c r="AD257" s="432"/>
      <c r="AE257" s="432"/>
      <c r="AF257" s="432"/>
      <c r="AG257" s="432"/>
      <c r="AH257" s="432"/>
      <c r="AI257" s="432"/>
      <c r="AJ257" s="432"/>
      <c r="AK257" s="432"/>
      <c r="AL257" s="432"/>
      <c r="AM257" s="432"/>
      <c r="AN257" s="432"/>
      <c r="AO257" s="432"/>
      <c r="AP257" s="432"/>
      <c r="AQ257" s="432"/>
      <c r="AR257" s="432"/>
      <c r="AS257" s="432"/>
      <c r="AT257" s="432"/>
      <c r="AU257" s="432"/>
      <c r="AV257" s="432"/>
      <c r="AW257" s="432"/>
      <c r="AX257" s="433"/>
    </row>
    <row r="258" spans="1:50" ht="19.5" customHeight="1" thickBot="1" x14ac:dyDescent="0.2">
      <c r="A258" s="1400"/>
      <c r="B258" s="1401"/>
      <c r="C258" s="434" t="s">
        <v>44</v>
      </c>
      <c r="D258" s="435"/>
      <c r="E258" s="435"/>
      <c r="F258" s="435"/>
      <c r="G258" s="435"/>
      <c r="H258" s="435"/>
      <c r="I258" s="435"/>
      <c r="J258" s="435"/>
      <c r="K258" s="436"/>
      <c r="L258" s="437">
        <v>0</v>
      </c>
      <c r="M258" s="438"/>
      <c r="N258" s="438"/>
      <c r="O258" s="438"/>
      <c r="P258" s="438"/>
      <c r="Q258" s="439"/>
      <c r="R258" s="437"/>
      <c r="S258" s="438"/>
      <c r="T258" s="438"/>
      <c r="U258" s="438"/>
      <c r="V258" s="438"/>
      <c r="W258" s="439"/>
      <c r="X258" s="440"/>
      <c r="Y258" s="441"/>
      <c r="Z258" s="441"/>
      <c r="AA258" s="441"/>
      <c r="AB258" s="441"/>
      <c r="AC258" s="441"/>
      <c r="AD258" s="441"/>
      <c r="AE258" s="441"/>
      <c r="AF258" s="441"/>
      <c r="AG258" s="441"/>
      <c r="AH258" s="441"/>
      <c r="AI258" s="441"/>
      <c r="AJ258" s="441"/>
      <c r="AK258" s="441"/>
      <c r="AL258" s="441"/>
      <c r="AM258" s="441"/>
      <c r="AN258" s="441"/>
      <c r="AO258" s="441"/>
      <c r="AP258" s="441"/>
      <c r="AQ258" s="441"/>
      <c r="AR258" s="441"/>
      <c r="AS258" s="441"/>
      <c r="AT258" s="441"/>
      <c r="AU258" s="441"/>
      <c r="AV258" s="441"/>
      <c r="AW258" s="441"/>
      <c r="AX258" s="442"/>
    </row>
    <row r="259" spans="1:50" ht="20.25" customHeight="1" x14ac:dyDescent="0.15">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2023"/>
      <c r="AR259" s="2023"/>
      <c r="AS259" s="2023"/>
      <c r="AT259" s="2023"/>
      <c r="AU259" s="2023"/>
      <c r="AV259" s="2023"/>
      <c r="AW259" s="2023"/>
      <c r="AX259" s="2023"/>
    </row>
    <row r="260" spans="1:50" s="43" customFormat="1" ht="24" customHeight="1" thickBot="1" x14ac:dyDescent="0.2">
      <c r="A260" s="26"/>
      <c r="B260" s="26"/>
      <c r="C260" s="26"/>
      <c r="D260" s="26"/>
      <c r="E260" s="26"/>
      <c r="F260" s="26"/>
      <c r="G260" s="26"/>
      <c r="H260" s="26"/>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7"/>
      <c r="AL260" s="26"/>
      <c r="AM260" s="26"/>
      <c r="AN260" s="26"/>
      <c r="AO260" s="26"/>
      <c r="AP260" s="26"/>
      <c r="AQ260" s="26"/>
      <c r="AR260" s="26"/>
      <c r="AS260" s="26"/>
      <c r="AT260" s="26"/>
      <c r="AU260" s="26"/>
      <c r="AV260" s="26"/>
      <c r="AW260" s="26"/>
      <c r="AX260" s="26"/>
    </row>
    <row r="261" spans="1:50" s="43" customFormat="1" ht="24" customHeight="1" x14ac:dyDescent="0.15">
      <c r="A261" s="582" t="s">
        <v>500</v>
      </c>
      <c r="B261" s="583"/>
      <c r="C261" s="583"/>
      <c r="D261" s="583"/>
      <c r="E261" s="583"/>
      <c r="F261" s="584"/>
      <c r="G261" s="2312" t="s">
        <v>1143</v>
      </c>
      <c r="H261" s="2313"/>
      <c r="I261" s="2313"/>
      <c r="J261" s="2313"/>
      <c r="K261" s="2313"/>
      <c r="L261" s="2313"/>
      <c r="M261" s="2313"/>
      <c r="N261" s="2313"/>
      <c r="O261" s="2313"/>
      <c r="P261" s="2313"/>
      <c r="Q261" s="2313"/>
      <c r="R261" s="2313"/>
      <c r="S261" s="2313"/>
      <c r="T261" s="2313"/>
      <c r="U261" s="2313"/>
      <c r="V261" s="2313"/>
      <c r="W261" s="2313"/>
      <c r="X261" s="2314"/>
      <c r="Y261" s="588" t="s">
        <v>834</v>
      </c>
      <c r="Z261" s="589"/>
      <c r="AA261" s="589"/>
      <c r="AB261" s="589"/>
      <c r="AC261" s="589"/>
      <c r="AD261" s="590"/>
      <c r="AE261" s="591" t="s">
        <v>856</v>
      </c>
      <c r="AF261" s="592"/>
      <c r="AG261" s="592"/>
      <c r="AH261" s="592"/>
      <c r="AI261" s="592"/>
      <c r="AJ261" s="592"/>
      <c r="AK261" s="592"/>
      <c r="AL261" s="592"/>
      <c r="AM261" s="592"/>
      <c r="AN261" s="592"/>
      <c r="AO261" s="592"/>
      <c r="AP261" s="593"/>
      <c r="AQ261" s="594" t="s">
        <v>7</v>
      </c>
      <c r="AR261" s="595"/>
      <c r="AS261" s="595"/>
      <c r="AT261" s="595"/>
      <c r="AU261" s="595"/>
      <c r="AV261" s="595"/>
      <c r="AW261" s="595"/>
      <c r="AX261" s="596"/>
    </row>
    <row r="262" spans="1:50" s="43" customFormat="1" ht="24" customHeight="1" x14ac:dyDescent="0.15">
      <c r="A262" s="554" t="s">
        <v>8</v>
      </c>
      <c r="B262" s="555"/>
      <c r="C262" s="555"/>
      <c r="D262" s="555"/>
      <c r="E262" s="555"/>
      <c r="F262" s="556"/>
      <c r="G262" s="557" t="s">
        <v>1144</v>
      </c>
      <c r="H262" s="558"/>
      <c r="I262" s="558"/>
      <c r="J262" s="558"/>
      <c r="K262" s="558"/>
      <c r="L262" s="558"/>
      <c r="M262" s="558"/>
      <c r="N262" s="558"/>
      <c r="O262" s="558"/>
      <c r="P262" s="558"/>
      <c r="Q262" s="558"/>
      <c r="R262" s="558"/>
      <c r="S262" s="558"/>
      <c r="T262" s="558"/>
      <c r="U262" s="558"/>
      <c r="V262" s="558"/>
      <c r="W262" s="558"/>
      <c r="X262" s="559"/>
      <c r="Y262" s="560" t="s">
        <v>10</v>
      </c>
      <c r="Z262" s="561"/>
      <c r="AA262" s="561"/>
      <c r="AB262" s="561"/>
      <c r="AC262" s="561"/>
      <c r="AD262" s="562"/>
      <c r="AE262" s="563" t="s">
        <v>847</v>
      </c>
      <c r="AF262" s="564"/>
      <c r="AG262" s="564"/>
      <c r="AH262" s="564"/>
      <c r="AI262" s="564"/>
      <c r="AJ262" s="564"/>
      <c r="AK262" s="564"/>
      <c r="AL262" s="564"/>
      <c r="AM262" s="564"/>
      <c r="AN262" s="564"/>
      <c r="AO262" s="564"/>
      <c r="AP262" s="565"/>
      <c r="AQ262" s="566" t="s">
        <v>848</v>
      </c>
      <c r="AR262" s="567"/>
      <c r="AS262" s="567"/>
      <c r="AT262" s="567"/>
      <c r="AU262" s="567"/>
      <c r="AV262" s="567"/>
      <c r="AW262" s="567"/>
      <c r="AX262" s="568"/>
    </row>
    <row r="263" spans="1:50" s="43" customFormat="1" ht="24" customHeight="1" x14ac:dyDescent="0.15">
      <c r="A263" s="569" t="s">
        <v>13</v>
      </c>
      <c r="B263" s="570"/>
      <c r="C263" s="570"/>
      <c r="D263" s="570"/>
      <c r="E263" s="570"/>
      <c r="F263" s="571"/>
      <c r="G263" s="572" t="s">
        <v>187</v>
      </c>
      <c r="H263" s="573"/>
      <c r="I263" s="573"/>
      <c r="J263" s="573"/>
      <c r="K263" s="573"/>
      <c r="L263" s="573"/>
      <c r="M263" s="573"/>
      <c r="N263" s="573"/>
      <c r="O263" s="573"/>
      <c r="P263" s="573"/>
      <c r="Q263" s="573"/>
      <c r="R263" s="573"/>
      <c r="S263" s="573"/>
      <c r="T263" s="573"/>
      <c r="U263" s="573"/>
      <c r="V263" s="573"/>
      <c r="W263" s="573"/>
      <c r="X263" s="574"/>
      <c r="Y263" s="575" t="s">
        <v>15</v>
      </c>
      <c r="Z263" s="576"/>
      <c r="AA263" s="576"/>
      <c r="AB263" s="576"/>
      <c r="AC263" s="576"/>
      <c r="AD263" s="577"/>
      <c r="AE263" s="679" t="s">
        <v>849</v>
      </c>
      <c r="AF263" s="760"/>
      <c r="AG263" s="760"/>
      <c r="AH263" s="760"/>
      <c r="AI263" s="760"/>
      <c r="AJ263" s="760"/>
      <c r="AK263" s="760"/>
      <c r="AL263" s="760"/>
      <c r="AM263" s="760"/>
      <c r="AN263" s="760"/>
      <c r="AO263" s="760"/>
      <c r="AP263" s="760"/>
      <c r="AQ263" s="760"/>
      <c r="AR263" s="760"/>
      <c r="AS263" s="760"/>
      <c r="AT263" s="760"/>
      <c r="AU263" s="760"/>
      <c r="AV263" s="760"/>
      <c r="AW263" s="760"/>
      <c r="AX263" s="761"/>
    </row>
    <row r="264" spans="1:50" s="43" customFormat="1" ht="24" customHeight="1" x14ac:dyDescent="0.15">
      <c r="A264" s="542" t="s">
        <v>17</v>
      </c>
      <c r="B264" s="543"/>
      <c r="C264" s="543"/>
      <c r="D264" s="543"/>
      <c r="E264" s="543"/>
      <c r="F264" s="544"/>
      <c r="G264" s="545" t="s">
        <v>858</v>
      </c>
      <c r="H264" s="546"/>
      <c r="I264" s="546"/>
      <c r="J264" s="546"/>
      <c r="K264" s="546"/>
      <c r="L264" s="546"/>
      <c r="M264" s="546"/>
      <c r="N264" s="546"/>
      <c r="O264" s="546"/>
      <c r="P264" s="546"/>
      <c r="Q264" s="546"/>
      <c r="R264" s="546"/>
      <c r="S264" s="546"/>
      <c r="T264" s="546"/>
      <c r="U264" s="546"/>
      <c r="V264" s="546"/>
      <c r="W264" s="546"/>
      <c r="X264" s="547"/>
      <c r="Y264" s="548" t="s">
        <v>836</v>
      </c>
      <c r="Z264" s="549"/>
      <c r="AA264" s="549"/>
      <c r="AB264" s="549"/>
      <c r="AC264" s="549"/>
      <c r="AD264" s="550"/>
      <c r="AE264" s="551" t="s">
        <v>279</v>
      </c>
      <c r="AF264" s="552"/>
      <c r="AG264" s="552"/>
      <c r="AH264" s="552"/>
      <c r="AI264" s="552"/>
      <c r="AJ264" s="552"/>
      <c r="AK264" s="552"/>
      <c r="AL264" s="552"/>
      <c r="AM264" s="552"/>
      <c r="AN264" s="552"/>
      <c r="AO264" s="552"/>
      <c r="AP264" s="552"/>
      <c r="AQ264" s="552"/>
      <c r="AR264" s="552"/>
      <c r="AS264" s="552"/>
      <c r="AT264" s="552"/>
      <c r="AU264" s="552"/>
      <c r="AV264" s="552"/>
      <c r="AW264" s="552"/>
      <c r="AX264" s="553"/>
    </row>
    <row r="265" spans="1:50" s="43" customFormat="1" ht="36.75" customHeight="1" x14ac:dyDescent="0.15">
      <c r="A265" s="520" t="s">
        <v>21</v>
      </c>
      <c r="B265" s="521"/>
      <c r="C265" s="521"/>
      <c r="D265" s="521"/>
      <c r="E265" s="521"/>
      <c r="F265" s="522"/>
      <c r="G265" s="668" t="s">
        <v>1145</v>
      </c>
      <c r="H265" s="1565"/>
      <c r="I265" s="1565"/>
      <c r="J265" s="1565"/>
      <c r="K265" s="1565"/>
      <c r="L265" s="1565"/>
      <c r="M265" s="1565"/>
      <c r="N265" s="1565"/>
      <c r="O265" s="1565"/>
      <c r="P265" s="1565"/>
      <c r="Q265" s="1565"/>
      <c r="R265" s="1565"/>
      <c r="S265" s="1565"/>
      <c r="T265" s="1565"/>
      <c r="U265" s="1565"/>
      <c r="V265" s="1565"/>
      <c r="W265" s="1565"/>
      <c r="X265" s="1565"/>
      <c r="Y265" s="1565"/>
      <c r="Z265" s="1565"/>
      <c r="AA265" s="1565"/>
      <c r="AB265" s="1565"/>
      <c r="AC265" s="1565"/>
      <c r="AD265" s="1565"/>
      <c r="AE265" s="1565"/>
      <c r="AF265" s="1565"/>
      <c r="AG265" s="1565"/>
      <c r="AH265" s="1565"/>
      <c r="AI265" s="1565"/>
      <c r="AJ265" s="1565"/>
      <c r="AK265" s="1565"/>
      <c r="AL265" s="1565"/>
      <c r="AM265" s="1565"/>
      <c r="AN265" s="1565"/>
      <c r="AO265" s="1565"/>
      <c r="AP265" s="1565"/>
      <c r="AQ265" s="1565"/>
      <c r="AR265" s="1565"/>
      <c r="AS265" s="1565"/>
      <c r="AT265" s="1565"/>
      <c r="AU265" s="1565"/>
      <c r="AV265" s="1565"/>
      <c r="AW265" s="1565"/>
      <c r="AX265" s="1566"/>
    </row>
    <row r="266" spans="1:50" s="43" customFormat="1" ht="39.75" customHeight="1" x14ac:dyDescent="0.15">
      <c r="A266" s="520" t="s">
        <v>23</v>
      </c>
      <c r="B266" s="521"/>
      <c r="C266" s="521"/>
      <c r="D266" s="521"/>
      <c r="E266" s="521"/>
      <c r="F266" s="522"/>
      <c r="G266" s="668" t="s">
        <v>1146</v>
      </c>
      <c r="H266" s="1565"/>
      <c r="I266" s="1565"/>
      <c r="J266" s="1565"/>
      <c r="K266" s="1565"/>
      <c r="L266" s="1565"/>
      <c r="M266" s="1565"/>
      <c r="N266" s="1565"/>
      <c r="O266" s="1565"/>
      <c r="P266" s="1565"/>
      <c r="Q266" s="1565"/>
      <c r="R266" s="1565"/>
      <c r="S266" s="1565"/>
      <c r="T266" s="1565"/>
      <c r="U266" s="1565"/>
      <c r="V266" s="1565"/>
      <c r="W266" s="1565"/>
      <c r="X266" s="1565"/>
      <c r="Y266" s="1565"/>
      <c r="Z266" s="1565"/>
      <c r="AA266" s="1565"/>
      <c r="AB266" s="1565"/>
      <c r="AC266" s="1565"/>
      <c r="AD266" s="1565"/>
      <c r="AE266" s="1565"/>
      <c r="AF266" s="1565"/>
      <c r="AG266" s="1565"/>
      <c r="AH266" s="1565"/>
      <c r="AI266" s="1565"/>
      <c r="AJ266" s="1565"/>
      <c r="AK266" s="1565"/>
      <c r="AL266" s="1565"/>
      <c r="AM266" s="1565"/>
      <c r="AN266" s="1565"/>
      <c r="AO266" s="1565"/>
      <c r="AP266" s="1565"/>
      <c r="AQ266" s="1565"/>
      <c r="AR266" s="1565"/>
      <c r="AS266" s="1565"/>
      <c r="AT266" s="1565"/>
      <c r="AU266" s="1565"/>
      <c r="AV266" s="1565"/>
      <c r="AW266" s="1565"/>
      <c r="AX266" s="1566"/>
    </row>
    <row r="267" spans="1:50" s="43" customFormat="1" ht="24" customHeight="1" x14ac:dyDescent="0.15">
      <c r="A267" s="520" t="s">
        <v>25</v>
      </c>
      <c r="B267" s="521"/>
      <c r="C267" s="521"/>
      <c r="D267" s="521"/>
      <c r="E267" s="521"/>
      <c r="F267" s="522"/>
      <c r="G267" s="526" t="s">
        <v>831</v>
      </c>
      <c r="H267" s="527"/>
      <c r="I267" s="527"/>
      <c r="J267" s="527"/>
      <c r="K267" s="527"/>
      <c r="L267" s="527"/>
      <c r="M267" s="527"/>
      <c r="N267" s="527"/>
      <c r="O267" s="527"/>
      <c r="P267" s="527"/>
      <c r="Q267" s="527"/>
      <c r="R267" s="527"/>
      <c r="S267" s="527"/>
      <c r="T267" s="527"/>
      <c r="U267" s="527"/>
      <c r="V267" s="527"/>
      <c r="W267" s="527"/>
      <c r="X267" s="527"/>
      <c r="Y267" s="527"/>
      <c r="Z267" s="527"/>
      <c r="AA267" s="527"/>
      <c r="AB267" s="527"/>
      <c r="AC267" s="527"/>
      <c r="AD267" s="527"/>
      <c r="AE267" s="527"/>
      <c r="AF267" s="527"/>
      <c r="AG267" s="527"/>
      <c r="AH267" s="527"/>
      <c r="AI267" s="527"/>
      <c r="AJ267" s="527"/>
      <c r="AK267" s="527"/>
      <c r="AL267" s="527"/>
      <c r="AM267" s="527"/>
      <c r="AN267" s="527"/>
      <c r="AO267" s="527"/>
      <c r="AP267" s="527"/>
      <c r="AQ267" s="527"/>
      <c r="AR267" s="527"/>
      <c r="AS267" s="527"/>
      <c r="AT267" s="527"/>
      <c r="AU267" s="527"/>
      <c r="AV267" s="527"/>
      <c r="AW267" s="527"/>
      <c r="AX267" s="528"/>
    </row>
    <row r="268" spans="1:50" s="43" customFormat="1" ht="24" customHeight="1" x14ac:dyDescent="0.15">
      <c r="A268" s="529" t="s">
        <v>27</v>
      </c>
      <c r="B268" s="530"/>
      <c r="C268" s="530"/>
      <c r="D268" s="530"/>
      <c r="E268" s="530"/>
      <c r="F268" s="531"/>
      <c r="G268" s="538"/>
      <c r="H268" s="539"/>
      <c r="I268" s="539"/>
      <c r="J268" s="539"/>
      <c r="K268" s="539"/>
      <c r="L268" s="539"/>
      <c r="M268" s="539"/>
      <c r="N268" s="539"/>
      <c r="O268" s="540"/>
      <c r="P268" s="504" t="s">
        <v>506</v>
      </c>
      <c r="Q268" s="505"/>
      <c r="R268" s="505"/>
      <c r="S268" s="505"/>
      <c r="T268" s="505"/>
      <c r="U268" s="505"/>
      <c r="V268" s="541"/>
      <c r="W268" s="504" t="s">
        <v>507</v>
      </c>
      <c r="X268" s="505"/>
      <c r="Y268" s="505"/>
      <c r="Z268" s="505"/>
      <c r="AA268" s="505"/>
      <c r="AB268" s="505"/>
      <c r="AC268" s="541"/>
      <c r="AD268" s="504" t="s">
        <v>508</v>
      </c>
      <c r="AE268" s="505"/>
      <c r="AF268" s="505"/>
      <c r="AG268" s="505"/>
      <c r="AH268" s="505"/>
      <c r="AI268" s="505"/>
      <c r="AJ268" s="541"/>
      <c r="AK268" s="504" t="s">
        <v>509</v>
      </c>
      <c r="AL268" s="505"/>
      <c r="AM268" s="505"/>
      <c r="AN268" s="505"/>
      <c r="AO268" s="505"/>
      <c r="AP268" s="505"/>
      <c r="AQ268" s="541"/>
      <c r="AR268" s="504" t="s">
        <v>510</v>
      </c>
      <c r="AS268" s="505"/>
      <c r="AT268" s="505"/>
      <c r="AU268" s="505"/>
      <c r="AV268" s="505"/>
      <c r="AW268" s="505"/>
      <c r="AX268" s="506"/>
    </row>
    <row r="269" spans="1:50" s="43" customFormat="1" ht="24" customHeight="1" x14ac:dyDescent="0.15">
      <c r="A269" s="532"/>
      <c r="B269" s="533"/>
      <c r="C269" s="533"/>
      <c r="D269" s="533"/>
      <c r="E269" s="533"/>
      <c r="F269" s="534"/>
      <c r="G269" s="507" t="s">
        <v>33</v>
      </c>
      <c r="H269" s="508"/>
      <c r="I269" s="513" t="s">
        <v>34</v>
      </c>
      <c r="J269" s="514"/>
      <c r="K269" s="514"/>
      <c r="L269" s="514"/>
      <c r="M269" s="514"/>
      <c r="N269" s="514"/>
      <c r="O269" s="515"/>
      <c r="P269" s="516">
        <v>4</v>
      </c>
      <c r="Q269" s="517"/>
      <c r="R269" s="517"/>
      <c r="S269" s="517"/>
      <c r="T269" s="517"/>
      <c r="U269" s="517"/>
      <c r="V269" s="518"/>
      <c r="W269" s="516">
        <v>4</v>
      </c>
      <c r="X269" s="517"/>
      <c r="Y269" s="517"/>
      <c r="Z269" s="517"/>
      <c r="AA269" s="517"/>
      <c r="AB269" s="517"/>
      <c r="AC269" s="518"/>
      <c r="AD269" s="516">
        <v>4</v>
      </c>
      <c r="AE269" s="517"/>
      <c r="AF269" s="517"/>
      <c r="AG269" s="517"/>
      <c r="AH269" s="517"/>
      <c r="AI269" s="517"/>
      <c r="AJ269" s="518"/>
      <c r="AK269" s="516">
        <v>5</v>
      </c>
      <c r="AL269" s="517"/>
      <c r="AM269" s="517"/>
      <c r="AN269" s="517"/>
      <c r="AO269" s="517"/>
      <c r="AP269" s="517"/>
      <c r="AQ269" s="518"/>
      <c r="AR269" s="516"/>
      <c r="AS269" s="517"/>
      <c r="AT269" s="517"/>
      <c r="AU269" s="517"/>
      <c r="AV269" s="517"/>
      <c r="AW269" s="517"/>
      <c r="AX269" s="519"/>
    </row>
    <row r="270" spans="1:50" s="43" customFormat="1" ht="24" customHeight="1" x14ac:dyDescent="0.15">
      <c r="A270" s="532"/>
      <c r="B270" s="533"/>
      <c r="C270" s="533"/>
      <c r="D270" s="533"/>
      <c r="E270" s="533"/>
      <c r="F270" s="534"/>
      <c r="G270" s="509"/>
      <c r="H270" s="510"/>
      <c r="I270" s="471" t="s">
        <v>35</v>
      </c>
      <c r="J270" s="472"/>
      <c r="K270" s="472"/>
      <c r="L270" s="472"/>
      <c r="M270" s="472"/>
      <c r="N270" s="472"/>
      <c r="O270" s="473"/>
      <c r="P270" s="465" t="s">
        <v>279</v>
      </c>
      <c r="Q270" s="466"/>
      <c r="R270" s="466"/>
      <c r="S270" s="466"/>
      <c r="T270" s="466"/>
      <c r="U270" s="466"/>
      <c r="V270" s="467"/>
      <c r="W270" s="465" t="s">
        <v>279</v>
      </c>
      <c r="X270" s="466"/>
      <c r="Y270" s="466"/>
      <c r="Z270" s="466"/>
      <c r="AA270" s="466"/>
      <c r="AB270" s="466"/>
      <c r="AC270" s="467"/>
      <c r="AD270" s="465" t="s">
        <v>279</v>
      </c>
      <c r="AE270" s="466"/>
      <c r="AF270" s="466"/>
      <c r="AG270" s="466"/>
      <c r="AH270" s="466"/>
      <c r="AI270" s="466"/>
      <c r="AJ270" s="467"/>
      <c r="AK270" s="465" t="s">
        <v>279</v>
      </c>
      <c r="AL270" s="466"/>
      <c r="AM270" s="466"/>
      <c r="AN270" s="466"/>
      <c r="AO270" s="466"/>
      <c r="AP270" s="466"/>
      <c r="AQ270" s="467"/>
      <c r="AR270" s="468"/>
      <c r="AS270" s="469"/>
      <c r="AT270" s="469"/>
      <c r="AU270" s="469"/>
      <c r="AV270" s="469"/>
      <c r="AW270" s="469"/>
      <c r="AX270" s="470"/>
    </row>
    <row r="271" spans="1:50" s="43" customFormat="1" ht="24" customHeight="1" x14ac:dyDescent="0.15">
      <c r="A271" s="532"/>
      <c r="B271" s="533"/>
      <c r="C271" s="533"/>
      <c r="D271" s="533"/>
      <c r="E271" s="533"/>
      <c r="F271" s="534"/>
      <c r="G271" s="509"/>
      <c r="H271" s="510"/>
      <c r="I271" s="471" t="s">
        <v>39</v>
      </c>
      <c r="J271" s="472"/>
      <c r="K271" s="472"/>
      <c r="L271" s="472"/>
      <c r="M271" s="472"/>
      <c r="N271" s="472"/>
      <c r="O271" s="473"/>
      <c r="P271" s="465" t="s">
        <v>279</v>
      </c>
      <c r="Q271" s="466"/>
      <c r="R271" s="466"/>
      <c r="S271" s="466"/>
      <c r="T271" s="466"/>
      <c r="U271" s="466"/>
      <c r="V271" s="467"/>
      <c r="W271" s="465" t="s">
        <v>279</v>
      </c>
      <c r="X271" s="466"/>
      <c r="Y271" s="466"/>
      <c r="Z271" s="466"/>
      <c r="AA271" s="466"/>
      <c r="AB271" s="466"/>
      <c r="AC271" s="467"/>
      <c r="AD271" s="465" t="s">
        <v>279</v>
      </c>
      <c r="AE271" s="466"/>
      <c r="AF271" s="466"/>
      <c r="AG271" s="466"/>
      <c r="AH271" s="466"/>
      <c r="AI271" s="466"/>
      <c r="AJ271" s="467"/>
      <c r="AK271" s="465" t="s">
        <v>279</v>
      </c>
      <c r="AL271" s="466"/>
      <c r="AM271" s="466"/>
      <c r="AN271" s="466"/>
      <c r="AO271" s="466"/>
      <c r="AP271" s="466"/>
      <c r="AQ271" s="467"/>
      <c r="AR271" s="465"/>
      <c r="AS271" s="466"/>
      <c r="AT271" s="466"/>
      <c r="AU271" s="466"/>
      <c r="AV271" s="466"/>
      <c r="AW271" s="466"/>
      <c r="AX271" s="474"/>
    </row>
    <row r="272" spans="1:50" s="43" customFormat="1" ht="24" customHeight="1" x14ac:dyDescent="0.15">
      <c r="A272" s="532"/>
      <c r="B272" s="533"/>
      <c r="C272" s="533"/>
      <c r="D272" s="533"/>
      <c r="E272" s="533"/>
      <c r="F272" s="534"/>
      <c r="G272" s="509"/>
      <c r="H272" s="510"/>
      <c r="I272" s="471" t="s">
        <v>42</v>
      </c>
      <c r="J272" s="472"/>
      <c r="K272" s="472"/>
      <c r="L272" s="472"/>
      <c r="M272" s="472"/>
      <c r="N272" s="472"/>
      <c r="O272" s="473"/>
      <c r="P272" s="465" t="s">
        <v>279</v>
      </c>
      <c r="Q272" s="466"/>
      <c r="R272" s="466"/>
      <c r="S272" s="466"/>
      <c r="T272" s="466"/>
      <c r="U272" s="466"/>
      <c r="V272" s="467"/>
      <c r="W272" s="465" t="s">
        <v>279</v>
      </c>
      <c r="X272" s="466"/>
      <c r="Y272" s="466"/>
      <c r="Z272" s="466"/>
      <c r="AA272" s="466"/>
      <c r="AB272" s="466"/>
      <c r="AC272" s="467"/>
      <c r="AD272" s="465" t="s">
        <v>279</v>
      </c>
      <c r="AE272" s="466"/>
      <c r="AF272" s="466"/>
      <c r="AG272" s="466"/>
      <c r="AH272" s="466"/>
      <c r="AI272" s="466"/>
      <c r="AJ272" s="467"/>
      <c r="AK272" s="465" t="s">
        <v>279</v>
      </c>
      <c r="AL272" s="466"/>
      <c r="AM272" s="466"/>
      <c r="AN272" s="466"/>
      <c r="AO272" s="466"/>
      <c r="AP272" s="466"/>
      <c r="AQ272" s="467"/>
      <c r="AR272" s="468"/>
      <c r="AS272" s="469"/>
      <c r="AT272" s="469"/>
      <c r="AU272" s="469"/>
      <c r="AV272" s="469"/>
      <c r="AW272" s="469"/>
      <c r="AX272" s="470"/>
    </row>
    <row r="273" spans="1:50" s="43" customFormat="1" ht="24" customHeight="1" x14ac:dyDescent="0.15">
      <c r="A273" s="532"/>
      <c r="B273" s="533"/>
      <c r="C273" s="533"/>
      <c r="D273" s="533"/>
      <c r="E273" s="533"/>
      <c r="F273" s="534"/>
      <c r="G273" s="509"/>
      <c r="H273" s="510"/>
      <c r="I273" s="471" t="s">
        <v>43</v>
      </c>
      <c r="J273" s="472"/>
      <c r="K273" s="472"/>
      <c r="L273" s="472"/>
      <c r="M273" s="472"/>
      <c r="N273" s="472"/>
      <c r="O273" s="473"/>
      <c r="P273" s="465" t="s">
        <v>279</v>
      </c>
      <c r="Q273" s="466"/>
      <c r="R273" s="466"/>
      <c r="S273" s="466"/>
      <c r="T273" s="466"/>
      <c r="U273" s="466"/>
      <c r="V273" s="467"/>
      <c r="W273" s="465" t="s">
        <v>279</v>
      </c>
      <c r="X273" s="466"/>
      <c r="Y273" s="466"/>
      <c r="Z273" s="466"/>
      <c r="AA273" s="466"/>
      <c r="AB273" s="466"/>
      <c r="AC273" s="467"/>
      <c r="AD273" s="465" t="s">
        <v>279</v>
      </c>
      <c r="AE273" s="466"/>
      <c r="AF273" s="466"/>
      <c r="AG273" s="466"/>
      <c r="AH273" s="466"/>
      <c r="AI273" s="466"/>
      <c r="AJ273" s="467"/>
      <c r="AK273" s="465" t="s">
        <v>279</v>
      </c>
      <c r="AL273" s="466"/>
      <c r="AM273" s="466"/>
      <c r="AN273" s="466"/>
      <c r="AO273" s="466"/>
      <c r="AP273" s="466"/>
      <c r="AQ273" s="467"/>
      <c r="AR273" s="468"/>
      <c r="AS273" s="469"/>
      <c r="AT273" s="469"/>
      <c r="AU273" s="469"/>
      <c r="AV273" s="469"/>
      <c r="AW273" s="469"/>
      <c r="AX273" s="470"/>
    </row>
    <row r="274" spans="1:50" s="43" customFormat="1" ht="24" customHeight="1" x14ac:dyDescent="0.15">
      <c r="A274" s="532"/>
      <c r="B274" s="533"/>
      <c r="C274" s="533"/>
      <c r="D274" s="533"/>
      <c r="E274" s="533"/>
      <c r="F274" s="534"/>
      <c r="G274" s="511"/>
      <c r="H274" s="512"/>
      <c r="I274" s="486" t="s">
        <v>44</v>
      </c>
      <c r="J274" s="487"/>
      <c r="K274" s="487"/>
      <c r="L274" s="487"/>
      <c r="M274" s="487"/>
      <c r="N274" s="487"/>
      <c r="O274" s="488"/>
      <c r="P274" s="489">
        <v>4</v>
      </c>
      <c r="Q274" s="490"/>
      <c r="R274" s="490"/>
      <c r="S274" s="490"/>
      <c r="T274" s="490"/>
      <c r="U274" s="490"/>
      <c r="V274" s="491"/>
      <c r="W274" s="489">
        <v>4</v>
      </c>
      <c r="X274" s="490"/>
      <c r="Y274" s="490"/>
      <c r="Z274" s="490"/>
      <c r="AA274" s="490"/>
      <c r="AB274" s="490"/>
      <c r="AC274" s="491"/>
      <c r="AD274" s="489">
        <v>4</v>
      </c>
      <c r="AE274" s="490"/>
      <c r="AF274" s="490"/>
      <c r="AG274" s="490"/>
      <c r="AH274" s="490"/>
      <c r="AI274" s="490"/>
      <c r="AJ274" s="491"/>
      <c r="AK274" s="489">
        <v>5</v>
      </c>
      <c r="AL274" s="490"/>
      <c r="AM274" s="490"/>
      <c r="AN274" s="490"/>
      <c r="AO274" s="490"/>
      <c r="AP274" s="490"/>
      <c r="AQ274" s="491"/>
      <c r="AR274" s="489"/>
      <c r="AS274" s="490"/>
      <c r="AT274" s="490"/>
      <c r="AU274" s="490"/>
      <c r="AV274" s="490"/>
      <c r="AW274" s="490"/>
      <c r="AX274" s="492"/>
    </row>
    <row r="275" spans="1:50" s="43" customFormat="1" ht="24" customHeight="1" x14ac:dyDescent="0.15">
      <c r="A275" s="532"/>
      <c r="B275" s="533"/>
      <c r="C275" s="533"/>
      <c r="D275" s="533"/>
      <c r="E275" s="533"/>
      <c r="F275" s="534"/>
      <c r="G275" s="475" t="s">
        <v>45</v>
      </c>
      <c r="H275" s="476"/>
      <c r="I275" s="476"/>
      <c r="J275" s="476"/>
      <c r="K275" s="476"/>
      <c r="L275" s="476"/>
      <c r="M275" s="476"/>
      <c r="N275" s="476"/>
      <c r="O275" s="477"/>
      <c r="P275" s="483">
        <v>3</v>
      </c>
      <c r="Q275" s="484"/>
      <c r="R275" s="484"/>
      <c r="S275" s="484"/>
      <c r="T275" s="484"/>
      <c r="U275" s="484"/>
      <c r="V275" s="485"/>
      <c r="W275" s="483">
        <v>4</v>
      </c>
      <c r="X275" s="484"/>
      <c r="Y275" s="484"/>
      <c r="Z275" s="484"/>
      <c r="AA275" s="484"/>
      <c r="AB275" s="484"/>
      <c r="AC275" s="485"/>
      <c r="AD275" s="483">
        <v>4</v>
      </c>
      <c r="AE275" s="484"/>
      <c r="AF275" s="484"/>
      <c r="AG275" s="484"/>
      <c r="AH275" s="484"/>
      <c r="AI275" s="484"/>
      <c r="AJ275" s="485"/>
      <c r="AK275" s="479"/>
      <c r="AL275" s="480"/>
      <c r="AM275" s="480"/>
      <c r="AN275" s="480"/>
      <c r="AO275" s="480"/>
      <c r="AP275" s="480"/>
      <c r="AQ275" s="481"/>
      <c r="AR275" s="479"/>
      <c r="AS275" s="480"/>
      <c r="AT275" s="480"/>
      <c r="AU275" s="480"/>
      <c r="AV275" s="480"/>
      <c r="AW275" s="480"/>
      <c r="AX275" s="482"/>
    </row>
    <row r="276" spans="1:50" s="43" customFormat="1" ht="24" customHeight="1" x14ac:dyDescent="0.15">
      <c r="A276" s="535"/>
      <c r="B276" s="536"/>
      <c r="C276" s="536"/>
      <c r="D276" s="536"/>
      <c r="E276" s="536"/>
      <c r="F276" s="537"/>
      <c r="G276" s="475" t="s">
        <v>46</v>
      </c>
      <c r="H276" s="476"/>
      <c r="I276" s="476"/>
      <c r="J276" s="476"/>
      <c r="K276" s="476"/>
      <c r="L276" s="476"/>
      <c r="M276" s="476"/>
      <c r="N276" s="476"/>
      <c r="O276" s="477"/>
      <c r="P276" s="483">
        <v>72</v>
      </c>
      <c r="Q276" s="484"/>
      <c r="R276" s="484"/>
      <c r="S276" s="484"/>
      <c r="T276" s="484"/>
      <c r="U276" s="484"/>
      <c r="V276" s="485"/>
      <c r="W276" s="483">
        <v>98.7</v>
      </c>
      <c r="X276" s="484"/>
      <c r="Y276" s="484"/>
      <c r="Z276" s="484"/>
      <c r="AA276" s="484"/>
      <c r="AB276" s="484"/>
      <c r="AC276" s="485"/>
      <c r="AD276" s="483">
        <v>99.9</v>
      </c>
      <c r="AE276" s="484"/>
      <c r="AF276" s="484"/>
      <c r="AG276" s="484"/>
      <c r="AH276" s="484"/>
      <c r="AI276" s="484"/>
      <c r="AJ276" s="485"/>
      <c r="AK276" s="479"/>
      <c r="AL276" s="480"/>
      <c r="AM276" s="480"/>
      <c r="AN276" s="480"/>
      <c r="AO276" s="480"/>
      <c r="AP276" s="480"/>
      <c r="AQ276" s="481"/>
      <c r="AR276" s="479"/>
      <c r="AS276" s="480"/>
      <c r="AT276" s="480"/>
      <c r="AU276" s="480"/>
      <c r="AV276" s="480"/>
      <c r="AW276" s="480"/>
      <c r="AX276" s="482"/>
    </row>
    <row r="277" spans="1:50" s="43" customFormat="1" ht="24" customHeight="1" x14ac:dyDescent="0.15">
      <c r="A277" s="1396" t="s">
        <v>82</v>
      </c>
      <c r="B277" s="1397"/>
      <c r="C277" s="453" t="s">
        <v>83</v>
      </c>
      <c r="D277" s="454"/>
      <c r="E277" s="454"/>
      <c r="F277" s="454"/>
      <c r="G277" s="454"/>
      <c r="H277" s="454"/>
      <c r="I277" s="454"/>
      <c r="J277" s="454"/>
      <c r="K277" s="455"/>
      <c r="L277" s="762" t="s">
        <v>84</v>
      </c>
      <c r="M277" s="763"/>
      <c r="N277" s="763"/>
      <c r="O277" s="763"/>
      <c r="P277" s="763"/>
      <c r="Q277" s="764"/>
      <c r="R277" s="456" t="s">
        <v>510</v>
      </c>
      <c r="S277" s="454"/>
      <c r="T277" s="454"/>
      <c r="U277" s="454"/>
      <c r="V277" s="454"/>
      <c r="W277" s="455"/>
      <c r="X277" s="456" t="s">
        <v>85</v>
      </c>
      <c r="Y277" s="454"/>
      <c r="Z277" s="454"/>
      <c r="AA277" s="454"/>
      <c r="AB277" s="454"/>
      <c r="AC277" s="454"/>
      <c r="AD277" s="454"/>
      <c r="AE277" s="454"/>
      <c r="AF277" s="454"/>
      <c r="AG277" s="454"/>
      <c r="AH277" s="454"/>
      <c r="AI277" s="454"/>
      <c r="AJ277" s="454"/>
      <c r="AK277" s="454"/>
      <c r="AL277" s="454"/>
      <c r="AM277" s="454"/>
      <c r="AN277" s="454"/>
      <c r="AO277" s="454"/>
      <c r="AP277" s="454"/>
      <c r="AQ277" s="454"/>
      <c r="AR277" s="454"/>
      <c r="AS277" s="454"/>
      <c r="AT277" s="454"/>
      <c r="AU277" s="454"/>
      <c r="AV277" s="454"/>
      <c r="AW277" s="454"/>
      <c r="AX277" s="457"/>
    </row>
    <row r="278" spans="1:50" s="43" customFormat="1" ht="24" customHeight="1" x14ac:dyDescent="0.15">
      <c r="A278" s="1398"/>
      <c r="B278" s="1399"/>
      <c r="C278" s="458" t="s">
        <v>1147</v>
      </c>
      <c r="D278" s="459"/>
      <c r="E278" s="459"/>
      <c r="F278" s="459"/>
      <c r="G278" s="459"/>
      <c r="H278" s="459"/>
      <c r="I278" s="459"/>
      <c r="J278" s="459"/>
      <c r="K278" s="460"/>
      <c r="L278" s="461"/>
      <c r="M278" s="459"/>
      <c r="N278" s="459"/>
      <c r="O278" s="459"/>
      <c r="P278" s="459"/>
      <c r="Q278" s="460"/>
      <c r="R278" s="461"/>
      <c r="S278" s="459"/>
      <c r="T278" s="459"/>
      <c r="U278" s="459"/>
      <c r="V278" s="459"/>
      <c r="W278" s="460"/>
      <c r="X278" s="462"/>
      <c r="Y278" s="463"/>
      <c r="Z278" s="463"/>
      <c r="AA278" s="463"/>
      <c r="AB278" s="463"/>
      <c r="AC278" s="463"/>
      <c r="AD278" s="463"/>
      <c r="AE278" s="463"/>
      <c r="AF278" s="463"/>
      <c r="AG278" s="463"/>
      <c r="AH278" s="463"/>
      <c r="AI278" s="463"/>
      <c r="AJ278" s="463"/>
      <c r="AK278" s="463"/>
      <c r="AL278" s="463"/>
      <c r="AM278" s="463"/>
      <c r="AN278" s="463"/>
      <c r="AO278" s="463"/>
      <c r="AP278" s="463"/>
      <c r="AQ278" s="463"/>
      <c r="AR278" s="463"/>
      <c r="AS278" s="463"/>
      <c r="AT278" s="463"/>
      <c r="AU278" s="463"/>
      <c r="AV278" s="463"/>
      <c r="AW278" s="463"/>
      <c r="AX278" s="464"/>
    </row>
    <row r="279" spans="1:50" s="43" customFormat="1" ht="24" customHeight="1" x14ac:dyDescent="0.15">
      <c r="A279" s="1398"/>
      <c r="B279" s="1399"/>
      <c r="C279" s="446" t="s">
        <v>1148</v>
      </c>
      <c r="D279" s="444"/>
      <c r="E279" s="444"/>
      <c r="F279" s="444"/>
      <c r="G279" s="444"/>
      <c r="H279" s="444"/>
      <c r="I279" s="444"/>
      <c r="J279" s="444"/>
      <c r="K279" s="445"/>
      <c r="L279" s="443"/>
      <c r="M279" s="444"/>
      <c r="N279" s="444"/>
      <c r="O279" s="444"/>
      <c r="P279" s="444"/>
      <c r="Q279" s="445"/>
      <c r="R279" s="443"/>
      <c r="S279" s="444"/>
      <c r="T279" s="444"/>
      <c r="U279" s="444"/>
      <c r="V279" s="444"/>
      <c r="W279" s="445"/>
      <c r="X279" s="431"/>
      <c r="Y279" s="432"/>
      <c r="Z279" s="432"/>
      <c r="AA279" s="432"/>
      <c r="AB279" s="432"/>
      <c r="AC279" s="432"/>
      <c r="AD279" s="432"/>
      <c r="AE279" s="432"/>
      <c r="AF279" s="432"/>
      <c r="AG279" s="432"/>
      <c r="AH279" s="432"/>
      <c r="AI279" s="432"/>
      <c r="AJ279" s="432"/>
      <c r="AK279" s="432"/>
      <c r="AL279" s="432"/>
      <c r="AM279" s="432"/>
      <c r="AN279" s="432"/>
      <c r="AO279" s="432"/>
      <c r="AP279" s="432"/>
      <c r="AQ279" s="432"/>
      <c r="AR279" s="432"/>
      <c r="AS279" s="432"/>
      <c r="AT279" s="432"/>
      <c r="AU279" s="432"/>
      <c r="AV279" s="432"/>
      <c r="AW279" s="432"/>
      <c r="AX279" s="433"/>
    </row>
    <row r="280" spans="1:50" s="43" customFormat="1" ht="24" customHeight="1" x14ac:dyDescent="0.15">
      <c r="A280" s="1398"/>
      <c r="B280" s="1399"/>
      <c r="C280" s="446"/>
      <c r="D280" s="444"/>
      <c r="E280" s="444"/>
      <c r="F280" s="444"/>
      <c r="G280" s="444"/>
      <c r="H280" s="444"/>
      <c r="I280" s="444"/>
      <c r="J280" s="444"/>
      <c r="K280" s="445"/>
      <c r="L280" s="443"/>
      <c r="M280" s="444"/>
      <c r="N280" s="444"/>
      <c r="O280" s="444"/>
      <c r="P280" s="444"/>
      <c r="Q280" s="445"/>
      <c r="R280" s="443"/>
      <c r="S280" s="444"/>
      <c r="T280" s="444"/>
      <c r="U280" s="444"/>
      <c r="V280" s="444"/>
      <c r="W280" s="445"/>
      <c r="X280" s="431"/>
      <c r="Y280" s="432"/>
      <c r="Z280" s="432"/>
      <c r="AA280" s="432"/>
      <c r="AB280" s="432"/>
      <c r="AC280" s="432"/>
      <c r="AD280" s="432"/>
      <c r="AE280" s="432"/>
      <c r="AF280" s="432"/>
      <c r="AG280" s="432"/>
      <c r="AH280" s="432"/>
      <c r="AI280" s="432"/>
      <c r="AJ280" s="432"/>
      <c r="AK280" s="432"/>
      <c r="AL280" s="432"/>
      <c r="AM280" s="432"/>
      <c r="AN280" s="432"/>
      <c r="AO280" s="432"/>
      <c r="AP280" s="432"/>
      <c r="AQ280" s="432"/>
      <c r="AR280" s="432"/>
      <c r="AS280" s="432"/>
      <c r="AT280" s="432"/>
      <c r="AU280" s="432"/>
      <c r="AV280" s="432"/>
      <c r="AW280" s="432"/>
      <c r="AX280" s="433"/>
    </row>
    <row r="281" spans="1:50" s="43" customFormat="1" ht="24" customHeight="1" x14ac:dyDescent="0.15">
      <c r="A281" s="1398"/>
      <c r="B281" s="1399"/>
      <c r="C281" s="446"/>
      <c r="D281" s="444"/>
      <c r="E281" s="444"/>
      <c r="F281" s="444"/>
      <c r="G281" s="444"/>
      <c r="H281" s="444"/>
      <c r="I281" s="444"/>
      <c r="J281" s="444"/>
      <c r="K281" s="445"/>
      <c r="L281" s="443"/>
      <c r="M281" s="444"/>
      <c r="N281" s="444"/>
      <c r="O281" s="444"/>
      <c r="P281" s="444"/>
      <c r="Q281" s="445"/>
      <c r="R281" s="443"/>
      <c r="S281" s="444"/>
      <c r="T281" s="444"/>
      <c r="U281" s="444"/>
      <c r="V281" s="444"/>
      <c r="W281" s="445"/>
      <c r="X281" s="431"/>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3"/>
    </row>
    <row r="282" spans="1:50" s="43" customFormat="1" ht="24" customHeight="1" x14ac:dyDescent="0.15">
      <c r="A282" s="1398"/>
      <c r="B282" s="1399"/>
      <c r="C282" s="446"/>
      <c r="D282" s="444"/>
      <c r="E282" s="444"/>
      <c r="F282" s="444"/>
      <c r="G282" s="444"/>
      <c r="H282" s="444"/>
      <c r="I282" s="444"/>
      <c r="J282" s="444"/>
      <c r="K282" s="445"/>
      <c r="L282" s="443"/>
      <c r="M282" s="444"/>
      <c r="N282" s="444"/>
      <c r="O282" s="444"/>
      <c r="P282" s="444"/>
      <c r="Q282" s="445"/>
      <c r="R282" s="443"/>
      <c r="S282" s="444"/>
      <c r="T282" s="444"/>
      <c r="U282" s="444"/>
      <c r="V282" s="444"/>
      <c r="W282" s="445"/>
      <c r="X282" s="431"/>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3"/>
    </row>
    <row r="283" spans="1:50" s="43" customFormat="1" ht="24" customHeight="1" x14ac:dyDescent="0.15">
      <c r="A283" s="1398"/>
      <c r="B283" s="1399"/>
      <c r="C283" s="427"/>
      <c r="D283" s="428"/>
      <c r="E283" s="428"/>
      <c r="F283" s="428"/>
      <c r="G283" s="428"/>
      <c r="H283" s="428"/>
      <c r="I283" s="428"/>
      <c r="J283" s="428"/>
      <c r="K283" s="429"/>
      <c r="L283" s="430"/>
      <c r="M283" s="428"/>
      <c r="N283" s="428"/>
      <c r="O283" s="428"/>
      <c r="P283" s="428"/>
      <c r="Q283" s="429"/>
      <c r="R283" s="430"/>
      <c r="S283" s="428"/>
      <c r="T283" s="428"/>
      <c r="U283" s="428"/>
      <c r="V283" s="428"/>
      <c r="W283" s="429"/>
      <c r="X283" s="431"/>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3"/>
    </row>
    <row r="284" spans="1:50" s="43" customFormat="1" ht="24" customHeight="1" thickBot="1" x14ac:dyDescent="0.2">
      <c r="A284" s="1400"/>
      <c r="B284" s="1401"/>
      <c r="C284" s="434" t="s">
        <v>44</v>
      </c>
      <c r="D284" s="435"/>
      <c r="E284" s="435"/>
      <c r="F284" s="435"/>
      <c r="G284" s="435"/>
      <c r="H284" s="435"/>
      <c r="I284" s="435"/>
      <c r="J284" s="435"/>
      <c r="K284" s="436"/>
      <c r="L284" s="437">
        <v>5</v>
      </c>
      <c r="M284" s="438"/>
      <c r="N284" s="438"/>
      <c r="O284" s="438"/>
      <c r="P284" s="438"/>
      <c r="Q284" s="439"/>
      <c r="R284" s="437"/>
      <c r="S284" s="438"/>
      <c r="T284" s="438"/>
      <c r="U284" s="438"/>
      <c r="V284" s="438"/>
      <c r="W284" s="439"/>
      <c r="X284" s="440"/>
      <c r="Y284" s="441"/>
      <c r="Z284" s="441"/>
      <c r="AA284" s="441"/>
      <c r="AB284" s="441"/>
      <c r="AC284" s="441"/>
      <c r="AD284" s="441"/>
      <c r="AE284" s="441"/>
      <c r="AF284" s="441"/>
      <c r="AG284" s="441"/>
      <c r="AH284" s="441"/>
      <c r="AI284" s="441"/>
      <c r="AJ284" s="441"/>
      <c r="AK284" s="441"/>
      <c r="AL284" s="441"/>
      <c r="AM284" s="441"/>
      <c r="AN284" s="441"/>
      <c r="AO284" s="441"/>
      <c r="AP284" s="441"/>
      <c r="AQ284" s="441"/>
      <c r="AR284" s="441"/>
      <c r="AS284" s="441"/>
      <c r="AT284" s="441"/>
      <c r="AU284" s="441"/>
      <c r="AV284" s="441"/>
      <c r="AW284" s="441"/>
      <c r="AX284" s="442"/>
    </row>
    <row r="285" spans="1:50" s="43" customFormat="1" ht="24" customHeight="1" x14ac:dyDescent="0.15">
      <c r="A285" s="26"/>
      <c r="B285" s="26"/>
      <c r="C285" s="26"/>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7"/>
      <c r="AL285" s="26"/>
      <c r="AM285" s="26"/>
      <c r="AN285" s="26"/>
      <c r="AO285" s="26"/>
      <c r="AP285" s="26"/>
      <c r="AQ285" s="26"/>
      <c r="AR285" s="26"/>
      <c r="AS285" s="26"/>
      <c r="AT285" s="26"/>
      <c r="AU285" s="26"/>
      <c r="AV285" s="26"/>
      <c r="AW285" s="26"/>
      <c r="AX285" s="26"/>
    </row>
  </sheetData>
  <mergeCells count="1080">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G54:S54"/>
    <mergeCell ref="T54:AF54"/>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AH100:AT100"/>
    <mergeCell ref="AU100:AX100"/>
    <mergeCell ref="G101:K101"/>
    <mergeCell ref="L101:X101"/>
    <mergeCell ref="Y101:AB101"/>
    <mergeCell ref="AC101:AG101"/>
    <mergeCell ref="AH101:AT101"/>
    <mergeCell ref="AU101:AX101"/>
    <mergeCell ref="AI67:AP67"/>
    <mergeCell ref="AQ67:AX67"/>
    <mergeCell ref="A69:F96"/>
    <mergeCell ref="A99:F116"/>
    <mergeCell ref="G99:AB99"/>
    <mergeCell ref="AC99:AX99"/>
    <mergeCell ref="G100:K100"/>
    <mergeCell ref="L100:X100"/>
    <mergeCell ref="Y100:AB100"/>
    <mergeCell ref="AC100:AG100"/>
    <mergeCell ref="Y106:AB106"/>
    <mergeCell ref="AC106:AG106"/>
    <mergeCell ref="AH106:AT106"/>
    <mergeCell ref="AU106:AX106"/>
    <mergeCell ref="G107:K107"/>
    <mergeCell ref="L107:X107"/>
    <mergeCell ref="Y107:AB107"/>
    <mergeCell ref="AC107:AG107"/>
    <mergeCell ref="G103:AB103"/>
    <mergeCell ref="AC103:AX103"/>
    <mergeCell ref="G104:K104"/>
    <mergeCell ref="L104:X104"/>
    <mergeCell ref="Y104:AB104"/>
    <mergeCell ref="AC104:AG104"/>
    <mergeCell ref="AH104:AT104"/>
    <mergeCell ref="AU104:AX104"/>
    <mergeCell ref="G111:K111"/>
    <mergeCell ref="L111:X111"/>
    <mergeCell ref="Y111:AB111"/>
    <mergeCell ref="G102:K102"/>
    <mergeCell ref="L102:X102"/>
    <mergeCell ref="Y102:AB102"/>
    <mergeCell ref="AC102:AG102"/>
    <mergeCell ref="AH102:AT102"/>
    <mergeCell ref="AU102:AX102"/>
    <mergeCell ref="G110:K110"/>
    <mergeCell ref="L110:X110"/>
    <mergeCell ref="Y110:AB110"/>
    <mergeCell ref="AC110:AG110"/>
    <mergeCell ref="AH110:AT110"/>
    <mergeCell ref="AU110:AX110"/>
    <mergeCell ref="G108:AB108"/>
    <mergeCell ref="AC108:AX108"/>
    <mergeCell ref="G109:K109"/>
    <mergeCell ref="L109:X109"/>
    <mergeCell ref="Y109:AB109"/>
    <mergeCell ref="AC109:AG109"/>
    <mergeCell ref="AH109:AT109"/>
    <mergeCell ref="AU109:AX109"/>
    <mergeCell ref="AH107:AT107"/>
    <mergeCell ref="AU107:AX107"/>
    <mergeCell ref="G105:K105"/>
    <mergeCell ref="L105:X105"/>
    <mergeCell ref="Y105:AB105"/>
    <mergeCell ref="AC105:AG105"/>
    <mergeCell ref="AH105:AT105"/>
    <mergeCell ref="AU105:AX105"/>
    <mergeCell ref="AU114:AX114"/>
    <mergeCell ref="G115:K115"/>
    <mergeCell ref="L115:X115"/>
    <mergeCell ref="Y115:AB115"/>
    <mergeCell ref="AC115:AG115"/>
    <mergeCell ref="AH115:AT115"/>
    <mergeCell ref="AU115:AX115"/>
    <mergeCell ref="AC112:AG112"/>
    <mergeCell ref="AH112:AT112"/>
    <mergeCell ref="AU112:AX112"/>
    <mergeCell ref="G113:AB113"/>
    <mergeCell ref="AC113:AX113"/>
    <mergeCell ref="G114:K114"/>
    <mergeCell ref="L114:X114"/>
    <mergeCell ref="Y114:AB114"/>
    <mergeCell ref="AC114:AG114"/>
    <mergeCell ref="AH114:AT114"/>
    <mergeCell ref="G112:K112"/>
    <mergeCell ref="L112:X112"/>
    <mergeCell ref="Y112:AB112"/>
    <mergeCell ref="A121:B121"/>
    <mergeCell ref="C121:L121"/>
    <mergeCell ref="M121:AJ121"/>
    <mergeCell ref="AK121:AP121"/>
    <mergeCell ref="AQ121:AT121"/>
    <mergeCell ref="AU121:AX121"/>
    <mergeCell ref="A120:B120"/>
    <mergeCell ref="C120:L120"/>
    <mergeCell ref="M120:AJ120"/>
    <mergeCell ref="AK120:AP120"/>
    <mergeCell ref="AQ120:AT120"/>
    <mergeCell ref="AU120:AX120"/>
    <mergeCell ref="G116:K116"/>
    <mergeCell ref="L116:X116"/>
    <mergeCell ref="Y116:AB116"/>
    <mergeCell ref="AC116:AG116"/>
    <mergeCell ref="AH116:AT116"/>
    <mergeCell ref="AU116:AX116"/>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A122:B122"/>
    <mergeCell ref="C122:L122"/>
    <mergeCell ref="M122:AJ122"/>
    <mergeCell ref="AK122:AP122"/>
    <mergeCell ref="AQ122:AT122"/>
    <mergeCell ref="AU122:AX122"/>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25:B125"/>
    <mergeCell ref="C125:L125"/>
    <mergeCell ref="M125:AJ125"/>
    <mergeCell ref="AK125:AP125"/>
    <mergeCell ref="AQ125:AT125"/>
    <mergeCell ref="AU125:AX125"/>
    <mergeCell ref="A132:B132"/>
    <mergeCell ref="C132:L132"/>
    <mergeCell ref="M132:AJ132"/>
    <mergeCell ref="AK132:AP132"/>
    <mergeCell ref="AQ132:AT132"/>
    <mergeCell ref="AU132:AX132"/>
    <mergeCell ref="A131:B131"/>
    <mergeCell ref="C131:L131"/>
    <mergeCell ref="M131:AJ131"/>
    <mergeCell ref="AK131:AP131"/>
    <mergeCell ref="AQ131:AT131"/>
    <mergeCell ref="AU131:AX131"/>
    <mergeCell ref="A128:B128"/>
    <mergeCell ref="C128:L128"/>
    <mergeCell ref="M128:AJ128"/>
    <mergeCell ref="AK128:AP128"/>
    <mergeCell ref="AQ128:AT128"/>
    <mergeCell ref="AU128:AX128"/>
    <mergeCell ref="A139:B139"/>
    <mergeCell ref="C139:L139"/>
    <mergeCell ref="M139:AJ139"/>
    <mergeCell ref="AK139:AP139"/>
    <mergeCell ref="AQ139:AT139"/>
    <mergeCell ref="AU139:AX139"/>
    <mergeCell ref="A136:B136"/>
    <mergeCell ref="C136:L136"/>
    <mergeCell ref="M136:AJ136"/>
    <mergeCell ref="AK136:AP136"/>
    <mergeCell ref="AQ136:AT136"/>
    <mergeCell ref="AU136:AX136"/>
    <mergeCell ref="A135:B135"/>
    <mergeCell ref="C135:L135"/>
    <mergeCell ref="M135:AJ135"/>
    <mergeCell ref="AK135:AP135"/>
    <mergeCell ref="AQ135:AT135"/>
    <mergeCell ref="AU135:AX135"/>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49:B149"/>
    <mergeCell ref="C149:L149"/>
    <mergeCell ref="M149:AJ149"/>
    <mergeCell ref="AK149:AP149"/>
    <mergeCell ref="AQ149:AT149"/>
    <mergeCell ref="AU149:AX149"/>
    <mergeCell ref="AQ159:AX159"/>
    <mergeCell ref="A160:F160"/>
    <mergeCell ref="G160:X160"/>
    <mergeCell ref="Y160:AD160"/>
    <mergeCell ref="AE160:AP160"/>
    <mergeCell ref="AQ160:AX160"/>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65:F165"/>
    <mergeCell ref="G165:AX165"/>
    <mergeCell ref="A166:F166"/>
    <mergeCell ref="G166:AX166"/>
    <mergeCell ref="A167:F175"/>
    <mergeCell ref="G167:O167"/>
    <mergeCell ref="P167:V167"/>
    <mergeCell ref="W167:AC167"/>
    <mergeCell ref="AD167:AJ167"/>
    <mergeCell ref="AK167:AQ167"/>
    <mergeCell ref="A163:F163"/>
    <mergeCell ref="G163:X163"/>
    <mergeCell ref="Y163:AD163"/>
    <mergeCell ref="AE163:AX163"/>
    <mergeCell ref="A164:F164"/>
    <mergeCell ref="G164:AX164"/>
    <mergeCell ref="A161:F161"/>
    <mergeCell ref="G161:X161"/>
    <mergeCell ref="Y161:AD161"/>
    <mergeCell ref="AE161:AP161"/>
    <mergeCell ref="AQ161:AX161"/>
    <mergeCell ref="A162:F162"/>
    <mergeCell ref="G162:X162"/>
    <mergeCell ref="Y162:AD162"/>
    <mergeCell ref="AE162:AX162"/>
    <mergeCell ref="W169:AC169"/>
    <mergeCell ref="AD169:AJ169"/>
    <mergeCell ref="AK169:AQ169"/>
    <mergeCell ref="AR169:AX169"/>
    <mergeCell ref="I170:O170"/>
    <mergeCell ref="P170:V170"/>
    <mergeCell ref="W170:AC170"/>
    <mergeCell ref="AD170:AJ170"/>
    <mergeCell ref="AK170:AQ170"/>
    <mergeCell ref="AR170:AX170"/>
    <mergeCell ref="AR167:AX167"/>
    <mergeCell ref="G168:H173"/>
    <mergeCell ref="I168:O168"/>
    <mergeCell ref="P168:V168"/>
    <mergeCell ref="W168:AC168"/>
    <mergeCell ref="AD168:AJ168"/>
    <mergeCell ref="AK168:AQ168"/>
    <mergeCell ref="AR168:AX168"/>
    <mergeCell ref="I169:O169"/>
    <mergeCell ref="P169:V169"/>
    <mergeCell ref="I173:O173"/>
    <mergeCell ref="P173:V173"/>
    <mergeCell ref="W173:AC173"/>
    <mergeCell ref="AD173:AJ173"/>
    <mergeCell ref="AK173:AQ173"/>
    <mergeCell ref="AR173:AX173"/>
    <mergeCell ref="I172:O172"/>
    <mergeCell ref="P172:V172"/>
    <mergeCell ref="W172:AC172"/>
    <mergeCell ref="AD172:AJ172"/>
    <mergeCell ref="AK172:AQ172"/>
    <mergeCell ref="AR172:AX172"/>
    <mergeCell ref="I171:O171"/>
    <mergeCell ref="P171:V171"/>
    <mergeCell ref="W171:AC171"/>
    <mergeCell ref="AD171:AJ171"/>
    <mergeCell ref="AK171:AQ171"/>
    <mergeCell ref="AR171:AX171"/>
    <mergeCell ref="G175:O175"/>
    <mergeCell ref="P175:V175"/>
    <mergeCell ref="W175:AC175"/>
    <mergeCell ref="AD175:AJ175"/>
    <mergeCell ref="AK175:AQ175"/>
    <mergeCell ref="AR175:AX175"/>
    <mergeCell ref="G174:O174"/>
    <mergeCell ref="P174:V174"/>
    <mergeCell ref="W174:AC174"/>
    <mergeCell ref="AD174:AJ174"/>
    <mergeCell ref="AK174:AQ174"/>
    <mergeCell ref="AR174:AX174"/>
    <mergeCell ref="C182:K182"/>
    <mergeCell ref="L182:Q182"/>
    <mergeCell ref="R182:W182"/>
    <mergeCell ref="X182:AX182"/>
    <mergeCell ref="C183:K183"/>
    <mergeCell ref="L183:Q183"/>
    <mergeCell ref="R183:W183"/>
    <mergeCell ref="X183:AX183"/>
    <mergeCell ref="C180:K180"/>
    <mergeCell ref="L180:Q180"/>
    <mergeCell ref="R180:W180"/>
    <mergeCell ref="X180:AX180"/>
    <mergeCell ref="C181:K181"/>
    <mergeCell ref="L181:Q181"/>
    <mergeCell ref="R181:W181"/>
    <mergeCell ref="X181:AX181"/>
    <mergeCell ref="L178:Q178"/>
    <mergeCell ref="R178:W178"/>
    <mergeCell ref="X178:AX178"/>
    <mergeCell ref="C179:K179"/>
    <mergeCell ref="L179:Q179"/>
    <mergeCell ref="R179:W179"/>
    <mergeCell ref="X179:AX179"/>
    <mergeCell ref="A189:F189"/>
    <mergeCell ref="G189:AX189"/>
    <mergeCell ref="A190:F190"/>
    <mergeCell ref="G190:AX190"/>
    <mergeCell ref="A176:B183"/>
    <mergeCell ref="C176:K176"/>
    <mergeCell ref="L176:Q176"/>
    <mergeCell ref="R176:W176"/>
    <mergeCell ref="X176:AX176"/>
    <mergeCell ref="C177:K177"/>
    <mergeCell ref="L177:Q177"/>
    <mergeCell ref="R177:W177"/>
    <mergeCell ref="X177:AX177"/>
    <mergeCell ref="C178:K178"/>
    <mergeCell ref="A191:F191"/>
    <mergeCell ref="G191:AX191"/>
    <mergeCell ref="A187:F187"/>
    <mergeCell ref="G187:X187"/>
    <mergeCell ref="Y187:AD187"/>
    <mergeCell ref="AE187:AX187"/>
    <mergeCell ref="A188:F188"/>
    <mergeCell ref="G188:X188"/>
    <mergeCell ref="Y188:AD188"/>
    <mergeCell ref="AE188:AX188"/>
    <mergeCell ref="A185:F185"/>
    <mergeCell ref="G185:X185"/>
    <mergeCell ref="Y185:AD185"/>
    <mergeCell ref="AE185:AP185"/>
    <mergeCell ref="AQ185:AX185"/>
    <mergeCell ref="A186:F186"/>
    <mergeCell ref="G186:X186"/>
    <mergeCell ref="Y186:AD186"/>
    <mergeCell ref="AE186:AP186"/>
    <mergeCell ref="AQ186:AX186"/>
    <mergeCell ref="AR192:AX192"/>
    <mergeCell ref="G193:H198"/>
    <mergeCell ref="I193:O193"/>
    <mergeCell ref="P193:V193"/>
    <mergeCell ref="W193:AC193"/>
    <mergeCell ref="AD193:AJ193"/>
    <mergeCell ref="AK193:AQ193"/>
    <mergeCell ref="AR193:AX193"/>
    <mergeCell ref="I194:O194"/>
    <mergeCell ref="P194:V194"/>
    <mergeCell ref="A192:F200"/>
    <mergeCell ref="G192:O192"/>
    <mergeCell ref="P192:V192"/>
    <mergeCell ref="W192:AC192"/>
    <mergeCell ref="AD192:AJ192"/>
    <mergeCell ref="AK192:AQ192"/>
    <mergeCell ref="W194:AC194"/>
    <mergeCell ref="AD194:AJ194"/>
    <mergeCell ref="AK194:AQ194"/>
    <mergeCell ref="I196:O196"/>
    <mergeCell ref="P196:V196"/>
    <mergeCell ref="W196:AC196"/>
    <mergeCell ref="AD196:AJ196"/>
    <mergeCell ref="AK196:AQ196"/>
    <mergeCell ref="AR196:AX196"/>
    <mergeCell ref="I197:O197"/>
    <mergeCell ref="P197:V197"/>
    <mergeCell ref="W197:AC197"/>
    <mergeCell ref="AD197:AJ197"/>
    <mergeCell ref="AK197:AQ197"/>
    <mergeCell ref="AR194:AX194"/>
    <mergeCell ref="I195:O195"/>
    <mergeCell ref="P195:V195"/>
    <mergeCell ref="W195:AC195"/>
    <mergeCell ref="AD195:AJ195"/>
    <mergeCell ref="AK195:AQ195"/>
    <mergeCell ref="AR195:AX195"/>
    <mergeCell ref="G200:O200"/>
    <mergeCell ref="P200:V200"/>
    <mergeCell ref="W200:AC200"/>
    <mergeCell ref="AD200:AJ200"/>
    <mergeCell ref="AK200:AQ200"/>
    <mergeCell ref="AR200:AX200"/>
    <mergeCell ref="G199:O199"/>
    <mergeCell ref="P199:V199"/>
    <mergeCell ref="W199:AC199"/>
    <mergeCell ref="AD199:AJ199"/>
    <mergeCell ref="AK199:AQ199"/>
    <mergeCell ref="AR199:AX199"/>
    <mergeCell ref="AR197:AX197"/>
    <mergeCell ref="I198:O198"/>
    <mergeCell ref="P198:V198"/>
    <mergeCell ref="W198:AC198"/>
    <mergeCell ref="AD198:AJ198"/>
    <mergeCell ref="AK198:AQ198"/>
    <mergeCell ref="AR198:AX198"/>
    <mergeCell ref="L203:Q203"/>
    <mergeCell ref="R203:W203"/>
    <mergeCell ref="X203:AX203"/>
    <mergeCell ref="C204:K204"/>
    <mergeCell ref="L204:Q204"/>
    <mergeCell ref="R204:W204"/>
    <mergeCell ref="X204:AX204"/>
    <mergeCell ref="A201:B208"/>
    <mergeCell ref="C201:K201"/>
    <mergeCell ref="L201:Q201"/>
    <mergeCell ref="R201:W201"/>
    <mergeCell ref="X201:AX201"/>
    <mergeCell ref="C202:K202"/>
    <mergeCell ref="L202:Q202"/>
    <mergeCell ref="R202:W202"/>
    <mergeCell ref="X202:AX202"/>
    <mergeCell ref="C203:K203"/>
    <mergeCell ref="AQ209:AX209"/>
    <mergeCell ref="A210:F210"/>
    <mergeCell ref="G210:X210"/>
    <mergeCell ref="Y210:AD210"/>
    <mergeCell ref="AE210:AP210"/>
    <mergeCell ref="AQ210:AX210"/>
    <mergeCell ref="C207:K207"/>
    <mergeCell ref="L207:Q207"/>
    <mergeCell ref="R207:W207"/>
    <mergeCell ref="X207:AX207"/>
    <mergeCell ref="C208:K208"/>
    <mergeCell ref="L208:Q208"/>
    <mergeCell ref="R208:W208"/>
    <mergeCell ref="X208:AX208"/>
    <mergeCell ref="C205:K205"/>
    <mergeCell ref="L205:Q205"/>
    <mergeCell ref="R205:W205"/>
    <mergeCell ref="X205:AX205"/>
    <mergeCell ref="C206:K206"/>
    <mergeCell ref="L206:Q206"/>
    <mergeCell ref="R206:W206"/>
    <mergeCell ref="X206:AX206"/>
    <mergeCell ref="A215:F215"/>
    <mergeCell ref="G215:AX215"/>
    <mergeCell ref="A216:F216"/>
    <mergeCell ref="G216:AX216"/>
    <mergeCell ref="A217:F225"/>
    <mergeCell ref="G217:O217"/>
    <mergeCell ref="P217:V217"/>
    <mergeCell ref="W217:AC217"/>
    <mergeCell ref="AD217:AJ217"/>
    <mergeCell ref="AK217:AQ217"/>
    <mergeCell ref="A213:F213"/>
    <mergeCell ref="G213:X213"/>
    <mergeCell ref="Y213:AD213"/>
    <mergeCell ref="AE213:AX213"/>
    <mergeCell ref="A214:F214"/>
    <mergeCell ref="G214:AX214"/>
    <mergeCell ref="A211:F211"/>
    <mergeCell ref="G211:X211"/>
    <mergeCell ref="Y211:AD211"/>
    <mergeCell ref="AE211:AP211"/>
    <mergeCell ref="AQ211:AX211"/>
    <mergeCell ref="A212:F212"/>
    <mergeCell ref="G212:X212"/>
    <mergeCell ref="Y212:AD212"/>
    <mergeCell ref="AE212:AX212"/>
    <mergeCell ref="W219:AC219"/>
    <mergeCell ref="AD219:AJ219"/>
    <mergeCell ref="AK219:AQ219"/>
    <mergeCell ref="AR219:AX219"/>
    <mergeCell ref="I220:O220"/>
    <mergeCell ref="P220:V220"/>
    <mergeCell ref="W220:AC220"/>
    <mergeCell ref="AD220:AJ220"/>
    <mergeCell ref="AK220:AQ220"/>
    <mergeCell ref="AR220:AX220"/>
    <mergeCell ref="AR217:AX217"/>
    <mergeCell ref="G218:H223"/>
    <mergeCell ref="I218:O218"/>
    <mergeCell ref="P218:V218"/>
    <mergeCell ref="W218:AC218"/>
    <mergeCell ref="AD218:AJ218"/>
    <mergeCell ref="AK218:AQ218"/>
    <mergeCell ref="AR218:AX218"/>
    <mergeCell ref="I219:O219"/>
    <mergeCell ref="P219:V219"/>
    <mergeCell ref="I223:O223"/>
    <mergeCell ref="P223:V223"/>
    <mergeCell ref="W223:AC223"/>
    <mergeCell ref="AD223:AJ223"/>
    <mergeCell ref="AK223:AQ223"/>
    <mergeCell ref="AR223:AX223"/>
    <mergeCell ref="I222:O222"/>
    <mergeCell ref="P222:V222"/>
    <mergeCell ref="W222:AC222"/>
    <mergeCell ref="AD222:AJ222"/>
    <mergeCell ref="AK222:AQ222"/>
    <mergeCell ref="AR222:AX222"/>
    <mergeCell ref="I221:O221"/>
    <mergeCell ref="P221:V221"/>
    <mergeCell ref="W221:AC221"/>
    <mergeCell ref="AD221:AJ221"/>
    <mergeCell ref="AK221:AQ221"/>
    <mergeCell ref="AR221:AX221"/>
    <mergeCell ref="A226:B233"/>
    <mergeCell ref="C226:K226"/>
    <mergeCell ref="L226:Q226"/>
    <mergeCell ref="R226:W226"/>
    <mergeCell ref="X226:AX226"/>
    <mergeCell ref="C227:K227"/>
    <mergeCell ref="L227:Q227"/>
    <mergeCell ref="R227:W227"/>
    <mergeCell ref="X227:AX227"/>
    <mergeCell ref="C228:K228"/>
    <mergeCell ref="G225:O225"/>
    <mergeCell ref="P225:V225"/>
    <mergeCell ref="W225:AC225"/>
    <mergeCell ref="AD225:AJ225"/>
    <mergeCell ref="AK225:AQ225"/>
    <mergeCell ref="AR225:AX225"/>
    <mergeCell ref="G224:O224"/>
    <mergeCell ref="P224:V224"/>
    <mergeCell ref="W224:AC224"/>
    <mergeCell ref="AD224:AJ224"/>
    <mergeCell ref="AK224:AQ224"/>
    <mergeCell ref="AR224:AX224"/>
    <mergeCell ref="C232:K232"/>
    <mergeCell ref="L232:Q232"/>
    <mergeCell ref="R232:W232"/>
    <mergeCell ref="X232:AX232"/>
    <mergeCell ref="C233:K233"/>
    <mergeCell ref="L233:Q233"/>
    <mergeCell ref="R233:W233"/>
    <mergeCell ref="X233:AX233"/>
    <mergeCell ref="C230:K230"/>
    <mergeCell ref="L230:Q230"/>
    <mergeCell ref="R230:W230"/>
    <mergeCell ref="X230:AX230"/>
    <mergeCell ref="C231:K231"/>
    <mergeCell ref="L231:Q231"/>
    <mergeCell ref="R231:W231"/>
    <mergeCell ref="X231:AX231"/>
    <mergeCell ref="L228:Q228"/>
    <mergeCell ref="R228:W228"/>
    <mergeCell ref="X228:AX228"/>
    <mergeCell ref="C229:K229"/>
    <mergeCell ref="L229:Q229"/>
    <mergeCell ref="R229:W229"/>
    <mergeCell ref="A239:F239"/>
    <mergeCell ref="G239:AX239"/>
    <mergeCell ref="A240:F240"/>
    <mergeCell ref="G240:AX240"/>
    <mergeCell ref="A241:F241"/>
    <mergeCell ref="G241:AX241"/>
    <mergeCell ref="A237:F237"/>
    <mergeCell ref="G237:X237"/>
    <mergeCell ref="Y237:AD237"/>
    <mergeCell ref="AE237:AX237"/>
    <mergeCell ref="A238:F238"/>
    <mergeCell ref="G238:X238"/>
    <mergeCell ref="Y238:AD238"/>
    <mergeCell ref="AE238:AX238"/>
    <mergeCell ref="A235:F235"/>
    <mergeCell ref="G235:X235"/>
    <mergeCell ref="Y235:AD235"/>
    <mergeCell ref="AE235:AP235"/>
    <mergeCell ref="AQ235:AX235"/>
    <mergeCell ref="A236:F236"/>
    <mergeCell ref="G236:X236"/>
    <mergeCell ref="Y236:AD236"/>
    <mergeCell ref="AE236:AP236"/>
    <mergeCell ref="AQ236:AX236"/>
    <mergeCell ref="AR242:AX242"/>
    <mergeCell ref="G243:H248"/>
    <mergeCell ref="I243:O243"/>
    <mergeCell ref="P243:V243"/>
    <mergeCell ref="W243:AC243"/>
    <mergeCell ref="AD243:AJ243"/>
    <mergeCell ref="AK243:AQ243"/>
    <mergeCell ref="AR243:AX243"/>
    <mergeCell ref="I244:O244"/>
    <mergeCell ref="P244:V244"/>
    <mergeCell ref="A242:F250"/>
    <mergeCell ref="G242:O242"/>
    <mergeCell ref="P242:V242"/>
    <mergeCell ref="W242:AC242"/>
    <mergeCell ref="AD242:AJ242"/>
    <mergeCell ref="AK242:AQ242"/>
    <mergeCell ref="W244:AC244"/>
    <mergeCell ref="AD244:AJ244"/>
    <mergeCell ref="AK244:AQ244"/>
    <mergeCell ref="I246:O246"/>
    <mergeCell ref="P246:V246"/>
    <mergeCell ref="W246:AC246"/>
    <mergeCell ref="AD246:AJ246"/>
    <mergeCell ref="AK246:AQ246"/>
    <mergeCell ref="AR246:AX246"/>
    <mergeCell ref="I247:O247"/>
    <mergeCell ref="P247:V247"/>
    <mergeCell ref="W247:AC247"/>
    <mergeCell ref="AD247:AJ247"/>
    <mergeCell ref="AK247:AQ247"/>
    <mergeCell ref="AR244:AX244"/>
    <mergeCell ref="I245:O245"/>
    <mergeCell ref="P245:V245"/>
    <mergeCell ref="W245:AC245"/>
    <mergeCell ref="AD245:AJ245"/>
    <mergeCell ref="AK245:AQ245"/>
    <mergeCell ref="AR245:AX245"/>
    <mergeCell ref="G250:O250"/>
    <mergeCell ref="P250:V250"/>
    <mergeCell ref="W250:AC250"/>
    <mergeCell ref="AD250:AJ250"/>
    <mergeCell ref="AK250:AQ250"/>
    <mergeCell ref="AR250:AX250"/>
    <mergeCell ref="G249:O249"/>
    <mergeCell ref="P249:V249"/>
    <mergeCell ref="W249:AC249"/>
    <mergeCell ref="AD249:AJ249"/>
    <mergeCell ref="AK249:AQ249"/>
    <mergeCell ref="AR249:AX249"/>
    <mergeCell ref="AR247:AX247"/>
    <mergeCell ref="I248:O248"/>
    <mergeCell ref="P248:V248"/>
    <mergeCell ref="W248:AC248"/>
    <mergeCell ref="AD248:AJ248"/>
    <mergeCell ref="AK248:AQ248"/>
    <mergeCell ref="AR248:AX248"/>
    <mergeCell ref="L253:Q253"/>
    <mergeCell ref="R253:W253"/>
    <mergeCell ref="X253:AX253"/>
    <mergeCell ref="C254:K254"/>
    <mergeCell ref="L254:Q254"/>
    <mergeCell ref="R254:W254"/>
    <mergeCell ref="X254:AX254"/>
    <mergeCell ref="A251:B258"/>
    <mergeCell ref="C251:K251"/>
    <mergeCell ref="L251:Q251"/>
    <mergeCell ref="R251:W251"/>
    <mergeCell ref="X251:AX251"/>
    <mergeCell ref="C252:K252"/>
    <mergeCell ref="L252:Q252"/>
    <mergeCell ref="R252:W252"/>
    <mergeCell ref="X252:AX252"/>
    <mergeCell ref="C253:K253"/>
    <mergeCell ref="AQ259:AX259"/>
    <mergeCell ref="A261:F261"/>
    <mergeCell ref="G261:X261"/>
    <mergeCell ref="Y261:AD261"/>
    <mergeCell ref="AE261:AP261"/>
    <mergeCell ref="AQ261:AX261"/>
    <mergeCell ref="C257:K257"/>
    <mergeCell ref="L257:Q257"/>
    <mergeCell ref="R257:W257"/>
    <mergeCell ref="X257:AX257"/>
    <mergeCell ref="C258:K258"/>
    <mergeCell ref="L258:Q258"/>
    <mergeCell ref="R258:W258"/>
    <mergeCell ref="X258:AX258"/>
    <mergeCell ref="C255:K255"/>
    <mergeCell ref="L255:Q255"/>
    <mergeCell ref="R255:W255"/>
    <mergeCell ref="X255:AX255"/>
    <mergeCell ref="C256:K256"/>
    <mergeCell ref="L256:Q256"/>
    <mergeCell ref="R256:W256"/>
    <mergeCell ref="X256:AX256"/>
    <mergeCell ref="A266:F266"/>
    <mergeCell ref="G266:AX266"/>
    <mergeCell ref="A267:F267"/>
    <mergeCell ref="G267:AX267"/>
    <mergeCell ref="A268:F276"/>
    <mergeCell ref="G268:O268"/>
    <mergeCell ref="P268:V268"/>
    <mergeCell ref="W268:AC268"/>
    <mergeCell ref="AD268:AJ268"/>
    <mergeCell ref="AK268:AQ268"/>
    <mergeCell ref="A264:F264"/>
    <mergeCell ref="G264:X264"/>
    <mergeCell ref="Y264:AD264"/>
    <mergeCell ref="AE264:AX264"/>
    <mergeCell ref="A265:F265"/>
    <mergeCell ref="G265:AX265"/>
    <mergeCell ref="A262:F262"/>
    <mergeCell ref="G262:X262"/>
    <mergeCell ref="Y262:AD262"/>
    <mergeCell ref="AE262:AP262"/>
    <mergeCell ref="AQ262:AX262"/>
    <mergeCell ref="A263:F263"/>
    <mergeCell ref="G263:X263"/>
    <mergeCell ref="Y263:AD263"/>
    <mergeCell ref="AE263:AX263"/>
    <mergeCell ref="W270:AC270"/>
    <mergeCell ref="AD270:AJ270"/>
    <mergeCell ref="AK270:AQ270"/>
    <mergeCell ref="AR270:AX270"/>
    <mergeCell ref="I271:O271"/>
    <mergeCell ref="P271:V271"/>
    <mergeCell ref="W271:AC271"/>
    <mergeCell ref="AD271:AJ271"/>
    <mergeCell ref="AK271:AQ271"/>
    <mergeCell ref="AR271:AX271"/>
    <mergeCell ref="AR268:AX268"/>
    <mergeCell ref="G269:H274"/>
    <mergeCell ref="I269:O269"/>
    <mergeCell ref="P269:V269"/>
    <mergeCell ref="W269:AC269"/>
    <mergeCell ref="AD269:AJ269"/>
    <mergeCell ref="AK269:AQ269"/>
    <mergeCell ref="AR269:AX269"/>
    <mergeCell ref="I270:O270"/>
    <mergeCell ref="P270:V270"/>
    <mergeCell ref="I274:O274"/>
    <mergeCell ref="P274:V274"/>
    <mergeCell ref="W274:AC274"/>
    <mergeCell ref="AD274:AJ274"/>
    <mergeCell ref="AK274:AQ274"/>
    <mergeCell ref="AR274:AX274"/>
    <mergeCell ref="I273:O273"/>
    <mergeCell ref="P273:V273"/>
    <mergeCell ref="W273:AC273"/>
    <mergeCell ref="AD273:AJ273"/>
    <mergeCell ref="AK273:AQ273"/>
    <mergeCell ref="AR273:AX273"/>
    <mergeCell ref="I272:O272"/>
    <mergeCell ref="P272:V272"/>
    <mergeCell ref="W272:AC272"/>
    <mergeCell ref="AD272:AJ272"/>
    <mergeCell ref="AK272:AQ272"/>
    <mergeCell ref="AR272:AX272"/>
    <mergeCell ref="G275:O275"/>
    <mergeCell ref="P275:V275"/>
    <mergeCell ref="W275:AC275"/>
    <mergeCell ref="AD275:AJ275"/>
    <mergeCell ref="AK275:AQ275"/>
    <mergeCell ref="AR275:AX275"/>
    <mergeCell ref="C283:K283"/>
    <mergeCell ref="L283:Q283"/>
    <mergeCell ref="R283:W283"/>
    <mergeCell ref="X283:AX283"/>
    <mergeCell ref="C284:K284"/>
    <mergeCell ref="L284:Q284"/>
    <mergeCell ref="R284:W284"/>
    <mergeCell ref="X284:AX284"/>
    <mergeCell ref="C281:K281"/>
    <mergeCell ref="L281:Q281"/>
    <mergeCell ref="R281:W281"/>
    <mergeCell ref="X281:AX281"/>
    <mergeCell ref="C282:K282"/>
    <mergeCell ref="L282:Q282"/>
    <mergeCell ref="R282:W282"/>
    <mergeCell ref="X282:AX282"/>
    <mergeCell ref="L279:Q279"/>
    <mergeCell ref="R279:W279"/>
    <mergeCell ref="X279:AX279"/>
    <mergeCell ref="C280:K280"/>
    <mergeCell ref="L280:Q280"/>
    <mergeCell ref="R280:W280"/>
    <mergeCell ref="X280:AX280"/>
    <mergeCell ref="A277:B284"/>
    <mergeCell ref="C277:K277"/>
    <mergeCell ref="L277:Q277"/>
    <mergeCell ref="R277:W277"/>
    <mergeCell ref="X277:AX277"/>
    <mergeCell ref="C278:K278"/>
    <mergeCell ref="L278:Q278"/>
    <mergeCell ref="R278:W278"/>
    <mergeCell ref="X278:AX278"/>
    <mergeCell ref="C279:K279"/>
    <mergeCell ref="G276:O276"/>
    <mergeCell ref="P276:V276"/>
    <mergeCell ref="W276:AC276"/>
    <mergeCell ref="AD276:AJ276"/>
    <mergeCell ref="AK276:AQ276"/>
    <mergeCell ref="AR276:AX276"/>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6" manualBreakCount="6">
    <brk id="36" max="49" man="1"/>
    <brk id="67" max="49" man="1"/>
    <brk id="97" max="49" man="1"/>
    <brk id="116" max="49" man="1"/>
    <brk id="158" max="49" man="1"/>
    <brk id="259" max="4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26"/>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533" t="s">
        <v>0</v>
      </c>
      <c r="AK1" s="1533"/>
      <c r="AL1" s="1533"/>
      <c r="AM1" s="1533"/>
      <c r="AN1" s="1533"/>
      <c r="AO1" s="1533"/>
      <c r="AP1" s="1533"/>
      <c r="AQ1" s="1534" t="str">
        <f ca="1">RIGHT(CELL("filename",AQ1),LEN(CELL("filename",AQ1))-FIND("]",CELL("filename",AQ1)))</f>
        <v>087</v>
      </c>
      <c r="AR1" s="1534"/>
      <c r="AS1" s="1534"/>
      <c r="AT1" s="1534"/>
      <c r="AU1" s="1534"/>
      <c r="AV1" s="1534"/>
      <c r="AW1" s="1534"/>
      <c r="AX1" s="1534"/>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2600" t="s">
        <v>2</v>
      </c>
      <c r="AP2" s="2601"/>
      <c r="AQ2" s="2601"/>
      <c r="AR2" s="2601"/>
      <c r="AS2" s="2601"/>
      <c r="AT2" s="2601"/>
      <c r="AU2" s="2601"/>
      <c r="AV2" s="2601"/>
      <c r="AW2" s="2601"/>
      <c r="AX2" s="2602"/>
    </row>
    <row r="3" spans="1:50" ht="25.15" customHeight="1" x14ac:dyDescent="0.15">
      <c r="A3" s="582" t="s">
        <v>3</v>
      </c>
      <c r="B3" s="583"/>
      <c r="C3" s="583"/>
      <c r="D3" s="583"/>
      <c r="E3" s="583"/>
      <c r="F3" s="583"/>
      <c r="G3" s="585" t="s">
        <v>867</v>
      </c>
      <c r="H3" s="1564"/>
      <c r="I3" s="1564"/>
      <c r="J3" s="1564"/>
      <c r="K3" s="1564"/>
      <c r="L3" s="1564"/>
      <c r="M3" s="1564"/>
      <c r="N3" s="1564"/>
      <c r="O3" s="1564"/>
      <c r="P3" s="1564"/>
      <c r="Q3" s="1564"/>
      <c r="R3" s="1564"/>
      <c r="S3" s="1564"/>
      <c r="T3" s="1564"/>
      <c r="U3" s="1564"/>
      <c r="V3" s="1564"/>
      <c r="W3" s="1564"/>
      <c r="X3" s="1564"/>
      <c r="Y3" s="588" t="s">
        <v>868</v>
      </c>
      <c r="Z3" s="1541"/>
      <c r="AA3" s="1541"/>
      <c r="AB3" s="1541"/>
      <c r="AC3" s="1541"/>
      <c r="AD3" s="1542"/>
      <c r="AE3" s="2433" t="s">
        <v>530</v>
      </c>
      <c r="AF3" s="687"/>
      <c r="AG3" s="687"/>
      <c r="AH3" s="687"/>
      <c r="AI3" s="687"/>
      <c r="AJ3" s="687"/>
      <c r="AK3" s="687"/>
      <c r="AL3" s="687"/>
      <c r="AM3" s="687"/>
      <c r="AN3" s="687"/>
      <c r="AO3" s="687"/>
      <c r="AP3" s="688"/>
      <c r="AQ3" s="594" t="s">
        <v>7</v>
      </c>
      <c r="AR3" s="1541"/>
      <c r="AS3" s="1541"/>
      <c r="AT3" s="1541"/>
      <c r="AU3" s="1541"/>
      <c r="AV3" s="1541"/>
      <c r="AW3" s="1541"/>
      <c r="AX3" s="1543"/>
    </row>
    <row r="4" spans="1:50" ht="30" customHeight="1" x14ac:dyDescent="0.15">
      <c r="A4" s="554" t="s">
        <v>8</v>
      </c>
      <c r="B4" s="674"/>
      <c r="C4" s="674"/>
      <c r="D4" s="674"/>
      <c r="E4" s="674"/>
      <c r="F4" s="675"/>
      <c r="G4" s="557" t="s">
        <v>869</v>
      </c>
      <c r="H4" s="558"/>
      <c r="I4" s="558"/>
      <c r="J4" s="558"/>
      <c r="K4" s="558"/>
      <c r="L4" s="558"/>
      <c r="M4" s="558"/>
      <c r="N4" s="558"/>
      <c r="O4" s="558"/>
      <c r="P4" s="558"/>
      <c r="Q4" s="558"/>
      <c r="R4" s="558"/>
      <c r="S4" s="558"/>
      <c r="T4" s="558"/>
      <c r="U4" s="558"/>
      <c r="V4" s="1672"/>
      <c r="W4" s="1672"/>
      <c r="X4" s="1672"/>
      <c r="Y4" s="560" t="s">
        <v>10</v>
      </c>
      <c r="Z4" s="564"/>
      <c r="AA4" s="564"/>
      <c r="AB4" s="564"/>
      <c r="AC4" s="564"/>
      <c r="AD4" s="565"/>
      <c r="AE4" s="564" t="s">
        <v>870</v>
      </c>
      <c r="AF4" s="564"/>
      <c r="AG4" s="564"/>
      <c r="AH4" s="564"/>
      <c r="AI4" s="564"/>
      <c r="AJ4" s="564"/>
      <c r="AK4" s="564"/>
      <c r="AL4" s="564"/>
      <c r="AM4" s="564"/>
      <c r="AN4" s="564"/>
      <c r="AO4" s="564"/>
      <c r="AP4" s="565"/>
      <c r="AQ4" s="2440" t="s">
        <v>871</v>
      </c>
      <c r="AR4" s="2441"/>
      <c r="AS4" s="2441"/>
      <c r="AT4" s="2441"/>
      <c r="AU4" s="2441"/>
      <c r="AV4" s="2441"/>
      <c r="AW4" s="2441"/>
      <c r="AX4" s="2442"/>
    </row>
    <row r="5" spans="1:50" ht="30" customHeight="1" x14ac:dyDescent="0.15">
      <c r="A5" s="569" t="s">
        <v>13</v>
      </c>
      <c r="B5" s="570"/>
      <c r="C5" s="570"/>
      <c r="D5" s="570"/>
      <c r="E5" s="570"/>
      <c r="F5" s="570"/>
      <c r="G5" s="572" t="s">
        <v>872</v>
      </c>
      <c r="H5" s="1672"/>
      <c r="I5" s="1672"/>
      <c r="J5" s="1672"/>
      <c r="K5" s="1672"/>
      <c r="L5" s="1672"/>
      <c r="M5" s="1672"/>
      <c r="N5" s="1672"/>
      <c r="O5" s="1672"/>
      <c r="P5" s="1672"/>
      <c r="Q5" s="1672"/>
      <c r="R5" s="1672"/>
      <c r="S5" s="1672"/>
      <c r="T5" s="1672"/>
      <c r="U5" s="1672"/>
      <c r="V5" s="1672"/>
      <c r="W5" s="1672"/>
      <c r="X5" s="1672"/>
      <c r="Y5" s="575" t="s">
        <v>15</v>
      </c>
      <c r="Z5" s="576"/>
      <c r="AA5" s="576"/>
      <c r="AB5" s="576"/>
      <c r="AC5" s="576"/>
      <c r="AD5" s="577"/>
      <c r="AE5" s="2317" t="s">
        <v>535</v>
      </c>
      <c r="AF5" s="2318"/>
      <c r="AG5" s="2318"/>
      <c r="AH5" s="2318"/>
      <c r="AI5" s="2318"/>
      <c r="AJ5" s="2318"/>
      <c r="AK5" s="2318"/>
      <c r="AL5" s="2318"/>
      <c r="AM5" s="2318"/>
      <c r="AN5" s="2318"/>
      <c r="AO5" s="2318"/>
      <c r="AP5" s="2318"/>
      <c r="AQ5" s="2319"/>
      <c r="AR5" s="2319"/>
      <c r="AS5" s="2319"/>
      <c r="AT5" s="2319"/>
      <c r="AU5" s="2319"/>
      <c r="AV5" s="2319"/>
      <c r="AW5" s="2319"/>
      <c r="AX5" s="2320"/>
    </row>
    <row r="6" spans="1:50" ht="39.950000000000003" customHeight="1" x14ac:dyDescent="0.15">
      <c r="A6" s="660" t="s">
        <v>17</v>
      </c>
      <c r="B6" s="661"/>
      <c r="C6" s="661"/>
      <c r="D6" s="661"/>
      <c r="E6" s="661"/>
      <c r="F6" s="661"/>
      <c r="G6" s="662" t="s">
        <v>869</v>
      </c>
      <c r="H6" s="663"/>
      <c r="I6" s="663"/>
      <c r="J6" s="663"/>
      <c r="K6" s="663"/>
      <c r="L6" s="663"/>
      <c r="M6" s="663"/>
      <c r="N6" s="663"/>
      <c r="O6" s="663"/>
      <c r="P6" s="663"/>
      <c r="Q6" s="663"/>
      <c r="R6" s="663"/>
      <c r="S6" s="663"/>
      <c r="T6" s="663"/>
      <c r="U6" s="663"/>
      <c r="V6" s="664"/>
      <c r="W6" s="664"/>
      <c r="X6" s="664"/>
      <c r="Y6" s="548" t="s">
        <v>873</v>
      </c>
      <c r="Z6" s="846"/>
      <c r="AA6" s="846"/>
      <c r="AB6" s="846"/>
      <c r="AC6" s="846"/>
      <c r="AD6" s="847"/>
      <c r="AE6" s="1546" t="s">
        <v>869</v>
      </c>
      <c r="AF6" s="1833"/>
      <c r="AG6" s="1833"/>
      <c r="AH6" s="1833"/>
      <c r="AI6" s="1833"/>
      <c r="AJ6" s="1833"/>
      <c r="AK6" s="1833"/>
      <c r="AL6" s="1833"/>
      <c r="AM6" s="1833"/>
      <c r="AN6" s="1833"/>
      <c r="AO6" s="1833"/>
      <c r="AP6" s="1833"/>
      <c r="AQ6" s="1833"/>
      <c r="AR6" s="1833"/>
      <c r="AS6" s="1833"/>
      <c r="AT6" s="1833"/>
      <c r="AU6" s="1833"/>
      <c r="AV6" s="1833"/>
      <c r="AW6" s="1833"/>
      <c r="AX6" s="1834"/>
    </row>
    <row r="7" spans="1:50" ht="83.25" customHeight="1" x14ac:dyDescent="0.15">
      <c r="A7" s="520" t="s">
        <v>21</v>
      </c>
      <c r="B7" s="521"/>
      <c r="C7" s="521"/>
      <c r="D7" s="521"/>
      <c r="E7" s="521"/>
      <c r="F7" s="521"/>
      <c r="G7" s="526" t="s">
        <v>874</v>
      </c>
      <c r="H7" s="527"/>
      <c r="I7" s="527"/>
      <c r="J7" s="527"/>
      <c r="K7" s="527"/>
      <c r="L7" s="527"/>
      <c r="M7" s="527"/>
      <c r="N7" s="527"/>
      <c r="O7" s="527"/>
      <c r="P7" s="527"/>
      <c r="Q7" s="527"/>
      <c r="R7" s="527"/>
      <c r="S7" s="527"/>
      <c r="T7" s="527"/>
      <c r="U7" s="527"/>
      <c r="V7" s="527"/>
      <c r="W7" s="527"/>
      <c r="X7" s="527"/>
      <c r="Y7" s="527"/>
      <c r="Z7" s="527"/>
      <c r="AA7" s="527"/>
      <c r="AB7" s="527"/>
      <c r="AC7" s="527"/>
      <c r="AD7" s="527"/>
      <c r="AE7" s="527"/>
      <c r="AF7" s="527"/>
      <c r="AG7" s="527"/>
      <c r="AH7" s="527"/>
      <c r="AI7" s="527"/>
      <c r="AJ7" s="527"/>
      <c r="AK7" s="527"/>
      <c r="AL7" s="527"/>
      <c r="AM7" s="527"/>
      <c r="AN7" s="527"/>
      <c r="AO7" s="527"/>
      <c r="AP7" s="527"/>
      <c r="AQ7" s="527"/>
      <c r="AR7" s="527"/>
      <c r="AS7" s="527"/>
      <c r="AT7" s="527"/>
      <c r="AU7" s="527"/>
      <c r="AV7" s="527"/>
      <c r="AW7" s="527"/>
      <c r="AX7" s="528"/>
    </row>
    <row r="8" spans="1:50" ht="162" customHeight="1" x14ac:dyDescent="0.15">
      <c r="A8" s="520" t="s">
        <v>23</v>
      </c>
      <c r="B8" s="521"/>
      <c r="C8" s="521"/>
      <c r="D8" s="521"/>
      <c r="E8" s="521"/>
      <c r="F8" s="521"/>
      <c r="G8" s="2434" t="s">
        <v>875</v>
      </c>
      <c r="H8" s="2435"/>
      <c r="I8" s="2435"/>
      <c r="J8" s="2435"/>
      <c r="K8" s="2435"/>
      <c r="L8" s="2435"/>
      <c r="M8" s="2435"/>
      <c r="N8" s="2435"/>
      <c r="O8" s="2435"/>
      <c r="P8" s="2435"/>
      <c r="Q8" s="2435"/>
      <c r="R8" s="2435"/>
      <c r="S8" s="2435"/>
      <c r="T8" s="2435"/>
      <c r="U8" s="2435"/>
      <c r="V8" s="2435"/>
      <c r="W8" s="2435"/>
      <c r="X8" s="2435"/>
      <c r="Y8" s="2435"/>
      <c r="Z8" s="2435"/>
      <c r="AA8" s="2435"/>
      <c r="AB8" s="2435"/>
      <c r="AC8" s="2435"/>
      <c r="AD8" s="2435"/>
      <c r="AE8" s="2435"/>
      <c r="AF8" s="2435"/>
      <c r="AG8" s="2435"/>
      <c r="AH8" s="2435"/>
      <c r="AI8" s="2435"/>
      <c r="AJ8" s="2435"/>
      <c r="AK8" s="2435"/>
      <c r="AL8" s="2435"/>
      <c r="AM8" s="2435"/>
      <c r="AN8" s="2435"/>
      <c r="AO8" s="2435"/>
      <c r="AP8" s="2435"/>
      <c r="AQ8" s="2435"/>
      <c r="AR8" s="2435"/>
      <c r="AS8" s="2435"/>
      <c r="AT8" s="2435"/>
      <c r="AU8" s="2435"/>
      <c r="AV8" s="2435"/>
      <c r="AW8" s="2435"/>
      <c r="AX8" s="2436"/>
    </row>
    <row r="9" spans="1:50" ht="29.25" customHeight="1" x14ac:dyDescent="0.15">
      <c r="A9" s="520" t="s">
        <v>25</v>
      </c>
      <c r="B9" s="521"/>
      <c r="C9" s="521"/>
      <c r="D9" s="521"/>
      <c r="E9" s="521"/>
      <c r="F9" s="522"/>
      <c r="G9" s="644" t="s">
        <v>876</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21" customHeight="1" x14ac:dyDescent="0.15">
      <c r="A10" s="529" t="s">
        <v>27</v>
      </c>
      <c r="B10" s="530"/>
      <c r="C10" s="530"/>
      <c r="D10" s="530"/>
      <c r="E10" s="530"/>
      <c r="F10" s="531"/>
      <c r="G10" s="705"/>
      <c r="H10" s="706"/>
      <c r="I10" s="706"/>
      <c r="J10" s="706"/>
      <c r="K10" s="706"/>
      <c r="L10" s="706"/>
      <c r="M10" s="706"/>
      <c r="N10" s="706"/>
      <c r="O10" s="706"/>
      <c r="P10" s="504" t="s">
        <v>28</v>
      </c>
      <c r="Q10" s="505"/>
      <c r="R10" s="505"/>
      <c r="S10" s="505"/>
      <c r="T10" s="505"/>
      <c r="U10" s="505"/>
      <c r="V10" s="541"/>
      <c r="W10" s="504" t="s">
        <v>29</v>
      </c>
      <c r="X10" s="505"/>
      <c r="Y10" s="505"/>
      <c r="Z10" s="505"/>
      <c r="AA10" s="505"/>
      <c r="AB10" s="505"/>
      <c r="AC10" s="541"/>
      <c r="AD10" s="504" t="s">
        <v>30</v>
      </c>
      <c r="AE10" s="505"/>
      <c r="AF10" s="505"/>
      <c r="AG10" s="505"/>
      <c r="AH10" s="505"/>
      <c r="AI10" s="505"/>
      <c r="AJ10" s="541"/>
      <c r="AK10" s="504" t="s">
        <v>31</v>
      </c>
      <c r="AL10" s="505"/>
      <c r="AM10" s="505"/>
      <c r="AN10" s="505"/>
      <c r="AO10" s="505"/>
      <c r="AP10" s="505"/>
      <c r="AQ10" s="541"/>
      <c r="AR10" s="504" t="s">
        <v>32</v>
      </c>
      <c r="AS10" s="505"/>
      <c r="AT10" s="505"/>
      <c r="AU10" s="505"/>
      <c r="AV10" s="505"/>
      <c r="AW10" s="505"/>
      <c r="AX10" s="506"/>
    </row>
    <row r="11" spans="1:50" ht="21" customHeight="1" x14ac:dyDescent="0.15">
      <c r="A11" s="532"/>
      <c r="B11" s="533"/>
      <c r="C11" s="533"/>
      <c r="D11" s="533"/>
      <c r="E11" s="533"/>
      <c r="F11" s="534"/>
      <c r="G11" s="507" t="s">
        <v>33</v>
      </c>
      <c r="H11" s="1522"/>
      <c r="I11" s="672" t="s">
        <v>34</v>
      </c>
      <c r="J11" s="673"/>
      <c r="K11" s="673"/>
      <c r="L11" s="673"/>
      <c r="M11" s="673"/>
      <c r="N11" s="673"/>
      <c r="O11" s="508"/>
      <c r="P11" s="1806">
        <v>162</v>
      </c>
      <c r="Q11" s="1806"/>
      <c r="R11" s="1806"/>
      <c r="S11" s="1806"/>
      <c r="T11" s="1806"/>
      <c r="U11" s="1806"/>
      <c r="V11" s="1806"/>
      <c r="W11" s="1806">
        <v>159</v>
      </c>
      <c r="X11" s="1806"/>
      <c r="Y11" s="1806"/>
      <c r="Z11" s="1806"/>
      <c r="AA11" s="1806"/>
      <c r="AB11" s="1806"/>
      <c r="AC11" s="1806"/>
      <c r="AD11" s="1806">
        <v>147</v>
      </c>
      <c r="AE11" s="1806"/>
      <c r="AF11" s="1806"/>
      <c r="AG11" s="1806"/>
      <c r="AH11" s="1806"/>
      <c r="AI11" s="1806"/>
      <c r="AJ11" s="1806"/>
      <c r="AK11" s="1806">
        <v>134</v>
      </c>
      <c r="AL11" s="1806"/>
      <c r="AM11" s="1806"/>
      <c r="AN11" s="1806"/>
      <c r="AO11" s="1806"/>
      <c r="AP11" s="1806"/>
      <c r="AQ11" s="1806"/>
      <c r="AR11" s="1528"/>
      <c r="AS11" s="1528"/>
      <c r="AT11" s="1528"/>
      <c r="AU11" s="1528"/>
      <c r="AV11" s="1528"/>
      <c r="AW11" s="1528"/>
      <c r="AX11" s="1529"/>
    </row>
    <row r="12" spans="1:50" ht="21" customHeight="1" x14ac:dyDescent="0.15">
      <c r="A12" s="532"/>
      <c r="B12" s="533"/>
      <c r="C12" s="533"/>
      <c r="D12" s="533"/>
      <c r="E12" s="533"/>
      <c r="F12" s="534"/>
      <c r="G12" s="1523"/>
      <c r="H12" s="1524"/>
      <c r="I12" s="471" t="s">
        <v>35</v>
      </c>
      <c r="J12" s="472"/>
      <c r="K12" s="472"/>
      <c r="L12" s="472"/>
      <c r="M12" s="472"/>
      <c r="N12" s="472"/>
      <c r="O12" s="473"/>
      <c r="P12" s="1497" t="s">
        <v>877</v>
      </c>
      <c r="Q12" s="1497"/>
      <c r="R12" s="1497"/>
      <c r="S12" s="1497"/>
      <c r="T12" s="1497"/>
      <c r="U12" s="1497"/>
      <c r="V12" s="1497"/>
      <c r="W12" s="1497" t="s">
        <v>877</v>
      </c>
      <c r="X12" s="1497"/>
      <c r="Y12" s="1497"/>
      <c r="Z12" s="1497"/>
      <c r="AA12" s="1497"/>
      <c r="AB12" s="1497"/>
      <c r="AC12" s="1497"/>
      <c r="AD12" s="1497" t="s">
        <v>877</v>
      </c>
      <c r="AE12" s="1497"/>
      <c r="AF12" s="1497"/>
      <c r="AG12" s="1497"/>
      <c r="AH12" s="1497"/>
      <c r="AI12" s="1497"/>
      <c r="AJ12" s="1497"/>
      <c r="AK12" s="1497" t="s">
        <v>877</v>
      </c>
      <c r="AL12" s="1497"/>
      <c r="AM12" s="1497"/>
      <c r="AN12" s="1497"/>
      <c r="AO12" s="1497"/>
      <c r="AP12" s="1497"/>
      <c r="AQ12" s="1497"/>
      <c r="AR12" s="1498"/>
      <c r="AS12" s="1498"/>
      <c r="AT12" s="1498"/>
      <c r="AU12" s="1498"/>
      <c r="AV12" s="1498"/>
      <c r="AW12" s="1498"/>
      <c r="AX12" s="1499"/>
    </row>
    <row r="13" spans="1:50" ht="21" customHeight="1" x14ac:dyDescent="0.15">
      <c r="A13" s="532"/>
      <c r="B13" s="533"/>
      <c r="C13" s="533"/>
      <c r="D13" s="533"/>
      <c r="E13" s="533"/>
      <c r="F13" s="534"/>
      <c r="G13" s="1523"/>
      <c r="H13" s="1524"/>
      <c r="I13" s="471" t="s">
        <v>39</v>
      </c>
      <c r="J13" s="1500"/>
      <c r="K13" s="1500"/>
      <c r="L13" s="1500"/>
      <c r="M13" s="1500"/>
      <c r="N13" s="1500"/>
      <c r="O13" s="1501"/>
      <c r="P13" s="465" t="s">
        <v>877</v>
      </c>
      <c r="Q13" s="1502"/>
      <c r="R13" s="1502"/>
      <c r="S13" s="1502"/>
      <c r="T13" s="1502"/>
      <c r="U13" s="1502"/>
      <c r="V13" s="1503"/>
      <c r="W13" s="465" t="s">
        <v>877</v>
      </c>
      <c r="X13" s="1502"/>
      <c r="Y13" s="1502"/>
      <c r="Z13" s="1502"/>
      <c r="AA13" s="1502"/>
      <c r="AB13" s="1502"/>
      <c r="AC13" s="1503"/>
      <c r="AD13" s="465" t="s">
        <v>877</v>
      </c>
      <c r="AE13" s="1502"/>
      <c r="AF13" s="1502"/>
      <c r="AG13" s="1502"/>
      <c r="AH13" s="1502"/>
      <c r="AI13" s="1502"/>
      <c r="AJ13" s="1503"/>
      <c r="AK13" s="465" t="s">
        <v>877</v>
      </c>
      <c r="AL13" s="1502"/>
      <c r="AM13" s="1502"/>
      <c r="AN13" s="1502"/>
      <c r="AO13" s="1502"/>
      <c r="AP13" s="1502"/>
      <c r="AQ13" s="1503"/>
      <c r="AR13" s="465"/>
      <c r="AS13" s="1502"/>
      <c r="AT13" s="1502"/>
      <c r="AU13" s="1502"/>
      <c r="AV13" s="1502"/>
      <c r="AW13" s="1502"/>
      <c r="AX13" s="1521"/>
    </row>
    <row r="14" spans="1:50" ht="21" customHeight="1" x14ac:dyDescent="0.15">
      <c r="A14" s="532"/>
      <c r="B14" s="533"/>
      <c r="C14" s="533"/>
      <c r="D14" s="533"/>
      <c r="E14" s="533"/>
      <c r="F14" s="534"/>
      <c r="G14" s="1523"/>
      <c r="H14" s="1524"/>
      <c r="I14" s="471" t="s">
        <v>42</v>
      </c>
      <c r="J14" s="1500"/>
      <c r="K14" s="1500"/>
      <c r="L14" s="1500"/>
      <c r="M14" s="1500"/>
      <c r="N14" s="1500"/>
      <c r="O14" s="1501"/>
      <c r="P14" s="465" t="s">
        <v>877</v>
      </c>
      <c r="Q14" s="1502"/>
      <c r="R14" s="1502"/>
      <c r="S14" s="1502"/>
      <c r="T14" s="1502"/>
      <c r="U14" s="1502"/>
      <c r="V14" s="1503"/>
      <c r="W14" s="465" t="s">
        <v>877</v>
      </c>
      <c r="X14" s="1502"/>
      <c r="Y14" s="1502"/>
      <c r="Z14" s="1502"/>
      <c r="AA14" s="1502"/>
      <c r="AB14" s="1502"/>
      <c r="AC14" s="1503"/>
      <c r="AD14" s="465" t="s">
        <v>877</v>
      </c>
      <c r="AE14" s="1502"/>
      <c r="AF14" s="1502"/>
      <c r="AG14" s="1502"/>
      <c r="AH14" s="1502"/>
      <c r="AI14" s="1502"/>
      <c r="AJ14" s="1503"/>
      <c r="AK14" s="465" t="s">
        <v>877</v>
      </c>
      <c r="AL14" s="1502"/>
      <c r="AM14" s="1502"/>
      <c r="AN14" s="1502"/>
      <c r="AO14" s="1502"/>
      <c r="AP14" s="1502"/>
      <c r="AQ14" s="1503"/>
      <c r="AR14" s="468"/>
      <c r="AS14" s="1504"/>
      <c r="AT14" s="1504"/>
      <c r="AU14" s="1504"/>
      <c r="AV14" s="1504"/>
      <c r="AW14" s="1504"/>
      <c r="AX14" s="1505"/>
    </row>
    <row r="15" spans="1:50" ht="24.75" customHeight="1" x14ac:dyDescent="0.15">
      <c r="A15" s="532"/>
      <c r="B15" s="533"/>
      <c r="C15" s="533"/>
      <c r="D15" s="533"/>
      <c r="E15" s="533"/>
      <c r="F15" s="534"/>
      <c r="G15" s="1523"/>
      <c r="H15" s="1524"/>
      <c r="I15" s="471" t="s">
        <v>43</v>
      </c>
      <c r="J15" s="472"/>
      <c r="K15" s="472"/>
      <c r="L15" s="472"/>
      <c r="M15" s="472"/>
      <c r="N15" s="472"/>
      <c r="O15" s="473"/>
      <c r="P15" s="1497" t="s">
        <v>877</v>
      </c>
      <c r="Q15" s="1497"/>
      <c r="R15" s="1497"/>
      <c r="S15" s="1497"/>
      <c r="T15" s="1497"/>
      <c r="U15" s="1497"/>
      <c r="V15" s="1497"/>
      <c r="W15" s="1497" t="s">
        <v>877</v>
      </c>
      <c r="X15" s="1497"/>
      <c r="Y15" s="1497"/>
      <c r="Z15" s="1497"/>
      <c r="AA15" s="1497"/>
      <c r="AB15" s="1497"/>
      <c r="AC15" s="1497"/>
      <c r="AD15" s="1497" t="s">
        <v>877</v>
      </c>
      <c r="AE15" s="1497"/>
      <c r="AF15" s="1497"/>
      <c r="AG15" s="1497"/>
      <c r="AH15" s="1497"/>
      <c r="AI15" s="1497"/>
      <c r="AJ15" s="1497"/>
      <c r="AK15" s="1497" t="s">
        <v>877</v>
      </c>
      <c r="AL15" s="1497"/>
      <c r="AM15" s="1497"/>
      <c r="AN15" s="1497"/>
      <c r="AO15" s="1497"/>
      <c r="AP15" s="1497"/>
      <c r="AQ15" s="1497"/>
      <c r="AR15" s="1498"/>
      <c r="AS15" s="1498"/>
      <c r="AT15" s="1498"/>
      <c r="AU15" s="1498"/>
      <c r="AV15" s="1498"/>
      <c r="AW15" s="1498"/>
      <c r="AX15" s="1499"/>
    </row>
    <row r="16" spans="1:50" ht="24.75" customHeight="1" x14ac:dyDescent="0.15">
      <c r="A16" s="532"/>
      <c r="B16" s="533"/>
      <c r="C16" s="533"/>
      <c r="D16" s="533"/>
      <c r="E16" s="533"/>
      <c r="F16" s="534"/>
      <c r="G16" s="1525"/>
      <c r="H16" s="1526"/>
      <c r="I16" s="632" t="s">
        <v>44</v>
      </c>
      <c r="J16" s="633"/>
      <c r="K16" s="633"/>
      <c r="L16" s="633"/>
      <c r="M16" s="633"/>
      <c r="N16" s="633"/>
      <c r="O16" s="512"/>
      <c r="P16" s="1531">
        <v>162</v>
      </c>
      <c r="Q16" s="1531"/>
      <c r="R16" s="1531"/>
      <c r="S16" s="1531"/>
      <c r="T16" s="1531"/>
      <c r="U16" s="1531"/>
      <c r="V16" s="1531"/>
      <c r="W16" s="1531">
        <v>159</v>
      </c>
      <c r="X16" s="1531"/>
      <c r="Y16" s="1531"/>
      <c r="Z16" s="1531"/>
      <c r="AA16" s="1531"/>
      <c r="AB16" s="1531"/>
      <c r="AC16" s="1531"/>
      <c r="AD16" s="1531">
        <v>147</v>
      </c>
      <c r="AE16" s="1531"/>
      <c r="AF16" s="1531"/>
      <c r="AG16" s="1531"/>
      <c r="AH16" s="1531"/>
      <c r="AI16" s="1531"/>
      <c r="AJ16" s="1531"/>
      <c r="AK16" s="1531">
        <v>134</v>
      </c>
      <c r="AL16" s="1531"/>
      <c r="AM16" s="1531"/>
      <c r="AN16" s="1531"/>
      <c r="AO16" s="1531"/>
      <c r="AP16" s="1531"/>
      <c r="AQ16" s="1531"/>
      <c r="AR16" s="1531"/>
      <c r="AS16" s="1531"/>
      <c r="AT16" s="1531"/>
      <c r="AU16" s="1531"/>
      <c r="AV16" s="1531"/>
      <c r="AW16" s="1531"/>
      <c r="AX16" s="1532"/>
    </row>
    <row r="17" spans="1:55" ht="24.75" customHeight="1" x14ac:dyDescent="0.15">
      <c r="A17" s="532"/>
      <c r="B17" s="533"/>
      <c r="C17" s="533"/>
      <c r="D17" s="533"/>
      <c r="E17" s="533"/>
      <c r="F17" s="534"/>
      <c r="G17" s="601" t="s">
        <v>45</v>
      </c>
      <c r="H17" s="602"/>
      <c r="I17" s="602"/>
      <c r="J17" s="602"/>
      <c r="K17" s="602"/>
      <c r="L17" s="602"/>
      <c r="M17" s="602"/>
      <c r="N17" s="602"/>
      <c r="O17" s="602"/>
      <c r="P17" s="1699">
        <v>118</v>
      </c>
      <c r="Q17" s="1699"/>
      <c r="R17" s="1699"/>
      <c r="S17" s="1699"/>
      <c r="T17" s="1699"/>
      <c r="U17" s="1699"/>
      <c r="V17" s="1699"/>
      <c r="W17" s="1699">
        <v>108</v>
      </c>
      <c r="X17" s="1699"/>
      <c r="Y17" s="1699"/>
      <c r="Z17" s="1699"/>
      <c r="AA17" s="1699"/>
      <c r="AB17" s="1699"/>
      <c r="AC17" s="1699"/>
      <c r="AD17" s="1699">
        <v>106</v>
      </c>
      <c r="AE17" s="1699"/>
      <c r="AF17" s="1699"/>
      <c r="AG17" s="1699"/>
      <c r="AH17" s="1699"/>
      <c r="AI17" s="1699"/>
      <c r="AJ17" s="1699"/>
      <c r="AK17" s="1515"/>
      <c r="AL17" s="1515"/>
      <c r="AM17" s="1515"/>
      <c r="AN17" s="1515"/>
      <c r="AO17" s="1515"/>
      <c r="AP17" s="1515"/>
      <c r="AQ17" s="1515"/>
      <c r="AR17" s="1515"/>
      <c r="AS17" s="1515"/>
      <c r="AT17" s="1515"/>
      <c r="AU17" s="1515"/>
      <c r="AV17" s="1515"/>
      <c r="AW17" s="1515"/>
      <c r="AX17" s="1516"/>
    </row>
    <row r="18" spans="1:55" ht="24.75" customHeight="1" x14ac:dyDescent="0.15">
      <c r="A18" s="535"/>
      <c r="B18" s="536"/>
      <c r="C18" s="536"/>
      <c r="D18" s="536"/>
      <c r="E18" s="536"/>
      <c r="F18" s="537"/>
      <c r="G18" s="601" t="s">
        <v>46</v>
      </c>
      <c r="H18" s="602"/>
      <c r="I18" s="602"/>
      <c r="J18" s="602"/>
      <c r="K18" s="602"/>
      <c r="L18" s="602"/>
      <c r="M18" s="602"/>
      <c r="N18" s="602"/>
      <c r="O18" s="602"/>
      <c r="P18" s="1699">
        <v>73</v>
      </c>
      <c r="Q18" s="1699"/>
      <c r="R18" s="1699"/>
      <c r="S18" s="1699"/>
      <c r="T18" s="1699"/>
      <c r="U18" s="1699"/>
      <c r="V18" s="1699"/>
      <c r="W18" s="1699">
        <v>67.599999999999994</v>
      </c>
      <c r="X18" s="1699"/>
      <c r="Y18" s="1699"/>
      <c r="Z18" s="1699"/>
      <c r="AA18" s="1699"/>
      <c r="AB18" s="1699"/>
      <c r="AC18" s="1699"/>
      <c r="AD18" s="1699">
        <v>72.099999999999994</v>
      </c>
      <c r="AE18" s="1699"/>
      <c r="AF18" s="1699"/>
      <c r="AG18" s="1699"/>
      <c r="AH18" s="1699"/>
      <c r="AI18" s="1699"/>
      <c r="AJ18" s="1699"/>
      <c r="AK18" s="1515"/>
      <c r="AL18" s="1515"/>
      <c r="AM18" s="1515"/>
      <c r="AN18" s="1515"/>
      <c r="AO18" s="1515"/>
      <c r="AP18" s="1515"/>
      <c r="AQ18" s="1515"/>
      <c r="AR18" s="1515"/>
      <c r="AS18" s="1515"/>
      <c r="AT18" s="1515"/>
      <c r="AU18" s="1515"/>
      <c r="AV18" s="1515"/>
      <c r="AW18" s="1515"/>
      <c r="AX18" s="1516"/>
    </row>
    <row r="19" spans="1:55" ht="30"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28</v>
      </c>
      <c r="AF19" s="828"/>
      <c r="AG19" s="828"/>
      <c r="AH19" s="828"/>
      <c r="AI19" s="828"/>
      <c r="AJ19" s="828" t="s">
        <v>29</v>
      </c>
      <c r="AK19" s="828"/>
      <c r="AL19" s="828"/>
      <c r="AM19" s="828"/>
      <c r="AN19" s="828"/>
      <c r="AO19" s="828" t="s">
        <v>30</v>
      </c>
      <c r="AP19" s="828"/>
      <c r="AQ19" s="828"/>
      <c r="AR19" s="828"/>
      <c r="AS19" s="828"/>
      <c r="AT19" s="829" t="s">
        <v>541</v>
      </c>
      <c r="AU19" s="828"/>
      <c r="AV19" s="828"/>
      <c r="AW19" s="828"/>
      <c r="AX19" s="1476"/>
    </row>
    <row r="20" spans="1:55" ht="30" customHeight="1" x14ac:dyDescent="0.15">
      <c r="A20" s="1509"/>
      <c r="B20" s="1507"/>
      <c r="C20" s="1507"/>
      <c r="D20" s="1507"/>
      <c r="E20" s="1507"/>
      <c r="F20" s="1508"/>
      <c r="G20" s="2577" t="s">
        <v>878</v>
      </c>
      <c r="H20" s="1020"/>
      <c r="I20" s="1020"/>
      <c r="J20" s="1020"/>
      <c r="K20" s="1020"/>
      <c r="L20" s="1020"/>
      <c r="M20" s="1020"/>
      <c r="N20" s="1020"/>
      <c r="O20" s="1020"/>
      <c r="P20" s="1020"/>
      <c r="Q20" s="1020"/>
      <c r="R20" s="1020"/>
      <c r="S20" s="1020"/>
      <c r="T20" s="1020"/>
      <c r="U20" s="1020"/>
      <c r="V20" s="1020"/>
      <c r="W20" s="1020"/>
      <c r="X20" s="1021"/>
      <c r="Y20" s="1417" t="s">
        <v>52</v>
      </c>
      <c r="Z20" s="1483"/>
      <c r="AA20" s="1484"/>
      <c r="AB20" s="2594" t="s">
        <v>879</v>
      </c>
      <c r="AC20" s="2595"/>
      <c r="AD20" s="2595"/>
      <c r="AE20" s="2596" t="s">
        <v>880</v>
      </c>
      <c r="AF20" s="2597"/>
      <c r="AG20" s="2597"/>
      <c r="AH20" s="2597"/>
      <c r="AI20" s="2597"/>
      <c r="AJ20" s="2596" t="s">
        <v>881</v>
      </c>
      <c r="AK20" s="2597"/>
      <c r="AL20" s="2597"/>
      <c r="AM20" s="2597"/>
      <c r="AN20" s="2597"/>
      <c r="AO20" s="2598" t="s">
        <v>882</v>
      </c>
      <c r="AP20" s="2597"/>
      <c r="AQ20" s="2597"/>
      <c r="AR20" s="2597"/>
      <c r="AS20" s="2599"/>
      <c r="AT20" s="1687"/>
      <c r="AU20" s="1687"/>
      <c r="AV20" s="1687"/>
      <c r="AW20" s="1687"/>
      <c r="AX20" s="1688"/>
    </row>
    <row r="21" spans="1:55" ht="30" customHeight="1" x14ac:dyDescent="0.15">
      <c r="A21" s="1510"/>
      <c r="B21" s="1511"/>
      <c r="C21" s="1511"/>
      <c r="D21" s="1511"/>
      <c r="E21" s="1511"/>
      <c r="F21" s="1512"/>
      <c r="G21" s="2591"/>
      <c r="H21" s="2592"/>
      <c r="I21" s="2592"/>
      <c r="J21" s="2592"/>
      <c r="K21" s="2592"/>
      <c r="L21" s="2592"/>
      <c r="M21" s="2592"/>
      <c r="N21" s="2592"/>
      <c r="O21" s="2592"/>
      <c r="P21" s="2592"/>
      <c r="Q21" s="2592"/>
      <c r="R21" s="2592"/>
      <c r="S21" s="2592"/>
      <c r="T21" s="2592"/>
      <c r="U21" s="2592"/>
      <c r="V21" s="2592"/>
      <c r="W21" s="2592"/>
      <c r="X21" s="2593"/>
      <c r="Y21" s="504" t="s">
        <v>55</v>
      </c>
      <c r="Z21" s="505"/>
      <c r="AA21" s="541"/>
      <c r="AB21" s="1490" t="s">
        <v>74</v>
      </c>
      <c r="AC21" s="1490"/>
      <c r="AD21" s="1490"/>
      <c r="AE21" s="1490" t="s">
        <v>74</v>
      </c>
      <c r="AF21" s="1490"/>
      <c r="AG21" s="1490"/>
      <c r="AH21" s="1490"/>
      <c r="AI21" s="1490"/>
      <c r="AJ21" s="1490" t="s">
        <v>74</v>
      </c>
      <c r="AK21" s="1490"/>
      <c r="AL21" s="1490"/>
      <c r="AM21" s="1490"/>
      <c r="AN21" s="1490"/>
      <c r="AO21" s="1490" t="s">
        <v>74</v>
      </c>
      <c r="AP21" s="1490"/>
      <c r="AQ21" s="1490"/>
      <c r="AR21" s="1490"/>
      <c r="AS21" s="1490"/>
      <c r="AT21" s="1699" t="s">
        <v>556</v>
      </c>
      <c r="AU21" s="1699"/>
      <c r="AV21" s="1699"/>
      <c r="AW21" s="1699"/>
      <c r="AX21" s="1700"/>
    </row>
    <row r="22" spans="1:55" ht="30" customHeight="1" x14ac:dyDescent="0.15">
      <c r="A22" s="1510"/>
      <c r="B22" s="1511"/>
      <c r="C22" s="1511"/>
      <c r="D22" s="1511"/>
      <c r="E22" s="1511"/>
      <c r="F22" s="1512"/>
      <c r="G22" s="2578"/>
      <c r="H22" s="2534"/>
      <c r="I22" s="2534"/>
      <c r="J22" s="2534"/>
      <c r="K22" s="2534"/>
      <c r="L22" s="2534"/>
      <c r="M22" s="2534"/>
      <c r="N22" s="2534"/>
      <c r="O22" s="2534"/>
      <c r="P22" s="2534"/>
      <c r="Q22" s="2534"/>
      <c r="R22" s="2534"/>
      <c r="S22" s="2534"/>
      <c r="T22" s="2534"/>
      <c r="U22" s="2534"/>
      <c r="V22" s="2534"/>
      <c r="W22" s="2534"/>
      <c r="X22" s="2579"/>
      <c r="Y22" s="504" t="s">
        <v>57</v>
      </c>
      <c r="Z22" s="505"/>
      <c r="AA22" s="541"/>
      <c r="AB22" s="1486" t="s">
        <v>691</v>
      </c>
      <c r="AC22" s="1486"/>
      <c r="AD22" s="1486"/>
      <c r="AE22" s="2415" t="s">
        <v>692</v>
      </c>
      <c r="AF22" s="2416"/>
      <c r="AG22" s="2416"/>
      <c r="AH22" s="2416"/>
      <c r="AI22" s="2416"/>
      <c r="AJ22" s="2415" t="s">
        <v>692</v>
      </c>
      <c r="AK22" s="2416"/>
      <c r="AL22" s="2416"/>
      <c r="AM22" s="2416"/>
      <c r="AN22" s="2416"/>
      <c r="AO22" s="2157" t="s">
        <v>692</v>
      </c>
      <c r="AP22" s="2589"/>
      <c r="AQ22" s="2589"/>
      <c r="AR22" s="2589"/>
      <c r="AS22" s="2590"/>
      <c r="AT22" s="1684"/>
      <c r="AU22" s="1684"/>
      <c r="AV22" s="1684"/>
      <c r="AW22" s="1684"/>
      <c r="AX22" s="1685"/>
    </row>
    <row r="23" spans="1:55" ht="30" customHeight="1" x14ac:dyDescent="0.15">
      <c r="A23" s="1436" t="s">
        <v>58</v>
      </c>
      <c r="B23" s="1467"/>
      <c r="C23" s="1467"/>
      <c r="D23" s="1467"/>
      <c r="E23" s="1467"/>
      <c r="F23" s="1468"/>
      <c r="G23" s="1472" t="s">
        <v>59</v>
      </c>
      <c r="H23" s="505"/>
      <c r="I23" s="505"/>
      <c r="J23" s="505"/>
      <c r="K23" s="505"/>
      <c r="L23" s="505"/>
      <c r="M23" s="505"/>
      <c r="N23" s="505"/>
      <c r="O23" s="505"/>
      <c r="P23" s="505"/>
      <c r="Q23" s="505"/>
      <c r="R23" s="505"/>
      <c r="S23" s="505"/>
      <c r="T23" s="505"/>
      <c r="U23" s="505"/>
      <c r="V23" s="505"/>
      <c r="W23" s="505"/>
      <c r="X23" s="541"/>
      <c r="Y23" s="1473"/>
      <c r="Z23" s="976"/>
      <c r="AA23" s="977"/>
      <c r="AB23" s="504" t="s">
        <v>49</v>
      </c>
      <c r="AC23" s="505"/>
      <c r="AD23" s="541"/>
      <c r="AE23" s="828" t="s">
        <v>28</v>
      </c>
      <c r="AF23" s="828"/>
      <c r="AG23" s="828"/>
      <c r="AH23" s="828"/>
      <c r="AI23" s="828"/>
      <c r="AJ23" s="828" t="s">
        <v>29</v>
      </c>
      <c r="AK23" s="828"/>
      <c r="AL23" s="828"/>
      <c r="AM23" s="828"/>
      <c r="AN23" s="828"/>
      <c r="AO23" s="828" t="s">
        <v>30</v>
      </c>
      <c r="AP23" s="828"/>
      <c r="AQ23" s="828"/>
      <c r="AR23" s="828"/>
      <c r="AS23" s="828"/>
      <c r="AT23" s="1674" t="s">
        <v>60</v>
      </c>
      <c r="AU23" s="1675"/>
      <c r="AV23" s="1675"/>
      <c r="AW23" s="1675"/>
      <c r="AX23" s="1676"/>
    </row>
    <row r="24" spans="1:55" ht="30" customHeight="1" x14ac:dyDescent="0.15">
      <c r="A24" s="1166"/>
      <c r="B24" s="1167"/>
      <c r="C24" s="1167"/>
      <c r="D24" s="1167"/>
      <c r="E24" s="1167"/>
      <c r="F24" s="1168"/>
      <c r="G24" s="2577" t="s">
        <v>883</v>
      </c>
      <c r="H24" s="1020"/>
      <c r="I24" s="1020"/>
      <c r="J24" s="1020"/>
      <c r="K24" s="1020"/>
      <c r="L24" s="1020"/>
      <c r="M24" s="1020"/>
      <c r="N24" s="1020"/>
      <c r="O24" s="1020"/>
      <c r="P24" s="1020"/>
      <c r="Q24" s="1020"/>
      <c r="R24" s="1020"/>
      <c r="S24" s="1020"/>
      <c r="T24" s="1020"/>
      <c r="U24" s="1020"/>
      <c r="V24" s="1020"/>
      <c r="W24" s="1020"/>
      <c r="X24" s="1021"/>
      <c r="Y24" s="1457" t="s">
        <v>62</v>
      </c>
      <c r="Z24" s="1458"/>
      <c r="AA24" s="1459"/>
      <c r="AB24" s="2580" t="s">
        <v>884</v>
      </c>
      <c r="AC24" s="2581"/>
      <c r="AD24" s="2582"/>
      <c r="AE24" s="2583" t="s">
        <v>885</v>
      </c>
      <c r="AF24" s="915"/>
      <c r="AG24" s="915"/>
      <c r="AH24" s="915"/>
      <c r="AI24" s="916"/>
      <c r="AJ24" s="2583" t="s">
        <v>886</v>
      </c>
      <c r="AK24" s="915"/>
      <c r="AL24" s="915"/>
      <c r="AM24" s="915"/>
      <c r="AN24" s="916"/>
      <c r="AO24" s="2583" t="s">
        <v>887</v>
      </c>
      <c r="AP24" s="915"/>
      <c r="AQ24" s="915"/>
      <c r="AR24" s="915"/>
      <c r="AS24" s="2584"/>
      <c r="AT24" s="2585" t="s">
        <v>692</v>
      </c>
      <c r="AU24" s="959"/>
      <c r="AV24" s="959"/>
      <c r="AW24" s="959"/>
      <c r="AX24" s="1302"/>
      <c r="AY24" s="2"/>
      <c r="AZ24" s="3"/>
      <c r="BA24" s="3"/>
      <c r="BB24" s="3"/>
      <c r="BC24" s="3"/>
    </row>
    <row r="25" spans="1:55" ht="30" customHeight="1" x14ac:dyDescent="0.15">
      <c r="A25" s="1469"/>
      <c r="B25" s="1470"/>
      <c r="C25" s="1470"/>
      <c r="D25" s="1470"/>
      <c r="E25" s="1470"/>
      <c r="F25" s="1471"/>
      <c r="G25" s="2578"/>
      <c r="H25" s="2534"/>
      <c r="I25" s="2534"/>
      <c r="J25" s="2534"/>
      <c r="K25" s="2534"/>
      <c r="L25" s="2534"/>
      <c r="M25" s="2534"/>
      <c r="N25" s="2534"/>
      <c r="O25" s="2534"/>
      <c r="P25" s="2534"/>
      <c r="Q25" s="2534"/>
      <c r="R25" s="2534"/>
      <c r="S25" s="2534"/>
      <c r="T25" s="2534"/>
      <c r="U25" s="2534"/>
      <c r="V25" s="2534"/>
      <c r="W25" s="2534"/>
      <c r="X25" s="2579"/>
      <c r="Y25" s="1466" t="s">
        <v>555</v>
      </c>
      <c r="Z25" s="1418"/>
      <c r="AA25" s="1419"/>
      <c r="AB25" s="2586"/>
      <c r="AC25" s="2587"/>
      <c r="AD25" s="2588"/>
      <c r="AE25" s="1671" t="s">
        <v>556</v>
      </c>
      <c r="AF25" s="680"/>
      <c r="AG25" s="680"/>
      <c r="AH25" s="680"/>
      <c r="AI25" s="887"/>
      <c r="AJ25" s="1671" t="s">
        <v>556</v>
      </c>
      <c r="AK25" s="680"/>
      <c r="AL25" s="680"/>
      <c r="AM25" s="680"/>
      <c r="AN25" s="887"/>
      <c r="AO25" s="1671" t="s">
        <v>556</v>
      </c>
      <c r="AP25" s="680"/>
      <c r="AQ25" s="680"/>
      <c r="AR25" s="680"/>
      <c r="AS25" s="681"/>
      <c r="AT25" s="845" t="s">
        <v>556</v>
      </c>
      <c r="AU25" s="846"/>
      <c r="AV25" s="846"/>
      <c r="AW25" s="846"/>
      <c r="AX25" s="1563"/>
      <c r="AY25" s="2"/>
      <c r="AZ25" s="3"/>
      <c r="BA25" s="3"/>
      <c r="BB25" s="3"/>
      <c r="BC25" s="3"/>
    </row>
    <row r="26" spans="1:55" ht="30" customHeight="1" x14ac:dyDescent="0.15">
      <c r="A26" s="1436" t="s">
        <v>69</v>
      </c>
      <c r="B26" s="1437"/>
      <c r="C26" s="1437"/>
      <c r="D26" s="1437"/>
      <c r="E26" s="1437"/>
      <c r="F26" s="1438"/>
      <c r="G26" s="505" t="s">
        <v>70</v>
      </c>
      <c r="H26" s="505"/>
      <c r="I26" s="505"/>
      <c r="J26" s="505"/>
      <c r="K26" s="505"/>
      <c r="L26" s="505"/>
      <c r="M26" s="505"/>
      <c r="N26" s="505"/>
      <c r="O26" s="505"/>
      <c r="P26" s="505"/>
      <c r="Q26" s="505"/>
      <c r="R26" s="505"/>
      <c r="S26" s="505"/>
      <c r="T26" s="505"/>
      <c r="U26" s="505"/>
      <c r="V26" s="505"/>
      <c r="W26" s="505"/>
      <c r="X26" s="541"/>
      <c r="Y26" s="1445"/>
      <c r="Z26" s="1446"/>
      <c r="AA26" s="1447"/>
      <c r="AB26" s="504" t="s">
        <v>49</v>
      </c>
      <c r="AC26" s="505"/>
      <c r="AD26" s="541"/>
      <c r="AE26" s="504" t="s">
        <v>28</v>
      </c>
      <c r="AF26" s="505"/>
      <c r="AG26" s="505"/>
      <c r="AH26" s="505"/>
      <c r="AI26" s="541"/>
      <c r="AJ26" s="504" t="s">
        <v>29</v>
      </c>
      <c r="AK26" s="505"/>
      <c r="AL26" s="505"/>
      <c r="AM26" s="505"/>
      <c r="AN26" s="541"/>
      <c r="AO26" s="504" t="s">
        <v>30</v>
      </c>
      <c r="AP26" s="505"/>
      <c r="AQ26" s="505"/>
      <c r="AR26" s="505"/>
      <c r="AS26" s="541"/>
      <c r="AT26" s="1674" t="s">
        <v>71</v>
      </c>
      <c r="AU26" s="1675"/>
      <c r="AV26" s="1675"/>
      <c r="AW26" s="1675"/>
      <c r="AX26" s="1676"/>
      <c r="AY26" s="2"/>
      <c r="AZ26" s="3"/>
      <c r="BA26" s="3"/>
      <c r="BB26" s="3"/>
      <c r="BC26" s="3"/>
    </row>
    <row r="27" spans="1:55" ht="30" customHeight="1" x14ac:dyDescent="0.15">
      <c r="A27" s="1439"/>
      <c r="B27" s="1440"/>
      <c r="C27" s="1440"/>
      <c r="D27" s="1440"/>
      <c r="E27" s="1440"/>
      <c r="F27" s="1441"/>
      <c r="G27" s="2571" t="s">
        <v>888</v>
      </c>
      <c r="H27" s="2572"/>
      <c r="I27" s="2572"/>
      <c r="J27" s="2572"/>
      <c r="K27" s="2572"/>
      <c r="L27" s="2572"/>
      <c r="M27" s="2572"/>
      <c r="N27" s="2572"/>
      <c r="O27" s="2572"/>
      <c r="P27" s="2572"/>
      <c r="Q27" s="2572"/>
      <c r="R27" s="2572"/>
      <c r="S27" s="2572"/>
      <c r="T27" s="2572"/>
      <c r="U27" s="2572"/>
      <c r="V27" s="2572"/>
      <c r="W27" s="2572"/>
      <c r="X27" s="2573"/>
      <c r="Y27" s="1428" t="s">
        <v>69</v>
      </c>
      <c r="Z27" s="1429"/>
      <c r="AA27" s="1430"/>
      <c r="AB27" s="2382" t="s">
        <v>889</v>
      </c>
      <c r="AC27" s="2383"/>
      <c r="AD27" s="2384"/>
      <c r="AE27" s="2567" t="s">
        <v>890</v>
      </c>
      <c r="AF27" s="2568"/>
      <c r="AG27" s="2568"/>
      <c r="AH27" s="2568"/>
      <c r="AI27" s="2569"/>
      <c r="AJ27" s="2567" t="s">
        <v>891</v>
      </c>
      <c r="AK27" s="2568"/>
      <c r="AL27" s="2568"/>
      <c r="AM27" s="2568"/>
      <c r="AN27" s="2569"/>
      <c r="AO27" s="2567" t="s">
        <v>892</v>
      </c>
      <c r="AP27" s="2568"/>
      <c r="AQ27" s="2568"/>
      <c r="AR27" s="2568"/>
      <c r="AS27" s="2569"/>
      <c r="AT27" s="1757" t="s">
        <v>556</v>
      </c>
      <c r="AU27" s="1758"/>
      <c r="AV27" s="1758"/>
      <c r="AW27" s="1758"/>
      <c r="AX27" s="1763"/>
    </row>
    <row r="28" spans="1:55" ht="30" customHeight="1" x14ac:dyDescent="0.15">
      <c r="A28" s="1442"/>
      <c r="B28" s="1443"/>
      <c r="C28" s="1443"/>
      <c r="D28" s="1443"/>
      <c r="E28" s="1443"/>
      <c r="F28" s="1444"/>
      <c r="G28" s="2574"/>
      <c r="H28" s="2575"/>
      <c r="I28" s="2575"/>
      <c r="J28" s="2575"/>
      <c r="K28" s="2575"/>
      <c r="L28" s="2575"/>
      <c r="M28" s="2575"/>
      <c r="N28" s="2575"/>
      <c r="O28" s="2575"/>
      <c r="P28" s="2575"/>
      <c r="Q28" s="2575"/>
      <c r="R28" s="2575"/>
      <c r="S28" s="2575"/>
      <c r="T28" s="2575"/>
      <c r="U28" s="2575"/>
      <c r="V28" s="2575"/>
      <c r="W28" s="2575"/>
      <c r="X28" s="2576"/>
      <c r="Y28" s="1417" t="s">
        <v>78</v>
      </c>
      <c r="Z28" s="1418"/>
      <c r="AA28" s="1419"/>
      <c r="AB28" s="1760" t="s">
        <v>562</v>
      </c>
      <c r="AC28" s="1761"/>
      <c r="AD28" s="1762"/>
      <c r="AE28" s="2567" t="s">
        <v>893</v>
      </c>
      <c r="AF28" s="2568"/>
      <c r="AG28" s="2568"/>
      <c r="AH28" s="2568"/>
      <c r="AI28" s="2569"/>
      <c r="AJ28" s="2382" t="s">
        <v>894</v>
      </c>
      <c r="AK28" s="2383"/>
      <c r="AL28" s="2383"/>
      <c r="AM28" s="2383"/>
      <c r="AN28" s="2384"/>
      <c r="AO28" s="2567" t="s">
        <v>895</v>
      </c>
      <c r="AP28" s="2568"/>
      <c r="AQ28" s="2568"/>
      <c r="AR28" s="2568"/>
      <c r="AS28" s="2569"/>
      <c r="AT28" s="2570" t="s">
        <v>556</v>
      </c>
      <c r="AU28" s="1758"/>
      <c r="AV28" s="1758"/>
      <c r="AW28" s="1758"/>
      <c r="AX28" s="1763"/>
    </row>
    <row r="29" spans="1:55" ht="23.1" customHeight="1" x14ac:dyDescent="0.15">
      <c r="A29" s="1396" t="s">
        <v>82</v>
      </c>
      <c r="B29" s="1397"/>
      <c r="C29" s="1402" t="s">
        <v>83</v>
      </c>
      <c r="D29" s="1403"/>
      <c r="E29" s="1403"/>
      <c r="F29" s="1403"/>
      <c r="G29" s="1403"/>
      <c r="H29" s="1403"/>
      <c r="I29" s="1403"/>
      <c r="J29" s="1403"/>
      <c r="K29" s="1404"/>
      <c r="L29" s="1405" t="s">
        <v>84</v>
      </c>
      <c r="M29" s="1405"/>
      <c r="N29" s="1405"/>
      <c r="O29" s="1405"/>
      <c r="P29" s="1405"/>
      <c r="Q29" s="1405"/>
      <c r="R29" s="1406" t="s">
        <v>32</v>
      </c>
      <c r="S29" s="1406"/>
      <c r="T29" s="1406"/>
      <c r="U29" s="1406"/>
      <c r="V29" s="1406"/>
      <c r="W29" s="1406"/>
      <c r="X29" s="1407" t="s">
        <v>85</v>
      </c>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8"/>
    </row>
    <row r="30" spans="1:55" ht="23.1" customHeight="1" x14ac:dyDescent="0.15">
      <c r="A30" s="1398"/>
      <c r="B30" s="1399"/>
      <c r="C30" s="2378" t="s">
        <v>896</v>
      </c>
      <c r="D30" s="2379"/>
      <c r="E30" s="2379"/>
      <c r="F30" s="2379"/>
      <c r="G30" s="2379"/>
      <c r="H30" s="2379"/>
      <c r="I30" s="2379"/>
      <c r="J30" s="2379"/>
      <c r="K30" s="2380"/>
      <c r="L30" s="1832">
        <v>94</v>
      </c>
      <c r="M30" s="1832"/>
      <c r="N30" s="1832"/>
      <c r="O30" s="1832"/>
      <c r="P30" s="1832"/>
      <c r="Q30" s="1832"/>
      <c r="R30" s="1413"/>
      <c r="S30" s="1413"/>
      <c r="T30" s="1413"/>
      <c r="U30" s="1413"/>
      <c r="V30" s="1413"/>
      <c r="W30" s="1413"/>
      <c r="X30" s="462"/>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4"/>
    </row>
    <row r="31" spans="1:55" ht="23.1" customHeight="1" x14ac:dyDescent="0.15">
      <c r="A31" s="1398"/>
      <c r="B31" s="1399"/>
      <c r="C31" s="2375" t="s">
        <v>897</v>
      </c>
      <c r="D31" s="2376"/>
      <c r="E31" s="2376"/>
      <c r="F31" s="2376"/>
      <c r="G31" s="2376"/>
      <c r="H31" s="2376"/>
      <c r="I31" s="2376"/>
      <c r="J31" s="2376"/>
      <c r="K31" s="2377"/>
      <c r="L31" s="1703">
        <v>22</v>
      </c>
      <c r="M31" s="1704"/>
      <c r="N31" s="1704"/>
      <c r="O31" s="1704"/>
      <c r="P31" s="1704"/>
      <c r="Q31" s="1704"/>
      <c r="R31" s="1392"/>
      <c r="S31" s="1392"/>
      <c r="T31" s="1392"/>
      <c r="U31" s="1392"/>
      <c r="V31" s="1392"/>
      <c r="W31" s="1392"/>
      <c r="X31" s="431"/>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3"/>
    </row>
    <row r="32" spans="1:55" ht="23.1" customHeight="1" x14ac:dyDescent="0.15">
      <c r="A32" s="1398"/>
      <c r="B32" s="1399"/>
      <c r="C32" s="2375" t="s">
        <v>898</v>
      </c>
      <c r="D32" s="2376"/>
      <c r="E32" s="2376"/>
      <c r="F32" s="2376"/>
      <c r="G32" s="2376"/>
      <c r="H32" s="2376"/>
      <c r="I32" s="2376"/>
      <c r="J32" s="2376"/>
      <c r="K32" s="2377"/>
      <c r="L32" s="1704">
        <v>17</v>
      </c>
      <c r="M32" s="1704"/>
      <c r="N32" s="1704"/>
      <c r="O32" s="1704"/>
      <c r="P32" s="1704"/>
      <c r="Q32" s="1704"/>
      <c r="R32" s="1392"/>
      <c r="S32" s="1392"/>
      <c r="T32" s="1392"/>
      <c r="U32" s="1392"/>
      <c r="V32" s="1392"/>
      <c r="W32" s="1392"/>
      <c r="X32" s="431"/>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3"/>
    </row>
    <row r="33" spans="1:50" ht="23.1" customHeight="1" x14ac:dyDescent="0.15">
      <c r="A33" s="1398"/>
      <c r="B33" s="1399"/>
      <c r="C33" s="2372" t="s">
        <v>899</v>
      </c>
      <c r="D33" s="2376"/>
      <c r="E33" s="2376"/>
      <c r="F33" s="2376"/>
      <c r="G33" s="2376"/>
      <c r="H33" s="2376"/>
      <c r="I33" s="2376"/>
      <c r="J33" s="2376"/>
      <c r="K33" s="2377"/>
      <c r="L33" s="1703" t="s">
        <v>692</v>
      </c>
      <c r="M33" s="1704"/>
      <c r="N33" s="1704"/>
      <c r="O33" s="1704"/>
      <c r="P33" s="1704"/>
      <c r="Q33" s="1704"/>
      <c r="R33" s="1392"/>
      <c r="S33" s="1392"/>
      <c r="T33" s="1392"/>
      <c r="U33" s="1392"/>
      <c r="V33" s="1392"/>
      <c r="W33" s="1392"/>
      <c r="X33" s="431"/>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3"/>
    </row>
    <row r="34" spans="1:50" ht="23.1" customHeight="1" x14ac:dyDescent="0.15">
      <c r="A34" s="1398"/>
      <c r="B34" s="1399"/>
      <c r="C34" s="2375" t="s">
        <v>900</v>
      </c>
      <c r="D34" s="2376"/>
      <c r="E34" s="2376"/>
      <c r="F34" s="2376"/>
      <c r="G34" s="2376"/>
      <c r="H34" s="2376"/>
      <c r="I34" s="2376"/>
      <c r="J34" s="2376"/>
      <c r="K34" s="2377"/>
      <c r="L34" s="1703" t="s">
        <v>692</v>
      </c>
      <c r="M34" s="1704"/>
      <c r="N34" s="1704"/>
      <c r="O34" s="1704"/>
      <c r="P34" s="1704"/>
      <c r="Q34" s="1704"/>
      <c r="R34" s="1392"/>
      <c r="S34" s="1392"/>
      <c r="T34" s="1392"/>
      <c r="U34" s="1392"/>
      <c r="V34" s="1392"/>
      <c r="W34" s="1392"/>
      <c r="X34" s="431"/>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3"/>
    </row>
    <row r="35" spans="1:50" ht="23.1" customHeight="1" x14ac:dyDescent="0.15">
      <c r="A35" s="1398"/>
      <c r="B35" s="1399"/>
      <c r="C35" s="2372" t="s">
        <v>901</v>
      </c>
      <c r="D35" s="2373"/>
      <c r="E35" s="2373"/>
      <c r="F35" s="2373"/>
      <c r="G35" s="2373"/>
      <c r="H35" s="2373"/>
      <c r="I35" s="2373"/>
      <c r="J35" s="2373"/>
      <c r="K35" s="2374"/>
      <c r="L35" s="1704">
        <v>0.7</v>
      </c>
      <c r="M35" s="1704"/>
      <c r="N35" s="1704"/>
      <c r="O35" s="1704"/>
      <c r="P35" s="1704"/>
      <c r="Q35" s="1704"/>
      <c r="R35" s="69"/>
      <c r="S35" s="70"/>
      <c r="T35" s="70"/>
      <c r="U35" s="70"/>
      <c r="V35" s="70"/>
      <c r="W35" s="71"/>
      <c r="X35" s="72"/>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4"/>
    </row>
    <row r="36" spans="1:50" ht="22.5" customHeight="1" x14ac:dyDescent="0.15">
      <c r="A36" s="1398"/>
      <c r="B36" s="1399"/>
      <c r="C36" s="2561" t="s">
        <v>902</v>
      </c>
      <c r="D36" s="2562"/>
      <c r="E36" s="2562"/>
      <c r="F36" s="2562"/>
      <c r="G36" s="2562"/>
      <c r="H36" s="2562"/>
      <c r="I36" s="2562"/>
      <c r="J36" s="2562"/>
      <c r="K36" s="2563"/>
      <c r="L36" s="2564" t="s">
        <v>692</v>
      </c>
      <c r="M36" s="2565"/>
      <c r="N36" s="2565"/>
      <c r="O36" s="2565"/>
      <c r="P36" s="2565"/>
      <c r="Q36" s="2566"/>
      <c r="R36" s="430"/>
      <c r="S36" s="428"/>
      <c r="T36" s="428"/>
      <c r="U36" s="428"/>
      <c r="V36" s="428"/>
      <c r="W36" s="429"/>
      <c r="X36" s="431"/>
      <c r="Y36" s="432"/>
      <c r="Z36" s="432"/>
      <c r="AA36" s="432"/>
      <c r="AB36" s="432"/>
      <c r="AC36" s="432"/>
      <c r="AD36" s="432"/>
      <c r="AE36" s="432"/>
      <c r="AF36" s="432"/>
      <c r="AG36" s="432"/>
      <c r="AH36" s="432"/>
      <c r="AI36" s="432"/>
      <c r="AJ36" s="432"/>
      <c r="AK36" s="432"/>
      <c r="AL36" s="432"/>
      <c r="AM36" s="432"/>
      <c r="AN36" s="432"/>
      <c r="AO36" s="432"/>
      <c r="AP36" s="432"/>
      <c r="AQ36" s="432"/>
      <c r="AR36" s="432"/>
      <c r="AS36" s="432"/>
      <c r="AT36" s="432"/>
      <c r="AU36" s="432"/>
      <c r="AV36" s="432"/>
      <c r="AW36" s="432"/>
      <c r="AX36" s="433"/>
    </row>
    <row r="37" spans="1:50" ht="21.75" customHeight="1" thickBot="1" x14ac:dyDescent="0.2">
      <c r="A37" s="1400"/>
      <c r="B37" s="1401"/>
      <c r="C37" s="434" t="s">
        <v>44</v>
      </c>
      <c r="D37" s="435"/>
      <c r="E37" s="435"/>
      <c r="F37" s="435"/>
      <c r="G37" s="435"/>
      <c r="H37" s="435"/>
      <c r="I37" s="435"/>
      <c r="J37" s="435"/>
      <c r="K37" s="436"/>
      <c r="L37" s="437">
        <v>134</v>
      </c>
      <c r="M37" s="438"/>
      <c r="N37" s="438"/>
      <c r="O37" s="438"/>
      <c r="P37" s="438"/>
      <c r="Q37" s="439"/>
      <c r="R37" s="437"/>
      <c r="S37" s="438"/>
      <c r="T37" s="438"/>
      <c r="U37" s="438"/>
      <c r="V37" s="438"/>
      <c r="W37" s="439"/>
      <c r="X37" s="440"/>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2"/>
    </row>
    <row r="38" spans="1:50" ht="24.75" customHeight="1" thickBot="1" x14ac:dyDescent="0.2">
      <c r="A38" s="4"/>
      <c r="B38" s="4"/>
      <c r="C38" s="4"/>
      <c r="D38" s="4"/>
      <c r="E38" s="4"/>
      <c r="F38" s="4"/>
      <c r="G38" s="5"/>
      <c r="H38" s="5"/>
      <c r="I38" s="5"/>
      <c r="J38" s="5"/>
      <c r="K38" s="5"/>
      <c r="L38" s="6"/>
      <c r="M38" s="5"/>
      <c r="N38" s="5"/>
      <c r="O38" s="5"/>
      <c r="P38" s="5"/>
      <c r="Q38" s="5"/>
      <c r="R38" s="5"/>
      <c r="S38" s="5"/>
      <c r="T38" s="5"/>
      <c r="U38" s="5"/>
      <c r="V38" s="5"/>
      <c r="W38" s="5"/>
      <c r="X38" s="5"/>
      <c r="Y38" s="7"/>
      <c r="Z38" s="7"/>
      <c r="AA38" s="7"/>
      <c r="AB38" s="7"/>
      <c r="AC38" s="5"/>
      <c r="AD38" s="5"/>
      <c r="AE38" s="5"/>
      <c r="AF38" s="5"/>
      <c r="AG38" s="5"/>
      <c r="AH38" s="6"/>
      <c r="AI38" s="5"/>
      <c r="AJ38" s="5"/>
      <c r="AK38" s="5"/>
      <c r="AL38" s="5"/>
      <c r="AM38" s="5"/>
      <c r="AN38" s="5"/>
      <c r="AO38" s="5"/>
      <c r="AP38" s="5"/>
      <c r="AQ38" s="5"/>
      <c r="AR38" s="5"/>
      <c r="AS38" s="5"/>
      <c r="AT38" s="5"/>
      <c r="AU38" s="7"/>
      <c r="AV38" s="7"/>
      <c r="AW38" s="7"/>
      <c r="AX38" s="7"/>
    </row>
    <row r="39" spans="1:50" ht="21.75" customHeight="1" x14ac:dyDescent="0.15">
      <c r="A39" s="1258" t="s">
        <v>88</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U39" s="1259"/>
      <c r="AV39" s="1259"/>
      <c r="AW39" s="1259"/>
      <c r="AX39" s="1260"/>
    </row>
    <row r="40" spans="1:50" ht="21" customHeight="1" x14ac:dyDescent="0.15">
      <c r="A40" s="8"/>
      <c r="B40" s="9"/>
      <c r="C40" s="1351" t="s">
        <v>89</v>
      </c>
      <c r="D40" s="1352"/>
      <c r="E40" s="1352"/>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3"/>
      <c r="AD40" s="1352" t="s">
        <v>90</v>
      </c>
      <c r="AE40" s="1352"/>
      <c r="AF40" s="1352"/>
      <c r="AG40" s="1354" t="s">
        <v>91</v>
      </c>
      <c r="AH40" s="1352"/>
      <c r="AI40" s="1352"/>
      <c r="AJ40" s="1352"/>
      <c r="AK40" s="1352"/>
      <c r="AL40" s="1352"/>
      <c r="AM40" s="1352"/>
      <c r="AN40" s="1352"/>
      <c r="AO40" s="1352"/>
      <c r="AP40" s="1352"/>
      <c r="AQ40" s="1352"/>
      <c r="AR40" s="1352"/>
      <c r="AS40" s="1352"/>
      <c r="AT40" s="1352"/>
      <c r="AU40" s="1352"/>
      <c r="AV40" s="1352"/>
      <c r="AW40" s="1352"/>
      <c r="AX40" s="1355"/>
    </row>
    <row r="41" spans="1:50" ht="26.25" customHeight="1" x14ac:dyDescent="0.15">
      <c r="A41" s="1356" t="s">
        <v>265</v>
      </c>
      <c r="B41" s="1357"/>
      <c r="C41" s="1358" t="s">
        <v>266</v>
      </c>
      <c r="D41" s="1359"/>
      <c r="E41" s="1359"/>
      <c r="F41" s="1359"/>
      <c r="G41" s="1359"/>
      <c r="H41" s="1359"/>
      <c r="I41" s="1359"/>
      <c r="J41" s="1359"/>
      <c r="K41" s="1359"/>
      <c r="L41" s="1359"/>
      <c r="M41" s="1359"/>
      <c r="N41" s="1359"/>
      <c r="O41" s="1359"/>
      <c r="P41" s="1359"/>
      <c r="Q41" s="1359"/>
      <c r="R41" s="1359"/>
      <c r="S41" s="1359"/>
      <c r="T41" s="1359"/>
      <c r="U41" s="1359"/>
      <c r="V41" s="1359"/>
      <c r="W41" s="1359"/>
      <c r="X41" s="1359"/>
      <c r="Y41" s="1359"/>
      <c r="Z41" s="1359"/>
      <c r="AA41" s="1359"/>
      <c r="AB41" s="1359"/>
      <c r="AC41" s="1360"/>
      <c r="AD41" s="1361" t="s">
        <v>267</v>
      </c>
      <c r="AE41" s="1362"/>
      <c r="AF41" s="1362"/>
      <c r="AG41" s="2552" t="s">
        <v>903</v>
      </c>
      <c r="AH41" s="2553"/>
      <c r="AI41" s="2553"/>
      <c r="AJ41" s="2553"/>
      <c r="AK41" s="2553"/>
      <c r="AL41" s="2553"/>
      <c r="AM41" s="2553"/>
      <c r="AN41" s="2553"/>
      <c r="AO41" s="2553"/>
      <c r="AP41" s="2553"/>
      <c r="AQ41" s="2553"/>
      <c r="AR41" s="2553"/>
      <c r="AS41" s="2553"/>
      <c r="AT41" s="2553"/>
      <c r="AU41" s="2553"/>
      <c r="AV41" s="2553"/>
      <c r="AW41" s="2553"/>
      <c r="AX41" s="2554"/>
    </row>
    <row r="42" spans="1:50" ht="26.25" customHeight="1" x14ac:dyDescent="0.15">
      <c r="A42" s="1293"/>
      <c r="B42" s="1294"/>
      <c r="C42" s="1372" t="s">
        <v>269</v>
      </c>
      <c r="D42" s="1373"/>
      <c r="E42" s="1373"/>
      <c r="F42" s="1373"/>
      <c r="G42" s="1373"/>
      <c r="H42" s="1373"/>
      <c r="I42" s="1373"/>
      <c r="J42" s="1373"/>
      <c r="K42" s="1373"/>
      <c r="L42" s="1373"/>
      <c r="M42" s="1373"/>
      <c r="N42" s="1373"/>
      <c r="O42" s="1373"/>
      <c r="P42" s="1373"/>
      <c r="Q42" s="1373"/>
      <c r="R42" s="1373"/>
      <c r="S42" s="1373"/>
      <c r="T42" s="1373"/>
      <c r="U42" s="1373"/>
      <c r="V42" s="1373"/>
      <c r="W42" s="1373"/>
      <c r="X42" s="1373"/>
      <c r="Y42" s="1373"/>
      <c r="Z42" s="1373"/>
      <c r="AA42" s="1373"/>
      <c r="AB42" s="1373"/>
      <c r="AC42" s="1318"/>
      <c r="AD42" s="1334" t="s">
        <v>267</v>
      </c>
      <c r="AE42" s="1048"/>
      <c r="AF42" s="1048"/>
      <c r="AG42" s="2555"/>
      <c r="AH42" s="2556"/>
      <c r="AI42" s="2556"/>
      <c r="AJ42" s="2556"/>
      <c r="AK42" s="2556"/>
      <c r="AL42" s="2556"/>
      <c r="AM42" s="2556"/>
      <c r="AN42" s="2556"/>
      <c r="AO42" s="2556"/>
      <c r="AP42" s="2556"/>
      <c r="AQ42" s="2556"/>
      <c r="AR42" s="2556"/>
      <c r="AS42" s="2556"/>
      <c r="AT42" s="2556"/>
      <c r="AU42" s="2556"/>
      <c r="AV42" s="2556"/>
      <c r="AW42" s="2556"/>
      <c r="AX42" s="2557"/>
    </row>
    <row r="43" spans="1:50" ht="30" customHeight="1" x14ac:dyDescent="0.15">
      <c r="A43" s="1295"/>
      <c r="B43" s="1296"/>
      <c r="C43" s="1339" t="s">
        <v>270</v>
      </c>
      <c r="D43" s="1340"/>
      <c r="E43" s="1340"/>
      <c r="F43" s="1340"/>
      <c r="G43" s="1340"/>
      <c r="H43" s="1340"/>
      <c r="I43" s="1340"/>
      <c r="J43" s="1340"/>
      <c r="K43" s="1340"/>
      <c r="L43" s="1340"/>
      <c r="M43" s="1340"/>
      <c r="N43" s="1340"/>
      <c r="O43" s="1340"/>
      <c r="P43" s="1340"/>
      <c r="Q43" s="1340"/>
      <c r="R43" s="1340"/>
      <c r="S43" s="1340"/>
      <c r="T43" s="1340"/>
      <c r="U43" s="1340"/>
      <c r="V43" s="1340"/>
      <c r="W43" s="1340"/>
      <c r="X43" s="1340"/>
      <c r="Y43" s="1340"/>
      <c r="Z43" s="1340"/>
      <c r="AA43" s="1340"/>
      <c r="AB43" s="1340"/>
      <c r="AC43" s="1341"/>
      <c r="AD43" s="1337" t="s">
        <v>267</v>
      </c>
      <c r="AE43" s="1338"/>
      <c r="AF43" s="1338"/>
      <c r="AG43" s="2558"/>
      <c r="AH43" s="2559"/>
      <c r="AI43" s="2559"/>
      <c r="AJ43" s="2559"/>
      <c r="AK43" s="2559"/>
      <c r="AL43" s="2559"/>
      <c r="AM43" s="2559"/>
      <c r="AN43" s="2559"/>
      <c r="AO43" s="2559"/>
      <c r="AP43" s="2559"/>
      <c r="AQ43" s="2559"/>
      <c r="AR43" s="2559"/>
      <c r="AS43" s="2559"/>
      <c r="AT43" s="2559"/>
      <c r="AU43" s="2559"/>
      <c r="AV43" s="2559"/>
      <c r="AW43" s="2559"/>
      <c r="AX43" s="2560"/>
    </row>
    <row r="44" spans="1:50" ht="26.25" customHeight="1" x14ac:dyDescent="0.15">
      <c r="A44" s="1277" t="s">
        <v>271</v>
      </c>
      <c r="B44" s="1292"/>
      <c r="C44" s="1342" t="s">
        <v>272</v>
      </c>
      <c r="D44" s="1299"/>
      <c r="E44" s="1299"/>
      <c r="F44" s="1299"/>
      <c r="G44" s="1299"/>
      <c r="H44" s="1299"/>
      <c r="I44" s="1299"/>
      <c r="J44" s="1299"/>
      <c r="K44" s="1299"/>
      <c r="L44" s="1299"/>
      <c r="M44" s="1299"/>
      <c r="N44" s="1299"/>
      <c r="O44" s="1299"/>
      <c r="P44" s="1299"/>
      <c r="Q44" s="1299"/>
      <c r="R44" s="1299"/>
      <c r="S44" s="1299"/>
      <c r="T44" s="1299"/>
      <c r="U44" s="1299"/>
      <c r="V44" s="1299"/>
      <c r="W44" s="1299"/>
      <c r="X44" s="1299"/>
      <c r="Y44" s="1299"/>
      <c r="Z44" s="1299"/>
      <c r="AA44" s="1299"/>
      <c r="AB44" s="1299"/>
      <c r="AC44" s="1299"/>
      <c r="AD44" s="1300" t="s">
        <v>267</v>
      </c>
      <c r="AE44" s="985"/>
      <c r="AF44" s="985"/>
      <c r="AG44" s="2528" t="s">
        <v>904</v>
      </c>
      <c r="AH44" s="1020"/>
      <c r="AI44" s="1020"/>
      <c r="AJ44" s="1020"/>
      <c r="AK44" s="1020"/>
      <c r="AL44" s="1020"/>
      <c r="AM44" s="1020"/>
      <c r="AN44" s="1020"/>
      <c r="AO44" s="1020"/>
      <c r="AP44" s="1020"/>
      <c r="AQ44" s="1020"/>
      <c r="AR44" s="1020"/>
      <c r="AS44" s="1020"/>
      <c r="AT44" s="1020"/>
      <c r="AU44" s="1020"/>
      <c r="AV44" s="1020"/>
      <c r="AW44" s="1020"/>
      <c r="AX44" s="2529"/>
    </row>
    <row r="45" spans="1:50" ht="26.25" customHeight="1" x14ac:dyDescent="0.15">
      <c r="A45" s="1293"/>
      <c r="B45" s="1294"/>
      <c r="C45" s="1333" t="s">
        <v>274</v>
      </c>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34" t="s">
        <v>267</v>
      </c>
      <c r="AE45" s="1048"/>
      <c r="AF45" s="1048"/>
      <c r="AG45" s="2530"/>
      <c r="AH45" s="2531"/>
      <c r="AI45" s="2531"/>
      <c r="AJ45" s="2531"/>
      <c r="AK45" s="2531"/>
      <c r="AL45" s="2531"/>
      <c r="AM45" s="2531"/>
      <c r="AN45" s="2531"/>
      <c r="AO45" s="2531"/>
      <c r="AP45" s="2531"/>
      <c r="AQ45" s="2531"/>
      <c r="AR45" s="2531"/>
      <c r="AS45" s="2531"/>
      <c r="AT45" s="2531"/>
      <c r="AU45" s="2531"/>
      <c r="AV45" s="2531"/>
      <c r="AW45" s="2531"/>
      <c r="AX45" s="2532"/>
    </row>
    <row r="46" spans="1:50" ht="26.25" customHeight="1" x14ac:dyDescent="0.15">
      <c r="A46" s="1293"/>
      <c r="B46" s="1294"/>
      <c r="C46" s="1333" t="s">
        <v>275</v>
      </c>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34" t="s">
        <v>267</v>
      </c>
      <c r="AE46" s="1048"/>
      <c r="AF46" s="1048"/>
      <c r="AG46" s="2530"/>
      <c r="AH46" s="2531"/>
      <c r="AI46" s="2531"/>
      <c r="AJ46" s="2531"/>
      <c r="AK46" s="2531"/>
      <c r="AL46" s="2531"/>
      <c r="AM46" s="2531"/>
      <c r="AN46" s="2531"/>
      <c r="AO46" s="2531"/>
      <c r="AP46" s="2531"/>
      <c r="AQ46" s="2531"/>
      <c r="AR46" s="2531"/>
      <c r="AS46" s="2531"/>
      <c r="AT46" s="2531"/>
      <c r="AU46" s="2531"/>
      <c r="AV46" s="2531"/>
      <c r="AW46" s="2531"/>
      <c r="AX46" s="2532"/>
    </row>
    <row r="47" spans="1:50" ht="26.25" customHeight="1" x14ac:dyDescent="0.15">
      <c r="A47" s="1293"/>
      <c r="B47" s="1294"/>
      <c r="C47" s="1333" t="s">
        <v>276</v>
      </c>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18"/>
      <c r="AD47" s="1334" t="s">
        <v>267</v>
      </c>
      <c r="AE47" s="1048"/>
      <c r="AF47" s="1048"/>
      <c r="AG47" s="2530"/>
      <c r="AH47" s="2531"/>
      <c r="AI47" s="2531"/>
      <c r="AJ47" s="2531"/>
      <c r="AK47" s="2531"/>
      <c r="AL47" s="2531"/>
      <c r="AM47" s="2531"/>
      <c r="AN47" s="2531"/>
      <c r="AO47" s="2531"/>
      <c r="AP47" s="2531"/>
      <c r="AQ47" s="2531"/>
      <c r="AR47" s="2531"/>
      <c r="AS47" s="2531"/>
      <c r="AT47" s="2531"/>
      <c r="AU47" s="2531"/>
      <c r="AV47" s="2531"/>
      <c r="AW47" s="2531"/>
      <c r="AX47" s="2532"/>
    </row>
    <row r="48" spans="1:50" ht="26.25" customHeight="1" x14ac:dyDescent="0.15">
      <c r="A48" s="1293"/>
      <c r="B48" s="1294"/>
      <c r="C48" s="1333" t="s">
        <v>277</v>
      </c>
      <c r="D48" s="1318"/>
      <c r="E48" s="1318"/>
      <c r="F48" s="1318"/>
      <c r="G48" s="1318"/>
      <c r="H48" s="1318"/>
      <c r="I48" s="1318"/>
      <c r="J48" s="1318"/>
      <c r="K48" s="1318"/>
      <c r="L48" s="1318"/>
      <c r="M48" s="1318"/>
      <c r="N48" s="1318"/>
      <c r="O48" s="1318"/>
      <c r="P48" s="1318"/>
      <c r="Q48" s="1318"/>
      <c r="R48" s="1318"/>
      <c r="S48" s="1318"/>
      <c r="T48" s="1318"/>
      <c r="U48" s="1318"/>
      <c r="V48" s="1318"/>
      <c r="W48" s="1318"/>
      <c r="X48" s="1318"/>
      <c r="Y48" s="1318"/>
      <c r="Z48" s="1318"/>
      <c r="AA48" s="1318"/>
      <c r="AB48" s="1318"/>
      <c r="AC48" s="1335"/>
      <c r="AD48" s="1334" t="s">
        <v>267</v>
      </c>
      <c r="AE48" s="1048"/>
      <c r="AF48" s="1048"/>
      <c r="AG48" s="2530"/>
      <c r="AH48" s="2531"/>
      <c r="AI48" s="2531"/>
      <c r="AJ48" s="2531"/>
      <c r="AK48" s="2531"/>
      <c r="AL48" s="2531"/>
      <c r="AM48" s="2531"/>
      <c r="AN48" s="2531"/>
      <c r="AO48" s="2531"/>
      <c r="AP48" s="2531"/>
      <c r="AQ48" s="2531"/>
      <c r="AR48" s="2531"/>
      <c r="AS48" s="2531"/>
      <c r="AT48" s="2531"/>
      <c r="AU48" s="2531"/>
      <c r="AV48" s="2531"/>
      <c r="AW48" s="2531"/>
      <c r="AX48" s="2532"/>
    </row>
    <row r="49" spans="1:50" ht="26.25" customHeight="1" x14ac:dyDescent="0.15">
      <c r="A49" s="1293"/>
      <c r="B49" s="1294"/>
      <c r="C49" s="1336" t="s">
        <v>278</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1273"/>
      <c r="AC49" s="1273"/>
      <c r="AD49" s="1337" t="s">
        <v>279</v>
      </c>
      <c r="AE49" s="1338"/>
      <c r="AF49" s="1338"/>
      <c r="AG49" s="2533"/>
      <c r="AH49" s="2534"/>
      <c r="AI49" s="2534"/>
      <c r="AJ49" s="2534"/>
      <c r="AK49" s="2534"/>
      <c r="AL49" s="2534"/>
      <c r="AM49" s="2534"/>
      <c r="AN49" s="2534"/>
      <c r="AO49" s="2534"/>
      <c r="AP49" s="2534"/>
      <c r="AQ49" s="2534"/>
      <c r="AR49" s="2534"/>
      <c r="AS49" s="2534"/>
      <c r="AT49" s="2534"/>
      <c r="AU49" s="2534"/>
      <c r="AV49" s="2534"/>
      <c r="AW49" s="2534"/>
      <c r="AX49" s="2535"/>
    </row>
    <row r="50" spans="1:50" ht="39.950000000000003" customHeight="1" x14ac:dyDescent="0.15">
      <c r="A50" s="1277" t="s">
        <v>108</v>
      </c>
      <c r="B50" s="1292"/>
      <c r="C50" s="1321" t="s">
        <v>109</v>
      </c>
      <c r="D50" s="1322"/>
      <c r="E50" s="1322"/>
      <c r="F50" s="1322"/>
      <c r="G50" s="1322"/>
      <c r="H50" s="1322"/>
      <c r="I50" s="1322"/>
      <c r="J50" s="1322"/>
      <c r="K50" s="1322"/>
      <c r="L50" s="1322"/>
      <c r="M50" s="1322"/>
      <c r="N50" s="1322"/>
      <c r="O50" s="1322"/>
      <c r="P50" s="1322"/>
      <c r="Q50" s="1322"/>
      <c r="R50" s="1322"/>
      <c r="S50" s="1322"/>
      <c r="T50" s="1322"/>
      <c r="U50" s="1322"/>
      <c r="V50" s="1322"/>
      <c r="W50" s="1322"/>
      <c r="X50" s="1322"/>
      <c r="Y50" s="1322"/>
      <c r="Z50" s="1322"/>
      <c r="AA50" s="1322"/>
      <c r="AB50" s="1322"/>
      <c r="AC50" s="1323"/>
      <c r="AD50" s="1300" t="s">
        <v>267</v>
      </c>
      <c r="AE50" s="985"/>
      <c r="AF50" s="985"/>
      <c r="AG50" s="2528" t="s">
        <v>905</v>
      </c>
      <c r="AH50" s="1020"/>
      <c r="AI50" s="1020"/>
      <c r="AJ50" s="1020"/>
      <c r="AK50" s="1020"/>
      <c r="AL50" s="1020"/>
      <c r="AM50" s="1020"/>
      <c r="AN50" s="1020"/>
      <c r="AO50" s="1020"/>
      <c r="AP50" s="1020"/>
      <c r="AQ50" s="1020"/>
      <c r="AR50" s="1020"/>
      <c r="AS50" s="1020"/>
      <c r="AT50" s="1020"/>
      <c r="AU50" s="1020"/>
      <c r="AV50" s="1020"/>
      <c r="AW50" s="1020"/>
      <c r="AX50" s="2529"/>
    </row>
    <row r="51" spans="1:50" ht="39.950000000000003" customHeight="1" x14ac:dyDescent="0.15">
      <c r="A51" s="1293"/>
      <c r="B51" s="1294"/>
      <c r="C51" s="1333" t="s">
        <v>281</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34" t="s">
        <v>267</v>
      </c>
      <c r="AE51" s="1048"/>
      <c r="AF51" s="1048"/>
      <c r="AG51" s="2530"/>
      <c r="AH51" s="2531"/>
      <c r="AI51" s="2531"/>
      <c r="AJ51" s="2531"/>
      <c r="AK51" s="2531"/>
      <c r="AL51" s="2531"/>
      <c r="AM51" s="2531"/>
      <c r="AN51" s="2531"/>
      <c r="AO51" s="2531"/>
      <c r="AP51" s="2531"/>
      <c r="AQ51" s="2531"/>
      <c r="AR51" s="2531"/>
      <c r="AS51" s="2531"/>
      <c r="AT51" s="2531"/>
      <c r="AU51" s="2531"/>
      <c r="AV51" s="2531"/>
      <c r="AW51" s="2531"/>
      <c r="AX51" s="2532"/>
    </row>
    <row r="52" spans="1:50" ht="39.950000000000003" customHeight="1" x14ac:dyDescent="0.15">
      <c r="A52" s="1293"/>
      <c r="B52" s="1294"/>
      <c r="C52" s="1333" t="s">
        <v>282</v>
      </c>
      <c r="D52" s="1318"/>
      <c r="E52" s="1318"/>
      <c r="F52" s="1318"/>
      <c r="G52" s="1318"/>
      <c r="H52" s="1318"/>
      <c r="I52" s="1318"/>
      <c r="J52" s="1318"/>
      <c r="K52" s="1318"/>
      <c r="L52" s="1318"/>
      <c r="M52" s="1318"/>
      <c r="N52" s="1318"/>
      <c r="O52" s="1318"/>
      <c r="P52" s="1318"/>
      <c r="Q52" s="1318"/>
      <c r="R52" s="1318"/>
      <c r="S52" s="1318"/>
      <c r="T52" s="1318"/>
      <c r="U52" s="1318"/>
      <c r="V52" s="1318"/>
      <c r="W52" s="1318"/>
      <c r="X52" s="1318"/>
      <c r="Y52" s="1318"/>
      <c r="Z52" s="1318"/>
      <c r="AA52" s="1318"/>
      <c r="AB52" s="1318"/>
      <c r="AC52" s="1318"/>
      <c r="AD52" s="1334" t="s">
        <v>267</v>
      </c>
      <c r="AE52" s="1048"/>
      <c r="AF52" s="1048"/>
      <c r="AG52" s="2533"/>
      <c r="AH52" s="2534"/>
      <c r="AI52" s="2534"/>
      <c r="AJ52" s="2534"/>
      <c r="AK52" s="2534"/>
      <c r="AL52" s="2534"/>
      <c r="AM52" s="2534"/>
      <c r="AN52" s="2534"/>
      <c r="AO52" s="2534"/>
      <c r="AP52" s="2534"/>
      <c r="AQ52" s="2534"/>
      <c r="AR52" s="2534"/>
      <c r="AS52" s="2534"/>
      <c r="AT52" s="2534"/>
      <c r="AU52" s="2534"/>
      <c r="AV52" s="2534"/>
      <c r="AW52" s="2534"/>
      <c r="AX52" s="2535"/>
    </row>
    <row r="53" spans="1:50" ht="33.6" customHeight="1" x14ac:dyDescent="0.15">
      <c r="A53" s="1277" t="s">
        <v>113</v>
      </c>
      <c r="B53" s="1292"/>
      <c r="C53" s="2536" t="s">
        <v>114</v>
      </c>
      <c r="D53" s="2537"/>
      <c r="E53" s="2537"/>
      <c r="F53" s="2537"/>
      <c r="G53" s="2537"/>
      <c r="H53" s="2537"/>
      <c r="I53" s="2537"/>
      <c r="J53" s="2537"/>
      <c r="K53" s="2537"/>
      <c r="L53" s="2537"/>
      <c r="M53" s="2537"/>
      <c r="N53" s="2537"/>
      <c r="O53" s="2537"/>
      <c r="P53" s="2537"/>
      <c r="Q53" s="2537"/>
      <c r="R53" s="2537"/>
      <c r="S53" s="2537"/>
      <c r="T53" s="2537"/>
      <c r="U53" s="2537"/>
      <c r="V53" s="2537"/>
      <c r="W53" s="2537"/>
      <c r="X53" s="2537"/>
      <c r="Y53" s="2537"/>
      <c r="Z53" s="2537"/>
      <c r="AA53" s="2537"/>
      <c r="AB53" s="2537"/>
      <c r="AC53" s="2538"/>
      <c r="AD53" s="2539" t="s">
        <v>279</v>
      </c>
      <c r="AE53" s="2540"/>
      <c r="AF53" s="2540"/>
      <c r="AG53" s="2541" t="s">
        <v>906</v>
      </c>
      <c r="AH53" s="2542"/>
      <c r="AI53" s="2542"/>
      <c r="AJ53" s="2542"/>
      <c r="AK53" s="2542"/>
      <c r="AL53" s="2542"/>
      <c r="AM53" s="2542"/>
      <c r="AN53" s="2542"/>
      <c r="AO53" s="2542"/>
      <c r="AP53" s="2542"/>
      <c r="AQ53" s="2542"/>
      <c r="AR53" s="2542"/>
      <c r="AS53" s="2542"/>
      <c r="AT53" s="2542"/>
      <c r="AU53" s="2542"/>
      <c r="AV53" s="2542"/>
      <c r="AW53" s="2542"/>
      <c r="AX53" s="2543"/>
    </row>
    <row r="54" spans="1:50" ht="15.75" customHeight="1" x14ac:dyDescent="0.15">
      <c r="A54" s="1293"/>
      <c r="B54" s="1294"/>
      <c r="C54" s="2550" t="s">
        <v>0</v>
      </c>
      <c r="D54" s="2551"/>
      <c r="E54" s="2551"/>
      <c r="F54" s="2551"/>
      <c r="G54" s="2510" t="s">
        <v>115</v>
      </c>
      <c r="H54" s="2511"/>
      <c r="I54" s="2511"/>
      <c r="J54" s="2511"/>
      <c r="K54" s="2511"/>
      <c r="L54" s="2511"/>
      <c r="M54" s="2511"/>
      <c r="N54" s="2511"/>
      <c r="O54" s="2511"/>
      <c r="P54" s="2511"/>
      <c r="Q54" s="2511"/>
      <c r="R54" s="2511"/>
      <c r="S54" s="2512"/>
      <c r="T54" s="2513" t="s">
        <v>283</v>
      </c>
      <c r="U54" s="2514"/>
      <c r="V54" s="2514"/>
      <c r="W54" s="2514"/>
      <c r="X54" s="2514"/>
      <c r="Y54" s="2514"/>
      <c r="Z54" s="2514"/>
      <c r="AA54" s="2514"/>
      <c r="AB54" s="2514"/>
      <c r="AC54" s="2514"/>
      <c r="AD54" s="2514"/>
      <c r="AE54" s="2514"/>
      <c r="AF54" s="2514"/>
      <c r="AG54" s="2544"/>
      <c r="AH54" s="2545"/>
      <c r="AI54" s="2545"/>
      <c r="AJ54" s="2545"/>
      <c r="AK54" s="2545"/>
      <c r="AL54" s="2545"/>
      <c r="AM54" s="2545"/>
      <c r="AN54" s="2545"/>
      <c r="AO54" s="2545"/>
      <c r="AP54" s="2545"/>
      <c r="AQ54" s="2545"/>
      <c r="AR54" s="2545"/>
      <c r="AS54" s="2545"/>
      <c r="AT54" s="2545"/>
      <c r="AU54" s="2545"/>
      <c r="AV54" s="2545"/>
      <c r="AW54" s="2545"/>
      <c r="AX54" s="2546"/>
    </row>
    <row r="55" spans="1:50" ht="26.25" customHeight="1" x14ac:dyDescent="0.15">
      <c r="A55" s="1293"/>
      <c r="B55" s="1294"/>
      <c r="C55" s="2515"/>
      <c r="D55" s="2516"/>
      <c r="E55" s="2516"/>
      <c r="F55" s="2516"/>
      <c r="G55" s="2517"/>
      <c r="H55" s="2518"/>
      <c r="I55" s="2518"/>
      <c r="J55" s="2518"/>
      <c r="K55" s="2518"/>
      <c r="L55" s="2518"/>
      <c r="M55" s="2518"/>
      <c r="N55" s="2518"/>
      <c r="O55" s="2518"/>
      <c r="P55" s="2518"/>
      <c r="Q55" s="2518"/>
      <c r="R55" s="2518"/>
      <c r="S55" s="2519"/>
      <c r="T55" s="2520"/>
      <c r="U55" s="2518"/>
      <c r="V55" s="2518"/>
      <c r="W55" s="2518"/>
      <c r="X55" s="2518"/>
      <c r="Y55" s="2518"/>
      <c r="Z55" s="2518"/>
      <c r="AA55" s="2518"/>
      <c r="AB55" s="2518"/>
      <c r="AC55" s="2518"/>
      <c r="AD55" s="2518"/>
      <c r="AE55" s="2518"/>
      <c r="AF55" s="2518"/>
      <c r="AG55" s="2544"/>
      <c r="AH55" s="2545"/>
      <c r="AI55" s="2545"/>
      <c r="AJ55" s="2545"/>
      <c r="AK55" s="2545"/>
      <c r="AL55" s="2545"/>
      <c r="AM55" s="2545"/>
      <c r="AN55" s="2545"/>
      <c r="AO55" s="2545"/>
      <c r="AP55" s="2545"/>
      <c r="AQ55" s="2545"/>
      <c r="AR55" s="2545"/>
      <c r="AS55" s="2545"/>
      <c r="AT55" s="2545"/>
      <c r="AU55" s="2545"/>
      <c r="AV55" s="2545"/>
      <c r="AW55" s="2545"/>
      <c r="AX55" s="2546"/>
    </row>
    <row r="56" spans="1:50" ht="26.25" customHeight="1" x14ac:dyDescent="0.15">
      <c r="A56" s="1295"/>
      <c r="B56" s="1296"/>
      <c r="C56" s="2521"/>
      <c r="D56" s="2522"/>
      <c r="E56" s="2522"/>
      <c r="F56" s="2522"/>
      <c r="G56" s="2523"/>
      <c r="H56" s="2524"/>
      <c r="I56" s="2524"/>
      <c r="J56" s="2524"/>
      <c r="K56" s="2524"/>
      <c r="L56" s="2524"/>
      <c r="M56" s="2524"/>
      <c r="N56" s="2524"/>
      <c r="O56" s="2524"/>
      <c r="P56" s="2524"/>
      <c r="Q56" s="2524"/>
      <c r="R56" s="2524"/>
      <c r="S56" s="2525"/>
      <c r="T56" s="2526"/>
      <c r="U56" s="2527"/>
      <c r="V56" s="2527"/>
      <c r="W56" s="2527"/>
      <c r="X56" s="2527"/>
      <c r="Y56" s="2527"/>
      <c r="Z56" s="2527"/>
      <c r="AA56" s="2527"/>
      <c r="AB56" s="2527"/>
      <c r="AC56" s="2527"/>
      <c r="AD56" s="2527"/>
      <c r="AE56" s="2527"/>
      <c r="AF56" s="2527"/>
      <c r="AG56" s="2547"/>
      <c r="AH56" s="2548"/>
      <c r="AI56" s="2548"/>
      <c r="AJ56" s="2548"/>
      <c r="AK56" s="2548"/>
      <c r="AL56" s="2548"/>
      <c r="AM56" s="2548"/>
      <c r="AN56" s="2548"/>
      <c r="AO56" s="2548"/>
      <c r="AP56" s="2548"/>
      <c r="AQ56" s="2548"/>
      <c r="AR56" s="2548"/>
      <c r="AS56" s="2548"/>
      <c r="AT56" s="2548"/>
      <c r="AU56" s="2548"/>
      <c r="AV56" s="2548"/>
      <c r="AW56" s="2548"/>
      <c r="AX56" s="2549"/>
    </row>
    <row r="57" spans="1:50" ht="98.25" customHeight="1" x14ac:dyDescent="0.15">
      <c r="A57" s="1277" t="s">
        <v>117</v>
      </c>
      <c r="B57" s="1278"/>
      <c r="C57" s="2498" t="s">
        <v>118</v>
      </c>
      <c r="D57" s="2499"/>
      <c r="E57" s="2499"/>
      <c r="F57" s="2500"/>
      <c r="G57" s="2501" t="s">
        <v>907</v>
      </c>
      <c r="H57" s="2502"/>
      <c r="I57" s="2502"/>
      <c r="J57" s="2502"/>
      <c r="K57" s="2502"/>
      <c r="L57" s="2502"/>
      <c r="M57" s="2502"/>
      <c r="N57" s="2502"/>
      <c r="O57" s="2502"/>
      <c r="P57" s="2502"/>
      <c r="Q57" s="2502"/>
      <c r="R57" s="2502"/>
      <c r="S57" s="2502"/>
      <c r="T57" s="2502"/>
      <c r="U57" s="2502"/>
      <c r="V57" s="2502"/>
      <c r="W57" s="2502"/>
      <c r="X57" s="2502"/>
      <c r="Y57" s="2502"/>
      <c r="Z57" s="2502"/>
      <c r="AA57" s="2502"/>
      <c r="AB57" s="2502"/>
      <c r="AC57" s="2502"/>
      <c r="AD57" s="2502"/>
      <c r="AE57" s="2502"/>
      <c r="AF57" s="2502"/>
      <c r="AG57" s="2502"/>
      <c r="AH57" s="2502"/>
      <c r="AI57" s="2502"/>
      <c r="AJ57" s="2502"/>
      <c r="AK57" s="2502"/>
      <c r="AL57" s="2502"/>
      <c r="AM57" s="2502"/>
      <c r="AN57" s="2502"/>
      <c r="AO57" s="2502"/>
      <c r="AP57" s="2502"/>
      <c r="AQ57" s="2502"/>
      <c r="AR57" s="2502"/>
      <c r="AS57" s="2502"/>
      <c r="AT57" s="2502"/>
      <c r="AU57" s="2502"/>
      <c r="AV57" s="2502"/>
      <c r="AW57" s="2502"/>
      <c r="AX57" s="2503"/>
    </row>
    <row r="58" spans="1:50" ht="66.75" customHeight="1" thickBot="1" x14ac:dyDescent="0.2">
      <c r="A58" s="1279"/>
      <c r="B58" s="1280"/>
      <c r="C58" s="2504" t="s">
        <v>120</v>
      </c>
      <c r="D58" s="2505"/>
      <c r="E58" s="2505"/>
      <c r="F58" s="2506"/>
      <c r="G58" s="2507" t="s">
        <v>908</v>
      </c>
      <c r="H58" s="2508"/>
      <c r="I58" s="2508"/>
      <c r="J58" s="2508"/>
      <c r="K58" s="2508"/>
      <c r="L58" s="2508"/>
      <c r="M58" s="2508"/>
      <c r="N58" s="2508"/>
      <c r="O58" s="2508"/>
      <c r="P58" s="2508"/>
      <c r="Q58" s="2508"/>
      <c r="R58" s="2508"/>
      <c r="S58" s="2508"/>
      <c r="T58" s="2508"/>
      <c r="U58" s="2508"/>
      <c r="V58" s="2508"/>
      <c r="W58" s="2508"/>
      <c r="X58" s="2508"/>
      <c r="Y58" s="2508"/>
      <c r="Z58" s="2508"/>
      <c r="AA58" s="2508"/>
      <c r="AB58" s="2508"/>
      <c r="AC58" s="2508"/>
      <c r="AD58" s="2508"/>
      <c r="AE58" s="2508"/>
      <c r="AF58" s="2508"/>
      <c r="AG58" s="2508"/>
      <c r="AH58" s="2508"/>
      <c r="AI58" s="2508"/>
      <c r="AJ58" s="2508"/>
      <c r="AK58" s="2508"/>
      <c r="AL58" s="2508"/>
      <c r="AM58" s="2508"/>
      <c r="AN58" s="2508"/>
      <c r="AO58" s="2508"/>
      <c r="AP58" s="2508"/>
      <c r="AQ58" s="2508"/>
      <c r="AR58" s="2508"/>
      <c r="AS58" s="2508"/>
      <c r="AT58" s="2508"/>
      <c r="AU58" s="2508"/>
      <c r="AV58" s="2508"/>
      <c r="AW58" s="2508"/>
      <c r="AX58" s="2509"/>
    </row>
    <row r="59" spans="1:50" ht="21" customHeight="1" x14ac:dyDescent="0.15">
      <c r="A59" s="1258" t="s">
        <v>122</v>
      </c>
      <c r="B59" s="1259"/>
      <c r="C59" s="1259"/>
      <c r="D59" s="1259"/>
      <c r="E59" s="1259"/>
      <c r="F59" s="1259"/>
      <c r="G59" s="1259"/>
      <c r="H59" s="1259"/>
      <c r="I59" s="1259"/>
      <c r="J59" s="1259"/>
      <c r="K59" s="1259"/>
      <c r="L59" s="1259"/>
      <c r="M59" s="1259"/>
      <c r="N59" s="1259"/>
      <c r="O59" s="1259"/>
      <c r="P59" s="1259"/>
      <c r="Q59" s="1259"/>
      <c r="R59" s="1259"/>
      <c r="S59" s="1259"/>
      <c r="T59" s="1259"/>
      <c r="U59" s="1259"/>
      <c r="V59" s="1259"/>
      <c r="W59" s="1259"/>
      <c r="X59" s="1259"/>
      <c r="Y59" s="1259"/>
      <c r="Z59" s="1259"/>
      <c r="AA59" s="1259"/>
      <c r="AB59" s="1259"/>
      <c r="AC59" s="1259"/>
      <c r="AD59" s="1259"/>
      <c r="AE59" s="1259"/>
      <c r="AF59" s="1259"/>
      <c r="AG59" s="1259"/>
      <c r="AH59" s="1259"/>
      <c r="AI59" s="1259"/>
      <c r="AJ59" s="1259"/>
      <c r="AK59" s="1259"/>
      <c r="AL59" s="1259"/>
      <c r="AM59" s="1259"/>
      <c r="AN59" s="1259"/>
      <c r="AO59" s="1259"/>
      <c r="AP59" s="1259"/>
      <c r="AQ59" s="1259"/>
      <c r="AR59" s="1259"/>
      <c r="AS59" s="1259"/>
      <c r="AT59" s="1259"/>
      <c r="AU59" s="1259"/>
      <c r="AV59" s="1259"/>
      <c r="AW59" s="1259"/>
      <c r="AX59" s="1260"/>
    </row>
    <row r="60" spans="1:50" ht="80.25" customHeight="1" thickBot="1" x14ac:dyDescent="0.2">
      <c r="A60" s="1238"/>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2"/>
    </row>
    <row r="61" spans="1:50" ht="21" customHeight="1" x14ac:dyDescent="0.15">
      <c r="A61" s="1263" t="s">
        <v>123</v>
      </c>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1264"/>
      <c r="AV61" s="1264"/>
      <c r="AW61" s="1264"/>
      <c r="AX61" s="1265"/>
    </row>
    <row r="62" spans="1:50" ht="80.25" customHeight="1" thickBot="1" x14ac:dyDescent="0.2">
      <c r="A62" s="1238"/>
      <c r="B62" s="1261"/>
      <c r="C62" s="1261"/>
      <c r="D62" s="1261"/>
      <c r="E62" s="1266"/>
      <c r="F62" s="1267"/>
      <c r="G62" s="1268"/>
      <c r="H62" s="1268"/>
      <c r="I62" s="1268"/>
      <c r="J62" s="1268"/>
      <c r="K62" s="1268"/>
      <c r="L62" s="1268"/>
      <c r="M62" s="1268"/>
      <c r="N62" s="1268"/>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9"/>
    </row>
    <row r="63" spans="1:50" ht="21" customHeight="1" x14ac:dyDescent="0.15">
      <c r="A63" s="1263" t="s">
        <v>124</v>
      </c>
      <c r="B63" s="1264"/>
      <c r="C63" s="1264"/>
      <c r="D63" s="1264"/>
      <c r="E63" s="1264"/>
      <c r="F63" s="1264"/>
      <c r="G63" s="1264"/>
      <c r="H63" s="1264"/>
      <c r="I63" s="1264"/>
      <c r="J63" s="1264"/>
      <c r="K63" s="1264"/>
      <c r="L63" s="1264"/>
      <c r="M63" s="1264"/>
      <c r="N63" s="1264"/>
      <c r="O63" s="1264"/>
      <c r="P63" s="1264"/>
      <c r="Q63" s="1264"/>
      <c r="R63" s="1264"/>
      <c r="S63" s="1264"/>
      <c r="T63" s="1264"/>
      <c r="U63" s="1264"/>
      <c r="V63" s="1264"/>
      <c r="W63" s="1264"/>
      <c r="X63" s="1264"/>
      <c r="Y63" s="1264"/>
      <c r="Z63" s="1264"/>
      <c r="AA63" s="1264"/>
      <c r="AB63" s="1264"/>
      <c r="AC63" s="1264"/>
      <c r="AD63" s="1264"/>
      <c r="AE63" s="1264"/>
      <c r="AF63" s="1264"/>
      <c r="AG63" s="1264"/>
      <c r="AH63" s="1264"/>
      <c r="AI63" s="1264"/>
      <c r="AJ63" s="1264"/>
      <c r="AK63" s="1264"/>
      <c r="AL63" s="1264"/>
      <c r="AM63" s="1264"/>
      <c r="AN63" s="1264"/>
      <c r="AO63" s="1264"/>
      <c r="AP63" s="1264"/>
      <c r="AQ63" s="1264"/>
      <c r="AR63" s="1264"/>
      <c r="AS63" s="1264"/>
      <c r="AT63" s="1264"/>
      <c r="AU63" s="1264"/>
      <c r="AV63" s="1264"/>
      <c r="AW63" s="1264"/>
      <c r="AX63" s="1265"/>
    </row>
    <row r="64" spans="1:50" ht="80.25" customHeight="1" thickBot="1" x14ac:dyDescent="0.2">
      <c r="A64" s="1238"/>
      <c r="B64" s="1239"/>
      <c r="C64" s="1239"/>
      <c r="D64" s="1239"/>
      <c r="E64" s="1240"/>
      <c r="F64" s="1239"/>
      <c r="G64" s="1239"/>
      <c r="H64" s="1239"/>
      <c r="I64" s="1239"/>
      <c r="J64" s="1239"/>
      <c r="K64" s="1239"/>
      <c r="L64" s="1239"/>
      <c r="M64" s="1239"/>
      <c r="N64" s="1239"/>
      <c r="O64" s="1239"/>
      <c r="P64" s="1239"/>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41"/>
    </row>
    <row r="65" spans="1:50" ht="21" customHeight="1" x14ac:dyDescent="0.15">
      <c r="A65" s="1242" t="s">
        <v>125</v>
      </c>
      <c r="B65" s="1243"/>
      <c r="C65" s="1243"/>
      <c r="D65" s="1243"/>
      <c r="E65" s="1243"/>
      <c r="F65" s="1243"/>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R65" s="1243"/>
      <c r="AS65" s="1243"/>
      <c r="AT65" s="1243"/>
      <c r="AU65" s="1243"/>
      <c r="AV65" s="1243"/>
      <c r="AW65" s="1243"/>
      <c r="AX65" s="1244"/>
    </row>
    <row r="66" spans="1:50" ht="80.25" customHeight="1" thickBot="1" x14ac:dyDescent="0.2">
      <c r="A66" s="1716"/>
      <c r="B66" s="1717"/>
      <c r="C66" s="1717"/>
      <c r="D66" s="1717"/>
      <c r="E66" s="1717"/>
      <c r="F66" s="1717"/>
      <c r="G66" s="1717"/>
      <c r="H66" s="1717"/>
      <c r="I66" s="1717"/>
      <c r="J66" s="1717"/>
      <c r="K66" s="1717"/>
      <c r="L66" s="1717"/>
      <c r="M66" s="1717"/>
      <c r="N66" s="1717"/>
      <c r="O66" s="1717"/>
      <c r="P66" s="1717"/>
      <c r="Q66" s="1717"/>
      <c r="R66" s="1717"/>
      <c r="S66" s="1717"/>
      <c r="T66" s="1717"/>
      <c r="U66" s="1717"/>
      <c r="V66" s="1717"/>
      <c r="W66" s="1717"/>
      <c r="X66" s="1717"/>
      <c r="Y66" s="1717"/>
      <c r="Z66" s="1717"/>
      <c r="AA66" s="1717"/>
      <c r="AB66" s="1717"/>
      <c r="AC66" s="1717"/>
      <c r="AD66" s="1717"/>
      <c r="AE66" s="1717"/>
      <c r="AF66" s="1717"/>
      <c r="AG66" s="1717"/>
      <c r="AH66" s="1717"/>
      <c r="AI66" s="1717"/>
      <c r="AJ66" s="1717"/>
      <c r="AK66" s="1717"/>
      <c r="AL66" s="1717"/>
      <c r="AM66" s="1717"/>
      <c r="AN66" s="1717"/>
      <c r="AO66" s="1717"/>
      <c r="AP66" s="1717"/>
      <c r="AQ66" s="1717"/>
      <c r="AR66" s="1717"/>
      <c r="AS66" s="1717"/>
      <c r="AT66" s="1717"/>
      <c r="AU66" s="1717"/>
      <c r="AV66" s="1717"/>
      <c r="AW66" s="1717"/>
      <c r="AX66" s="1718"/>
    </row>
    <row r="67" spans="1:50" ht="19.7" customHeight="1" x14ac:dyDescent="0.15">
      <c r="A67" s="1248" t="s">
        <v>126</v>
      </c>
      <c r="B67" s="1249"/>
      <c r="C67" s="1249"/>
      <c r="D67" s="1249"/>
      <c r="E67" s="1249"/>
      <c r="F67" s="1249"/>
      <c r="G67" s="1249"/>
      <c r="H67" s="1249"/>
      <c r="I67" s="1249"/>
      <c r="J67" s="1249"/>
      <c r="K67" s="1249"/>
      <c r="L67" s="1249"/>
      <c r="M67" s="1249"/>
      <c r="N67" s="1249"/>
      <c r="O67" s="1249"/>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50"/>
    </row>
    <row r="68" spans="1:50" ht="19.899999999999999" customHeight="1" thickBot="1" x14ac:dyDescent="0.2">
      <c r="A68" s="1251"/>
      <c r="B68" s="1252"/>
      <c r="C68" s="1224" t="s">
        <v>127</v>
      </c>
      <c r="D68" s="1035"/>
      <c r="E68" s="1035"/>
      <c r="F68" s="1035"/>
      <c r="G68" s="1035"/>
      <c r="H68" s="1035"/>
      <c r="I68" s="1035"/>
      <c r="J68" s="1036"/>
      <c r="K68" s="2495" t="s">
        <v>909</v>
      </c>
      <c r="L68" s="2496"/>
      <c r="M68" s="2496"/>
      <c r="N68" s="2496"/>
      <c r="O68" s="2496"/>
      <c r="P68" s="2496"/>
      <c r="Q68" s="2496"/>
      <c r="R68" s="2497"/>
      <c r="S68" s="1224" t="s">
        <v>128</v>
      </c>
      <c r="T68" s="1035"/>
      <c r="U68" s="1035"/>
      <c r="V68" s="1035"/>
      <c r="W68" s="1035"/>
      <c r="X68" s="1035"/>
      <c r="Y68" s="1035"/>
      <c r="Z68" s="1036"/>
      <c r="AA68" s="1633">
        <v>294</v>
      </c>
      <c r="AB68" s="1632"/>
      <c r="AC68" s="1632"/>
      <c r="AD68" s="1632"/>
      <c r="AE68" s="1632"/>
      <c r="AF68" s="1632"/>
      <c r="AG68" s="1632"/>
      <c r="AH68" s="1632"/>
      <c r="AI68" s="1224" t="s">
        <v>129</v>
      </c>
      <c r="AJ68" s="1225"/>
      <c r="AK68" s="1225"/>
      <c r="AL68" s="1225"/>
      <c r="AM68" s="1225"/>
      <c r="AN68" s="1225"/>
      <c r="AO68" s="1225"/>
      <c r="AP68" s="1226"/>
      <c r="AQ68" s="1227">
        <v>92</v>
      </c>
      <c r="AR68" s="1227"/>
      <c r="AS68" s="1227"/>
      <c r="AT68" s="1227"/>
      <c r="AU68" s="1227"/>
      <c r="AV68" s="1227"/>
      <c r="AW68" s="1227"/>
      <c r="AX68" s="1228"/>
    </row>
    <row r="69" spans="1:50" ht="24.75" customHeight="1" thickBot="1" x14ac:dyDescent="0.2">
      <c r="A69" s="4"/>
      <c r="B69" s="4"/>
      <c r="C69" s="4"/>
      <c r="D69" s="4"/>
      <c r="E69" s="4"/>
      <c r="F69" s="4"/>
      <c r="G69" s="5"/>
      <c r="H69" s="5"/>
      <c r="I69" s="5"/>
      <c r="J69" s="5"/>
      <c r="K69" s="5"/>
      <c r="L69" s="6"/>
      <c r="M69" s="5"/>
      <c r="N69" s="5"/>
      <c r="O69" s="5"/>
      <c r="P69" s="5"/>
      <c r="Q69" s="5"/>
      <c r="R69" s="5"/>
      <c r="S69" s="5"/>
      <c r="T69" s="5"/>
      <c r="U69" s="5"/>
      <c r="V69" s="5"/>
      <c r="W69" s="5"/>
      <c r="X69" s="5"/>
      <c r="Y69" s="7"/>
      <c r="Z69" s="7"/>
      <c r="AA69" s="7"/>
      <c r="AB69" s="7"/>
      <c r="AC69" s="5"/>
      <c r="AD69" s="5"/>
      <c r="AE69" s="5"/>
      <c r="AF69" s="5"/>
      <c r="AG69" s="5"/>
      <c r="AH69" s="6"/>
      <c r="AI69" s="5"/>
      <c r="AJ69" s="5"/>
      <c r="AK69" s="5"/>
      <c r="AL69" s="5"/>
      <c r="AM69" s="5"/>
      <c r="AN69" s="5"/>
      <c r="AO69" s="5"/>
      <c r="AP69" s="5"/>
      <c r="AQ69" s="5"/>
      <c r="AR69" s="5"/>
      <c r="AS69" s="5"/>
      <c r="AT69" s="5"/>
      <c r="AU69" s="7"/>
      <c r="AV69" s="7"/>
      <c r="AW69" s="7"/>
      <c r="AX69" s="7"/>
    </row>
    <row r="70" spans="1:50" ht="15" customHeight="1" x14ac:dyDescent="0.15">
      <c r="A70" s="1229" t="s">
        <v>131</v>
      </c>
      <c r="B70" s="1230"/>
      <c r="C70" s="1230"/>
      <c r="D70" s="1230"/>
      <c r="E70" s="1230"/>
      <c r="F70" s="1231"/>
      <c r="G70" s="10" t="s">
        <v>132</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2"/>
    </row>
    <row r="71" spans="1:50" ht="41.25" customHeight="1" x14ac:dyDescent="0.15">
      <c r="A71" s="532"/>
      <c r="B71" s="533"/>
      <c r="C71" s="533"/>
      <c r="D71" s="533"/>
      <c r="E71" s="533"/>
      <c r="F71" s="534"/>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532"/>
      <c r="B72" s="533"/>
      <c r="C72" s="533"/>
      <c r="D72" s="533"/>
      <c r="E72" s="533"/>
      <c r="F72" s="534"/>
      <c r="G72" s="13"/>
      <c r="H72" s="14"/>
      <c r="I72" s="14"/>
      <c r="J72" s="3"/>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532"/>
      <c r="B73" s="533"/>
      <c r="C73" s="533"/>
      <c r="D73" s="533"/>
      <c r="E73" s="533"/>
      <c r="F73" s="534"/>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532"/>
      <c r="B74" s="533"/>
      <c r="C74" s="533"/>
      <c r="D74" s="533"/>
      <c r="E74" s="533"/>
      <c r="F74" s="534"/>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532"/>
      <c r="B75" s="533"/>
      <c r="C75" s="533"/>
      <c r="D75" s="533"/>
      <c r="E75" s="533"/>
      <c r="F75" s="534"/>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532"/>
      <c r="B78" s="533"/>
      <c r="C78" s="533"/>
      <c r="D78" s="533"/>
      <c r="E78" s="533"/>
      <c r="F78" s="534"/>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52.5" customHeight="1" x14ac:dyDescent="0.15">
      <c r="A79" s="532"/>
      <c r="B79" s="533"/>
      <c r="C79" s="533"/>
      <c r="D79" s="533"/>
      <c r="E79" s="533"/>
      <c r="F79" s="534"/>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52.5" customHeight="1" x14ac:dyDescent="0.15">
      <c r="A80" s="532"/>
      <c r="B80" s="533"/>
      <c r="C80" s="533"/>
      <c r="D80" s="533"/>
      <c r="E80" s="533"/>
      <c r="F80" s="534"/>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52.5"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532"/>
      <c r="B87" s="533"/>
      <c r="C87" s="533"/>
      <c r="D87" s="533"/>
      <c r="E87" s="533"/>
      <c r="F87" s="53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532"/>
      <c r="B88" s="533"/>
      <c r="C88" s="533"/>
      <c r="D88" s="533"/>
      <c r="E88" s="533"/>
      <c r="F88" s="53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532"/>
      <c r="B89" s="533"/>
      <c r="C89" s="533"/>
      <c r="D89" s="533"/>
      <c r="E89" s="533"/>
      <c r="F89" s="534"/>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532"/>
      <c r="B90" s="533"/>
      <c r="C90" s="533"/>
      <c r="D90" s="533"/>
      <c r="E90" s="533"/>
      <c r="F90" s="534"/>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5" customHeight="1" x14ac:dyDescent="0.15">
      <c r="A91" s="532"/>
      <c r="B91" s="533"/>
      <c r="C91" s="533"/>
      <c r="D91" s="533"/>
      <c r="E91" s="533"/>
      <c r="F91" s="534"/>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2.5" customHeight="1" thickBot="1" x14ac:dyDescent="0.2">
      <c r="A92" s="2483"/>
      <c r="B92" s="2484"/>
      <c r="C92" s="2484"/>
      <c r="D92" s="2484"/>
      <c r="E92" s="2484"/>
      <c r="F92" s="2485"/>
      <c r="G92" s="16"/>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ht="52.5" customHeight="1" x14ac:dyDescent="0.15">
      <c r="A93" s="2486"/>
      <c r="B93" s="2487"/>
      <c r="C93" s="2487"/>
      <c r="D93" s="2487"/>
      <c r="E93" s="2487"/>
      <c r="F93" s="2488"/>
      <c r="G93" s="10"/>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2"/>
    </row>
    <row r="94" spans="1:50" ht="52.5" customHeight="1" x14ac:dyDescent="0.15">
      <c r="A94" s="2489"/>
      <c r="B94" s="2490"/>
      <c r="C94" s="2490"/>
      <c r="D94" s="2490"/>
      <c r="E94" s="2490"/>
      <c r="F94" s="2491"/>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52.5" customHeight="1" x14ac:dyDescent="0.15">
      <c r="A95" s="2489"/>
      <c r="B95" s="2490"/>
      <c r="C95" s="2490"/>
      <c r="D95" s="2490"/>
      <c r="E95" s="2490"/>
      <c r="F95" s="2491"/>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52.5" customHeight="1" x14ac:dyDescent="0.15">
      <c r="A96" s="2489"/>
      <c r="B96" s="2490"/>
      <c r="C96" s="2490"/>
      <c r="D96" s="2490"/>
      <c r="E96" s="2490"/>
      <c r="F96" s="2491"/>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ht="52.5" customHeight="1" x14ac:dyDescent="0.15">
      <c r="A97" s="2489"/>
      <c r="B97" s="2490"/>
      <c r="C97" s="2490"/>
      <c r="D97" s="2490"/>
      <c r="E97" s="2490"/>
      <c r="F97" s="2491"/>
      <c r="G97" s="13"/>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5"/>
    </row>
    <row r="98" spans="1:50" ht="52.5" customHeight="1" x14ac:dyDescent="0.15">
      <c r="A98" s="2489"/>
      <c r="B98" s="2490"/>
      <c r="C98" s="2490"/>
      <c r="D98" s="2490"/>
      <c r="E98" s="2490"/>
      <c r="F98" s="2491"/>
      <c r="G98" s="13"/>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52.5" customHeight="1" x14ac:dyDescent="0.15">
      <c r="A99" s="2489"/>
      <c r="B99" s="2490"/>
      <c r="C99" s="2490"/>
      <c r="D99" s="2490"/>
      <c r="E99" s="2490"/>
      <c r="F99" s="2491"/>
      <c r="G99" s="13"/>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5"/>
    </row>
    <row r="100" spans="1:50" ht="52.5" customHeight="1" x14ac:dyDescent="0.15">
      <c r="A100" s="2489"/>
      <c r="B100" s="2490"/>
      <c r="C100" s="2490"/>
      <c r="D100" s="2490"/>
      <c r="E100" s="2490"/>
      <c r="F100" s="2491"/>
      <c r="G100" s="13"/>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52.5" customHeight="1" x14ac:dyDescent="0.15">
      <c r="A101" s="2489"/>
      <c r="B101" s="2490"/>
      <c r="C101" s="2490"/>
      <c r="D101" s="2490"/>
      <c r="E101" s="2490"/>
      <c r="F101" s="2491"/>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52.5" customHeight="1" x14ac:dyDescent="0.15">
      <c r="A102" s="2489"/>
      <c r="B102" s="2490"/>
      <c r="C102" s="2490"/>
      <c r="D102" s="2490"/>
      <c r="E102" s="2490"/>
      <c r="F102" s="2491"/>
      <c r="G102" s="13"/>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5"/>
    </row>
    <row r="103" spans="1:50" ht="52.5" customHeight="1" x14ac:dyDescent="0.15">
      <c r="A103" s="2489"/>
      <c r="B103" s="2490"/>
      <c r="C103" s="2490"/>
      <c r="D103" s="2490"/>
      <c r="E103" s="2490"/>
      <c r="F103" s="2491"/>
      <c r="G103" s="1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5"/>
    </row>
    <row r="104" spans="1:50" ht="52.5" customHeight="1" x14ac:dyDescent="0.15">
      <c r="A104" s="2489"/>
      <c r="B104" s="2490"/>
      <c r="C104" s="2490"/>
      <c r="D104" s="2490"/>
      <c r="E104" s="2490"/>
      <c r="F104" s="2491"/>
      <c r="G104" s="1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52.5" customHeight="1" x14ac:dyDescent="0.15">
      <c r="A105" s="2489"/>
      <c r="B105" s="2490"/>
      <c r="C105" s="2490"/>
      <c r="D105" s="2490"/>
      <c r="E105" s="2490"/>
      <c r="F105" s="2491"/>
      <c r="G105" s="13"/>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ht="52.5" customHeight="1" x14ac:dyDescent="0.15">
      <c r="A106" s="2489"/>
      <c r="B106" s="2490"/>
      <c r="C106" s="2490"/>
      <c r="D106" s="2490"/>
      <c r="E106" s="2490"/>
      <c r="F106" s="2491"/>
      <c r="G106" s="1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52.5" customHeight="1" x14ac:dyDescent="0.15">
      <c r="A107" s="2489"/>
      <c r="B107" s="2490"/>
      <c r="C107" s="2490"/>
      <c r="D107" s="2490"/>
      <c r="E107" s="2490"/>
      <c r="F107" s="2491"/>
      <c r="G107" s="13"/>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20.25" customHeight="1" x14ac:dyDescent="0.15">
      <c r="A108" s="2489"/>
      <c r="B108" s="2490"/>
      <c r="C108" s="2490"/>
      <c r="D108" s="2490"/>
      <c r="E108" s="2490"/>
      <c r="F108" s="2491"/>
      <c r="G108" s="1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ht="52.5" customHeight="1" x14ac:dyDescent="0.15">
      <c r="A109" s="2489"/>
      <c r="B109" s="2490"/>
      <c r="C109" s="2490"/>
      <c r="D109" s="2490"/>
      <c r="E109" s="2490"/>
      <c r="F109" s="2491"/>
      <c r="G109" s="1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50" ht="52.5" customHeight="1" x14ac:dyDescent="0.15">
      <c r="A110" s="2489"/>
      <c r="B110" s="2490"/>
      <c r="C110" s="2490"/>
      <c r="D110" s="2490"/>
      <c r="E110" s="2490"/>
      <c r="F110" s="2491"/>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52.5" customHeight="1" x14ac:dyDescent="0.15">
      <c r="A111" s="2489"/>
      <c r="B111" s="2490"/>
      <c r="C111" s="2490"/>
      <c r="D111" s="2490"/>
      <c r="E111" s="2490"/>
      <c r="F111" s="2491"/>
      <c r="G111" s="1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ht="52.5" customHeight="1" x14ac:dyDescent="0.15">
      <c r="A112" s="2489"/>
      <c r="B112" s="2490"/>
      <c r="C112" s="2490"/>
      <c r="D112" s="2490"/>
      <c r="E112" s="2490"/>
      <c r="F112" s="2491"/>
      <c r="G112" s="1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52.5" customHeight="1" x14ac:dyDescent="0.15">
      <c r="A113" s="2489"/>
      <c r="B113" s="2490"/>
      <c r="C113" s="2490"/>
      <c r="D113" s="2490"/>
      <c r="E113" s="2490"/>
      <c r="F113" s="2491"/>
      <c r="G113" s="1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ht="52.5" customHeight="1" x14ac:dyDescent="0.15">
      <c r="A114" s="2489"/>
      <c r="B114" s="2490"/>
      <c r="C114" s="2490"/>
      <c r="D114" s="2490"/>
      <c r="E114" s="2490"/>
      <c r="F114" s="2491"/>
      <c r="G114" s="1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ht="52.5" customHeight="1" x14ac:dyDescent="0.15">
      <c r="A115" s="2489"/>
      <c r="B115" s="2490"/>
      <c r="C115" s="2490"/>
      <c r="D115" s="2490"/>
      <c r="E115" s="2490"/>
      <c r="F115" s="2491"/>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14.25" thickBot="1" x14ac:dyDescent="0.2">
      <c r="A116" s="2492"/>
      <c r="B116" s="2493"/>
      <c r="C116" s="2493"/>
      <c r="D116" s="2493"/>
      <c r="E116" s="2493"/>
      <c r="F116" s="2494"/>
      <c r="G116" s="16" t="s">
        <v>306</v>
      </c>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8"/>
    </row>
    <row r="117" spans="1:50" s="3" customFormat="1" x14ac:dyDescent="0.15">
      <c r="A117" s="19"/>
      <c r="B117" s="19"/>
      <c r="C117" s="19"/>
      <c r="D117" s="19"/>
      <c r="E117" s="19"/>
      <c r="F117" s="19"/>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row>
    <row r="118" spans="1:50" s="3" customFormat="1" ht="14.25" thickBot="1" x14ac:dyDescent="0.2">
      <c r="A118" s="20"/>
      <c r="B118" s="20"/>
      <c r="C118" s="20"/>
      <c r="D118" s="20"/>
      <c r="E118" s="20"/>
      <c r="F118" s="20"/>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row>
    <row r="119" spans="1:50" ht="30" customHeight="1" x14ac:dyDescent="0.15">
      <c r="A119" s="1163" t="s">
        <v>579</v>
      </c>
      <c r="B119" s="1164"/>
      <c r="C119" s="1164"/>
      <c r="D119" s="1164"/>
      <c r="E119" s="1164"/>
      <c r="F119" s="1165"/>
      <c r="G119" s="1067" t="s">
        <v>910</v>
      </c>
      <c r="H119" s="1625"/>
      <c r="I119" s="1625"/>
      <c r="J119" s="1625"/>
      <c r="K119" s="1625"/>
      <c r="L119" s="1625"/>
      <c r="M119" s="1625"/>
      <c r="N119" s="1625"/>
      <c r="O119" s="1625"/>
      <c r="P119" s="1625"/>
      <c r="Q119" s="1625"/>
      <c r="R119" s="1625"/>
      <c r="S119" s="1625"/>
      <c r="T119" s="1625"/>
      <c r="U119" s="1625"/>
      <c r="V119" s="1625"/>
      <c r="W119" s="1625"/>
      <c r="X119" s="1625"/>
      <c r="Y119" s="1625"/>
      <c r="Z119" s="1625"/>
      <c r="AA119" s="1625"/>
      <c r="AB119" s="1990"/>
      <c r="AC119" s="1043" t="s">
        <v>911</v>
      </c>
      <c r="AD119" s="1625"/>
      <c r="AE119" s="1625"/>
      <c r="AF119" s="1625"/>
      <c r="AG119" s="1625"/>
      <c r="AH119" s="1625"/>
      <c r="AI119" s="1625"/>
      <c r="AJ119" s="1625"/>
      <c r="AK119" s="1625"/>
      <c r="AL119" s="1625"/>
      <c r="AM119" s="1625"/>
      <c r="AN119" s="1625"/>
      <c r="AO119" s="1625"/>
      <c r="AP119" s="1625"/>
      <c r="AQ119" s="1625"/>
      <c r="AR119" s="1625"/>
      <c r="AS119" s="1625"/>
      <c r="AT119" s="1625"/>
      <c r="AU119" s="1625"/>
      <c r="AV119" s="1625"/>
      <c r="AW119" s="1625"/>
      <c r="AX119" s="1627"/>
    </row>
    <row r="120" spans="1:50" ht="24.75" customHeight="1" x14ac:dyDescent="0.15">
      <c r="A120" s="1166"/>
      <c r="B120" s="1167"/>
      <c r="C120" s="1167"/>
      <c r="D120" s="1167"/>
      <c r="E120" s="1167"/>
      <c r="F120" s="1168"/>
      <c r="G120" s="1005" t="s">
        <v>83</v>
      </c>
      <c r="H120" s="959"/>
      <c r="I120" s="959"/>
      <c r="J120" s="959"/>
      <c r="K120" s="959"/>
      <c r="L120" s="483" t="s">
        <v>137</v>
      </c>
      <c r="M120" s="846"/>
      <c r="N120" s="846"/>
      <c r="O120" s="846"/>
      <c r="P120" s="846"/>
      <c r="Q120" s="846"/>
      <c r="R120" s="846"/>
      <c r="S120" s="846"/>
      <c r="T120" s="846"/>
      <c r="U120" s="846"/>
      <c r="V120" s="846"/>
      <c r="W120" s="846"/>
      <c r="X120" s="847"/>
      <c r="Y120" s="981" t="s">
        <v>138</v>
      </c>
      <c r="Z120" s="999"/>
      <c r="AA120" s="999"/>
      <c r="AB120" s="1000"/>
      <c r="AC120" s="998" t="s">
        <v>83</v>
      </c>
      <c r="AD120" s="959"/>
      <c r="AE120" s="959"/>
      <c r="AF120" s="959"/>
      <c r="AG120" s="959"/>
      <c r="AH120" s="483" t="s">
        <v>137</v>
      </c>
      <c r="AI120" s="846"/>
      <c r="AJ120" s="846"/>
      <c r="AK120" s="846"/>
      <c r="AL120" s="846"/>
      <c r="AM120" s="846"/>
      <c r="AN120" s="846"/>
      <c r="AO120" s="846"/>
      <c r="AP120" s="846"/>
      <c r="AQ120" s="846"/>
      <c r="AR120" s="846"/>
      <c r="AS120" s="846"/>
      <c r="AT120" s="847"/>
      <c r="AU120" s="981" t="s">
        <v>138</v>
      </c>
      <c r="AV120" s="999"/>
      <c r="AW120" s="999"/>
      <c r="AX120" s="1006"/>
    </row>
    <row r="121" spans="1:50" ht="24.75" customHeight="1" x14ac:dyDescent="0.15">
      <c r="A121" s="1166"/>
      <c r="B121" s="1167"/>
      <c r="C121" s="1167"/>
      <c r="D121" s="1167"/>
      <c r="E121" s="1167"/>
      <c r="F121" s="1168"/>
      <c r="G121" s="1151" t="s">
        <v>912</v>
      </c>
      <c r="H121" s="1151"/>
      <c r="I121" s="1151"/>
      <c r="J121" s="1151"/>
      <c r="K121" s="1152"/>
      <c r="L121" s="1209" t="s">
        <v>913</v>
      </c>
      <c r="M121" s="1210"/>
      <c r="N121" s="1210"/>
      <c r="O121" s="1210"/>
      <c r="P121" s="1210"/>
      <c r="Q121" s="1210"/>
      <c r="R121" s="1210"/>
      <c r="S121" s="1210"/>
      <c r="T121" s="1210"/>
      <c r="U121" s="1210"/>
      <c r="V121" s="1210"/>
      <c r="W121" s="1210"/>
      <c r="X121" s="1211"/>
      <c r="Y121" s="1613">
        <v>16</v>
      </c>
      <c r="Z121" s="1614"/>
      <c r="AA121" s="1614"/>
      <c r="AB121" s="1615"/>
      <c r="AC121" s="1150"/>
      <c r="AD121" s="1151"/>
      <c r="AE121" s="1151"/>
      <c r="AF121" s="1151"/>
      <c r="AG121" s="1152"/>
      <c r="AH121" s="1209"/>
      <c r="AI121" s="1210"/>
      <c r="AJ121" s="1210"/>
      <c r="AK121" s="1210"/>
      <c r="AL121" s="1210"/>
      <c r="AM121" s="1210"/>
      <c r="AN121" s="1210"/>
      <c r="AO121" s="1210"/>
      <c r="AP121" s="1210"/>
      <c r="AQ121" s="1210"/>
      <c r="AR121" s="1210"/>
      <c r="AS121" s="1210"/>
      <c r="AT121" s="1211"/>
      <c r="AU121" s="1613"/>
      <c r="AV121" s="1614"/>
      <c r="AW121" s="1614"/>
      <c r="AX121" s="2477"/>
    </row>
    <row r="122" spans="1:50" ht="24.75" customHeight="1" x14ac:dyDescent="0.15">
      <c r="A122" s="1166"/>
      <c r="B122" s="1167"/>
      <c r="C122" s="1167"/>
      <c r="D122" s="1167"/>
      <c r="E122" s="1167"/>
      <c r="F122" s="1168"/>
      <c r="G122" s="1141" t="s">
        <v>309</v>
      </c>
      <c r="H122" s="1141"/>
      <c r="I122" s="1141"/>
      <c r="J122" s="1141"/>
      <c r="K122" s="1142"/>
      <c r="L122" s="2328" t="s">
        <v>914</v>
      </c>
      <c r="M122" s="2481"/>
      <c r="N122" s="2481"/>
      <c r="O122" s="2481"/>
      <c r="P122" s="2481"/>
      <c r="Q122" s="2481"/>
      <c r="R122" s="2481"/>
      <c r="S122" s="2481"/>
      <c r="T122" s="2481"/>
      <c r="U122" s="2481"/>
      <c r="V122" s="2481"/>
      <c r="W122" s="2481"/>
      <c r="X122" s="2482"/>
      <c r="Y122" s="1608">
        <v>2</v>
      </c>
      <c r="Z122" s="1609"/>
      <c r="AA122" s="1609"/>
      <c r="AB122" s="1616"/>
      <c r="AC122" s="958" t="s">
        <v>44</v>
      </c>
      <c r="AD122" s="959"/>
      <c r="AE122" s="959"/>
      <c r="AF122" s="959"/>
      <c r="AG122" s="959"/>
      <c r="AH122" s="961"/>
      <c r="AI122" s="2478"/>
      <c r="AJ122" s="2478"/>
      <c r="AK122" s="2478"/>
      <c r="AL122" s="2478"/>
      <c r="AM122" s="2478"/>
      <c r="AN122" s="2478"/>
      <c r="AO122" s="2478"/>
      <c r="AP122" s="2478"/>
      <c r="AQ122" s="2478"/>
      <c r="AR122" s="2478"/>
      <c r="AS122" s="2478"/>
      <c r="AT122" s="2479"/>
      <c r="AU122" s="964">
        <f>SUM(AU120:AX121)</f>
        <v>0</v>
      </c>
      <c r="AV122" s="965"/>
      <c r="AW122" s="965"/>
      <c r="AX122" s="1031"/>
    </row>
    <row r="123" spans="1:50" ht="24.75" customHeight="1" x14ac:dyDescent="0.15">
      <c r="A123" s="1166"/>
      <c r="B123" s="1167"/>
      <c r="C123" s="1167"/>
      <c r="D123" s="1167"/>
      <c r="E123" s="1167"/>
      <c r="F123" s="1168"/>
      <c r="G123" s="846" t="s">
        <v>44</v>
      </c>
      <c r="H123" s="846"/>
      <c r="I123" s="846"/>
      <c r="J123" s="846"/>
      <c r="K123" s="846"/>
      <c r="L123" s="975"/>
      <c r="M123" s="976"/>
      <c r="N123" s="976"/>
      <c r="O123" s="976"/>
      <c r="P123" s="976"/>
      <c r="Q123" s="976"/>
      <c r="R123" s="976"/>
      <c r="S123" s="976"/>
      <c r="T123" s="976"/>
      <c r="U123" s="976"/>
      <c r="V123" s="976"/>
      <c r="W123" s="976"/>
      <c r="X123" s="977"/>
      <c r="Y123" s="978">
        <f>SUM(Y121:AB122)</f>
        <v>18</v>
      </c>
      <c r="Z123" s="979"/>
      <c r="AA123" s="979"/>
      <c r="AB123" s="980"/>
      <c r="AC123" s="994" t="s">
        <v>915</v>
      </c>
      <c r="AD123" s="995"/>
      <c r="AE123" s="995"/>
      <c r="AF123" s="995"/>
      <c r="AG123" s="995"/>
      <c r="AH123" s="995"/>
      <c r="AI123" s="995"/>
      <c r="AJ123" s="995"/>
      <c r="AK123" s="995"/>
      <c r="AL123" s="995"/>
      <c r="AM123" s="995"/>
      <c r="AN123" s="995"/>
      <c r="AO123" s="995"/>
      <c r="AP123" s="995"/>
      <c r="AQ123" s="995"/>
      <c r="AR123" s="995"/>
      <c r="AS123" s="995"/>
      <c r="AT123" s="995"/>
      <c r="AU123" s="995"/>
      <c r="AV123" s="995"/>
      <c r="AW123" s="995"/>
      <c r="AX123" s="1601"/>
    </row>
    <row r="124" spans="1:50" ht="24.75" customHeight="1" x14ac:dyDescent="0.15">
      <c r="A124" s="1166"/>
      <c r="B124" s="1167"/>
      <c r="C124" s="1167"/>
      <c r="D124" s="1167"/>
      <c r="E124" s="1167"/>
      <c r="F124" s="1168"/>
      <c r="G124" s="1025" t="s">
        <v>916</v>
      </c>
      <c r="H124" s="995"/>
      <c r="I124" s="995"/>
      <c r="J124" s="995"/>
      <c r="K124" s="995"/>
      <c r="L124" s="995"/>
      <c r="M124" s="995"/>
      <c r="N124" s="995"/>
      <c r="O124" s="995"/>
      <c r="P124" s="995"/>
      <c r="Q124" s="995"/>
      <c r="R124" s="995"/>
      <c r="S124" s="995"/>
      <c r="T124" s="995"/>
      <c r="U124" s="995"/>
      <c r="V124" s="995"/>
      <c r="W124" s="995"/>
      <c r="X124" s="995"/>
      <c r="Y124" s="995"/>
      <c r="Z124" s="995"/>
      <c r="AA124" s="995"/>
      <c r="AB124" s="996"/>
      <c r="AC124" s="998" t="s">
        <v>83</v>
      </c>
      <c r="AD124" s="959"/>
      <c r="AE124" s="959"/>
      <c r="AF124" s="959"/>
      <c r="AG124" s="959"/>
      <c r="AH124" s="483" t="s">
        <v>137</v>
      </c>
      <c r="AI124" s="846"/>
      <c r="AJ124" s="846"/>
      <c r="AK124" s="846"/>
      <c r="AL124" s="846"/>
      <c r="AM124" s="846"/>
      <c r="AN124" s="846"/>
      <c r="AO124" s="846"/>
      <c r="AP124" s="846"/>
      <c r="AQ124" s="846"/>
      <c r="AR124" s="846"/>
      <c r="AS124" s="846"/>
      <c r="AT124" s="847"/>
      <c r="AU124" s="981" t="s">
        <v>138</v>
      </c>
      <c r="AV124" s="999"/>
      <c r="AW124" s="999"/>
      <c r="AX124" s="1006"/>
    </row>
    <row r="125" spans="1:50" ht="24.75" customHeight="1" x14ac:dyDescent="0.15">
      <c r="A125" s="1166"/>
      <c r="B125" s="1167"/>
      <c r="C125" s="1167"/>
      <c r="D125" s="1167"/>
      <c r="E125" s="1167"/>
      <c r="F125" s="1168"/>
      <c r="G125" s="1005" t="s">
        <v>83</v>
      </c>
      <c r="H125" s="959"/>
      <c r="I125" s="959"/>
      <c r="J125" s="959"/>
      <c r="K125" s="959"/>
      <c r="L125" s="483" t="s">
        <v>137</v>
      </c>
      <c r="M125" s="846"/>
      <c r="N125" s="846"/>
      <c r="O125" s="846"/>
      <c r="P125" s="846"/>
      <c r="Q125" s="846"/>
      <c r="R125" s="846"/>
      <c r="S125" s="846"/>
      <c r="T125" s="846"/>
      <c r="U125" s="846"/>
      <c r="V125" s="846"/>
      <c r="W125" s="846"/>
      <c r="X125" s="847"/>
      <c r="Y125" s="981" t="s">
        <v>138</v>
      </c>
      <c r="Z125" s="999"/>
      <c r="AA125" s="999"/>
      <c r="AB125" s="1000"/>
      <c r="AC125" s="1150"/>
      <c r="AD125" s="1151"/>
      <c r="AE125" s="1151"/>
      <c r="AF125" s="1151"/>
      <c r="AG125" s="1152"/>
      <c r="AH125" s="1209"/>
      <c r="AI125" s="1210"/>
      <c r="AJ125" s="1210"/>
      <c r="AK125" s="1210"/>
      <c r="AL125" s="1210"/>
      <c r="AM125" s="1210"/>
      <c r="AN125" s="1210"/>
      <c r="AO125" s="1210"/>
      <c r="AP125" s="1210"/>
      <c r="AQ125" s="1210"/>
      <c r="AR125" s="1210"/>
      <c r="AS125" s="1210"/>
      <c r="AT125" s="1211"/>
      <c r="AU125" s="1613"/>
      <c r="AV125" s="1614"/>
      <c r="AW125" s="1614"/>
      <c r="AX125" s="2477"/>
    </row>
    <row r="126" spans="1:50" ht="24.75" customHeight="1" x14ac:dyDescent="0.15">
      <c r="A126" s="1166"/>
      <c r="B126" s="1167"/>
      <c r="C126" s="1167"/>
      <c r="D126" s="1167"/>
      <c r="E126" s="1167"/>
      <c r="F126" s="1168"/>
      <c r="G126" s="985" t="s">
        <v>917</v>
      </c>
      <c r="H126" s="985"/>
      <c r="I126" s="985"/>
      <c r="J126" s="985"/>
      <c r="K126" s="986"/>
      <c r="L126" s="1209" t="s">
        <v>913</v>
      </c>
      <c r="M126" s="1210"/>
      <c r="N126" s="1210"/>
      <c r="O126" s="1210"/>
      <c r="P126" s="1210"/>
      <c r="Q126" s="1210"/>
      <c r="R126" s="1210"/>
      <c r="S126" s="1210"/>
      <c r="T126" s="1210"/>
      <c r="U126" s="1210"/>
      <c r="V126" s="1210"/>
      <c r="W126" s="1210"/>
      <c r="X126" s="1211"/>
      <c r="Y126" s="990">
        <v>3.8</v>
      </c>
      <c r="Z126" s="991"/>
      <c r="AA126" s="991"/>
      <c r="AB126" s="992"/>
      <c r="AC126" s="974" t="s">
        <v>44</v>
      </c>
      <c r="AD126" s="846"/>
      <c r="AE126" s="846"/>
      <c r="AF126" s="846"/>
      <c r="AG126" s="846"/>
      <c r="AH126" s="975"/>
      <c r="AI126" s="976"/>
      <c r="AJ126" s="976"/>
      <c r="AK126" s="976"/>
      <c r="AL126" s="976"/>
      <c r="AM126" s="976"/>
      <c r="AN126" s="976"/>
      <c r="AO126" s="976"/>
      <c r="AP126" s="976"/>
      <c r="AQ126" s="976"/>
      <c r="AR126" s="976"/>
      <c r="AS126" s="976"/>
      <c r="AT126" s="977"/>
      <c r="AU126" s="978">
        <f>SUM(AU124:AX125)</f>
        <v>0</v>
      </c>
      <c r="AV126" s="979"/>
      <c r="AW126" s="979"/>
      <c r="AX126" s="1003"/>
    </row>
    <row r="127" spans="1:50" ht="24.75" customHeight="1" x14ac:dyDescent="0.15">
      <c r="A127" s="1166"/>
      <c r="B127" s="1167"/>
      <c r="C127" s="1167"/>
      <c r="D127" s="1167"/>
      <c r="E127" s="1167"/>
      <c r="F127" s="1168"/>
      <c r="G127" s="1048" t="s">
        <v>309</v>
      </c>
      <c r="H127" s="1048"/>
      <c r="I127" s="1048"/>
      <c r="J127" s="1048"/>
      <c r="K127" s="1049"/>
      <c r="L127" s="2328" t="s">
        <v>914</v>
      </c>
      <c r="M127" s="2481"/>
      <c r="N127" s="2481"/>
      <c r="O127" s="2481"/>
      <c r="P127" s="2481"/>
      <c r="Q127" s="2481"/>
      <c r="R127" s="2481"/>
      <c r="S127" s="2481"/>
      <c r="T127" s="2481"/>
      <c r="U127" s="2481"/>
      <c r="V127" s="2481"/>
      <c r="W127" s="2481"/>
      <c r="X127" s="2482"/>
      <c r="Y127" s="1053">
        <v>0.03</v>
      </c>
      <c r="Z127" s="1054"/>
      <c r="AA127" s="1054"/>
      <c r="AB127" s="1063"/>
      <c r="AC127" s="1012" t="s">
        <v>918</v>
      </c>
      <c r="AD127" s="1013"/>
      <c r="AE127" s="1013"/>
      <c r="AF127" s="1013"/>
      <c r="AG127" s="1013"/>
      <c r="AH127" s="1013"/>
      <c r="AI127" s="1013"/>
      <c r="AJ127" s="1013"/>
      <c r="AK127" s="1013"/>
      <c r="AL127" s="1013"/>
      <c r="AM127" s="1013"/>
      <c r="AN127" s="1013"/>
      <c r="AO127" s="1013"/>
      <c r="AP127" s="1013"/>
      <c r="AQ127" s="1013"/>
      <c r="AR127" s="1013"/>
      <c r="AS127" s="1013"/>
      <c r="AT127" s="1013"/>
      <c r="AU127" s="1013"/>
      <c r="AV127" s="1013"/>
      <c r="AW127" s="1013"/>
      <c r="AX127" s="1016"/>
    </row>
    <row r="128" spans="1:50" ht="24.75" customHeight="1" x14ac:dyDescent="0.15">
      <c r="A128" s="1166"/>
      <c r="B128" s="1167"/>
      <c r="C128" s="1167"/>
      <c r="D128" s="1167"/>
      <c r="E128" s="1167"/>
      <c r="F128" s="1168"/>
      <c r="G128" s="846" t="s">
        <v>44</v>
      </c>
      <c r="H128" s="846"/>
      <c r="I128" s="846"/>
      <c r="J128" s="846"/>
      <c r="K128" s="846"/>
      <c r="L128" s="975"/>
      <c r="M128" s="976"/>
      <c r="N128" s="976"/>
      <c r="O128" s="976"/>
      <c r="P128" s="976"/>
      <c r="Q128" s="976"/>
      <c r="R128" s="976"/>
      <c r="S128" s="976"/>
      <c r="T128" s="976"/>
      <c r="U128" s="976"/>
      <c r="V128" s="976"/>
      <c r="W128" s="976"/>
      <c r="X128" s="977"/>
      <c r="Y128" s="978">
        <f>SUM(Y126:AB127)</f>
        <v>3.8299999999999996</v>
      </c>
      <c r="Z128" s="979"/>
      <c r="AA128" s="979"/>
      <c r="AB128" s="980"/>
      <c r="AC128" s="998" t="s">
        <v>83</v>
      </c>
      <c r="AD128" s="959"/>
      <c r="AE128" s="959"/>
      <c r="AF128" s="959"/>
      <c r="AG128" s="959"/>
      <c r="AH128" s="483" t="s">
        <v>137</v>
      </c>
      <c r="AI128" s="846"/>
      <c r="AJ128" s="846"/>
      <c r="AK128" s="846"/>
      <c r="AL128" s="846"/>
      <c r="AM128" s="846"/>
      <c r="AN128" s="846"/>
      <c r="AO128" s="846"/>
      <c r="AP128" s="846"/>
      <c r="AQ128" s="846"/>
      <c r="AR128" s="846"/>
      <c r="AS128" s="846"/>
      <c r="AT128" s="847"/>
      <c r="AU128" s="981" t="s">
        <v>138</v>
      </c>
      <c r="AV128" s="999"/>
      <c r="AW128" s="999"/>
      <c r="AX128" s="1006"/>
    </row>
    <row r="129" spans="1:50" ht="24.75" customHeight="1" x14ac:dyDescent="0.15">
      <c r="A129" s="1166"/>
      <c r="B129" s="1167"/>
      <c r="C129" s="1167"/>
      <c r="D129" s="1167"/>
      <c r="E129" s="1167"/>
      <c r="F129" s="1168"/>
      <c r="G129" s="1025" t="s">
        <v>919</v>
      </c>
      <c r="H129" s="995"/>
      <c r="I129" s="995"/>
      <c r="J129" s="995"/>
      <c r="K129" s="995"/>
      <c r="L129" s="995"/>
      <c r="M129" s="995"/>
      <c r="N129" s="995"/>
      <c r="O129" s="995"/>
      <c r="P129" s="995"/>
      <c r="Q129" s="995"/>
      <c r="R129" s="995"/>
      <c r="S129" s="995"/>
      <c r="T129" s="995"/>
      <c r="U129" s="995"/>
      <c r="V129" s="995"/>
      <c r="W129" s="995"/>
      <c r="X129" s="995"/>
      <c r="Y129" s="995"/>
      <c r="Z129" s="995"/>
      <c r="AA129" s="995"/>
      <c r="AB129" s="996"/>
      <c r="AC129" s="1150"/>
      <c r="AD129" s="1151"/>
      <c r="AE129" s="1151"/>
      <c r="AF129" s="1151"/>
      <c r="AG129" s="1152"/>
      <c r="AH129" s="1209"/>
      <c r="AI129" s="1210"/>
      <c r="AJ129" s="1210"/>
      <c r="AK129" s="1210"/>
      <c r="AL129" s="1210"/>
      <c r="AM129" s="1210"/>
      <c r="AN129" s="1210"/>
      <c r="AO129" s="1210"/>
      <c r="AP129" s="1210"/>
      <c r="AQ129" s="1210"/>
      <c r="AR129" s="1210"/>
      <c r="AS129" s="1210"/>
      <c r="AT129" s="1211"/>
      <c r="AU129" s="1613"/>
      <c r="AV129" s="1614"/>
      <c r="AW129" s="1614"/>
      <c r="AX129" s="2477"/>
    </row>
    <row r="130" spans="1:50" ht="30" customHeight="1" x14ac:dyDescent="0.15">
      <c r="A130" s="1166"/>
      <c r="B130" s="1167"/>
      <c r="C130" s="1167"/>
      <c r="D130" s="1167"/>
      <c r="E130" s="1167"/>
      <c r="F130" s="1168"/>
      <c r="G130" s="1005" t="s">
        <v>83</v>
      </c>
      <c r="H130" s="959"/>
      <c r="I130" s="959"/>
      <c r="J130" s="959"/>
      <c r="K130" s="959"/>
      <c r="L130" s="483" t="s">
        <v>137</v>
      </c>
      <c r="M130" s="846"/>
      <c r="N130" s="846"/>
      <c r="O130" s="846"/>
      <c r="P130" s="846"/>
      <c r="Q130" s="846"/>
      <c r="R130" s="846"/>
      <c r="S130" s="846"/>
      <c r="T130" s="846"/>
      <c r="U130" s="846"/>
      <c r="V130" s="846"/>
      <c r="W130" s="846"/>
      <c r="X130" s="847"/>
      <c r="Y130" s="981" t="s">
        <v>138</v>
      </c>
      <c r="Z130" s="999"/>
      <c r="AA130" s="999"/>
      <c r="AB130" s="1000"/>
      <c r="AC130" s="958" t="s">
        <v>44</v>
      </c>
      <c r="AD130" s="959"/>
      <c r="AE130" s="959"/>
      <c r="AF130" s="959"/>
      <c r="AG130" s="960"/>
      <c r="AH130" s="961"/>
      <c r="AI130" s="962"/>
      <c r="AJ130" s="962"/>
      <c r="AK130" s="962"/>
      <c r="AL130" s="962"/>
      <c r="AM130" s="962"/>
      <c r="AN130" s="962"/>
      <c r="AO130" s="962"/>
      <c r="AP130" s="962"/>
      <c r="AQ130" s="962"/>
      <c r="AR130" s="962"/>
      <c r="AS130" s="962"/>
      <c r="AT130" s="963"/>
      <c r="AU130" s="964">
        <f>SUM(AU128:AX129)</f>
        <v>0</v>
      </c>
      <c r="AV130" s="965"/>
      <c r="AW130" s="965"/>
      <c r="AX130" s="1031"/>
    </row>
    <row r="131" spans="1:50" ht="25.5" customHeight="1" x14ac:dyDescent="0.15">
      <c r="A131" s="1166"/>
      <c r="B131" s="1167"/>
      <c r="C131" s="1167"/>
      <c r="D131" s="1167"/>
      <c r="E131" s="1167"/>
      <c r="F131" s="1168"/>
      <c r="G131" s="959" t="s">
        <v>584</v>
      </c>
      <c r="H131" s="959"/>
      <c r="I131" s="959"/>
      <c r="J131" s="959"/>
      <c r="K131" s="960"/>
      <c r="L131" s="2480" t="s">
        <v>920</v>
      </c>
      <c r="M131" s="2292"/>
      <c r="N131" s="2292"/>
      <c r="O131" s="2292"/>
      <c r="P131" s="2292"/>
      <c r="Q131" s="2292"/>
      <c r="R131" s="2292"/>
      <c r="S131" s="2292"/>
      <c r="T131" s="2292"/>
      <c r="U131" s="2292"/>
      <c r="V131" s="2292"/>
      <c r="W131" s="2292"/>
      <c r="X131" s="2293"/>
      <c r="Y131" s="964">
        <v>40</v>
      </c>
      <c r="Z131" s="965"/>
      <c r="AA131" s="965"/>
      <c r="AB131" s="966"/>
      <c r="AC131" s="994" t="s">
        <v>921</v>
      </c>
      <c r="AD131" s="995"/>
      <c r="AE131" s="995"/>
      <c r="AF131" s="995"/>
      <c r="AG131" s="995"/>
      <c r="AH131" s="995"/>
      <c r="AI131" s="995"/>
      <c r="AJ131" s="995"/>
      <c r="AK131" s="995"/>
      <c r="AL131" s="995"/>
      <c r="AM131" s="995"/>
      <c r="AN131" s="995"/>
      <c r="AO131" s="995"/>
      <c r="AP131" s="995"/>
      <c r="AQ131" s="995"/>
      <c r="AR131" s="995"/>
      <c r="AS131" s="995"/>
      <c r="AT131" s="995"/>
      <c r="AU131" s="995"/>
      <c r="AV131" s="995"/>
      <c r="AW131" s="995"/>
      <c r="AX131" s="1601"/>
    </row>
    <row r="132" spans="1:50" ht="24.75" customHeight="1" x14ac:dyDescent="0.15">
      <c r="A132" s="1166"/>
      <c r="B132" s="1167"/>
      <c r="C132" s="1167"/>
      <c r="D132" s="1167"/>
      <c r="E132" s="1167"/>
      <c r="F132" s="1168"/>
      <c r="G132" s="846" t="s">
        <v>44</v>
      </c>
      <c r="H132" s="846"/>
      <c r="I132" s="846"/>
      <c r="J132" s="846"/>
      <c r="K132" s="846"/>
      <c r="L132" s="975"/>
      <c r="M132" s="976"/>
      <c r="N132" s="976"/>
      <c r="O132" s="976"/>
      <c r="P132" s="976"/>
      <c r="Q132" s="976"/>
      <c r="R132" s="976"/>
      <c r="S132" s="976"/>
      <c r="T132" s="976"/>
      <c r="U132" s="976"/>
      <c r="V132" s="976"/>
      <c r="W132" s="976"/>
      <c r="X132" s="977"/>
      <c r="Y132" s="978">
        <f>SUM(Y130:AB131)</f>
        <v>40</v>
      </c>
      <c r="Z132" s="979"/>
      <c r="AA132" s="979"/>
      <c r="AB132" s="980"/>
      <c r="AC132" s="998" t="s">
        <v>83</v>
      </c>
      <c r="AD132" s="959"/>
      <c r="AE132" s="959"/>
      <c r="AF132" s="959"/>
      <c r="AG132" s="959"/>
      <c r="AH132" s="483" t="s">
        <v>137</v>
      </c>
      <c r="AI132" s="846"/>
      <c r="AJ132" s="846"/>
      <c r="AK132" s="846"/>
      <c r="AL132" s="846"/>
      <c r="AM132" s="846"/>
      <c r="AN132" s="846"/>
      <c r="AO132" s="846"/>
      <c r="AP132" s="846"/>
      <c r="AQ132" s="846"/>
      <c r="AR132" s="846"/>
      <c r="AS132" s="846"/>
      <c r="AT132" s="847"/>
      <c r="AU132" s="981" t="s">
        <v>138</v>
      </c>
      <c r="AV132" s="999"/>
      <c r="AW132" s="999"/>
      <c r="AX132" s="1006"/>
    </row>
    <row r="133" spans="1:50" ht="24.75" customHeight="1" x14ac:dyDescent="0.15">
      <c r="A133" s="1166"/>
      <c r="B133" s="1167"/>
      <c r="C133" s="1167"/>
      <c r="D133" s="1167"/>
      <c r="E133" s="1167"/>
      <c r="F133" s="1168"/>
      <c r="G133" s="995" t="s">
        <v>922</v>
      </c>
      <c r="H133" s="995"/>
      <c r="I133" s="995"/>
      <c r="J133" s="995"/>
      <c r="K133" s="995"/>
      <c r="L133" s="995"/>
      <c r="M133" s="995"/>
      <c r="N133" s="995"/>
      <c r="O133" s="995"/>
      <c r="P133" s="995"/>
      <c r="Q133" s="995"/>
      <c r="R133" s="995"/>
      <c r="S133" s="995"/>
      <c r="T133" s="995"/>
      <c r="U133" s="995"/>
      <c r="V133" s="995"/>
      <c r="W133" s="995"/>
      <c r="X133" s="995"/>
      <c r="Y133" s="995"/>
      <c r="Z133" s="995"/>
      <c r="AA133" s="995"/>
      <c r="AB133" s="996"/>
      <c r="AC133" s="1150"/>
      <c r="AD133" s="1151"/>
      <c r="AE133" s="1151"/>
      <c r="AF133" s="1151"/>
      <c r="AG133" s="1152"/>
      <c r="AH133" s="1209"/>
      <c r="AI133" s="1210"/>
      <c r="AJ133" s="1210"/>
      <c r="AK133" s="1210"/>
      <c r="AL133" s="1210"/>
      <c r="AM133" s="1210"/>
      <c r="AN133" s="1210"/>
      <c r="AO133" s="1210"/>
      <c r="AP133" s="1210"/>
      <c r="AQ133" s="1210"/>
      <c r="AR133" s="1210"/>
      <c r="AS133" s="1210"/>
      <c r="AT133" s="1211"/>
      <c r="AU133" s="1613"/>
      <c r="AV133" s="1614"/>
      <c r="AW133" s="1614"/>
      <c r="AX133" s="2477"/>
    </row>
    <row r="134" spans="1:50" ht="24.75" customHeight="1" x14ac:dyDescent="0.15">
      <c r="A134" s="1166"/>
      <c r="B134" s="1167"/>
      <c r="C134" s="1167"/>
      <c r="D134" s="1167"/>
      <c r="E134" s="1167"/>
      <c r="F134" s="1168"/>
      <c r="G134" s="484" t="s">
        <v>83</v>
      </c>
      <c r="H134" s="484"/>
      <c r="I134" s="484"/>
      <c r="J134" s="484"/>
      <c r="K134" s="485"/>
      <c r="L134" s="483" t="s">
        <v>137</v>
      </c>
      <c r="M134" s="484"/>
      <c r="N134" s="484"/>
      <c r="O134" s="484"/>
      <c r="P134" s="484"/>
      <c r="Q134" s="484"/>
      <c r="R134" s="484"/>
      <c r="S134" s="484"/>
      <c r="T134" s="484"/>
      <c r="U134" s="484"/>
      <c r="V134" s="484"/>
      <c r="W134" s="484"/>
      <c r="X134" s="485"/>
      <c r="Y134" s="981" t="s">
        <v>138</v>
      </c>
      <c r="Z134" s="1001"/>
      <c r="AA134" s="1001"/>
      <c r="AB134" s="1058"/>
      <c r="AC134" s="974" t="s">
        <v>44</v>
      </c>
      <c r="AD134" s="846"/>
      <c r="AE134" s="846"/>
      <c r="AF134" s="846"/>
      <c r="AG134" s="847"/>
      <c r="AH134" s="975"/>
      <c r="AI134" s="1046"/>
      <c r="AJ134" s="1046"/>
      <c r="AK134" s="1046"/>
      <c r="AL134" s="1046"/>
      <c r="AM134" s="1046"/>
      <c r="AN134" s="1046"/>
      <c r="AO134" s="1046"/>
      <c r="AP134" s="1046"/>
      <c r="AQ134" s="1046"/>
      <c r="AR134" s="1046"/>
      <c r="AS134" s="1046"/>
      <c r="AT134" s="1047"/>
      <c r="AU134" s="978">
        <f>SUM(AU132:AX133)</f>
        <v>0</v>
      </c>
      <c r="AV134" s="979"/>
      <c r="AW134" s="979"/>
      <c r="AX134" s="1003"/>
    </row>
    <row r="135" spans="1:50" ht="24.75" customHeight="1" x14ac:dyDescent="0.15">
      <c r="A135" s="1166"/>
      <c r="B135" s="1167"/>
      <c r="C135" s="1167"/>
      <c r="D135" s="1167"/>
      <c r="E135" s="1167"/>
      <c r="F135" s="1168"/>
      <c r="G135" s="846"/>
      <c r="H135" s="846"/>
      <c r="I135" s="846"/>
      <c r="J135" s="846"/>
      <c r="K135" s="847"/>
      <c r="L135" s="993"/>
      <c r="M135" s="1984"/>
      <c r="N135" s="1984"/>
      <c r="O135" s="1984"/>
      <c r="P135" s="1984"/>
      <c r="Q135" s="1984"/>
      <c r="R135" s="1984"/>
      <c r="S135" s="1984"/>
      <c r="T135" s="1984"/>
      <c r="U135" s="1984"/>
      <c r="V135" s="1984"/>
      <c r="W135" s="1984"/>
      <c r="X135" s="1985"/>
      <c r="Y135" s="978"/>
      <c r="Z135" s="979"/>
      <c r="AA135" s="979"/>
      <c r="AB135" s="980"/>
      <c r="AC135" s="1012" t="s">
        <v>923</v>
      </c>
      <c r="AD135" s="1013"/>
      <c r="AE135" s="1013"/>
      <c r="AF135" s="1013"/>
      <c r="AG135" s="1013"/>
      <c r="AH135" s="1013"/>
      <c r="AI135" s="1013"/>
      <c r="AJ135" s="1013"/>
      <c r="AK135" s="1013"/>
      <c r="AL135" s="1013"/>
      <c r="AM135" s="1013"/>
      <c r="AN135" s="1013"/>
      <c r="AO135" s="1013"/>
      <c r="AP135" s="1013"/>
      <c r="AQ135" s="1013"/>
      <c r="AR135" s="1013"/>
      <c r="AS135" s="1013"/>
      <c r="AT135" s="1013"/>
      <c r="AU135" s="1013"/>
      <c r="AV135" s="1013"/>
      <c r="AW135" s="1013"/>
      <c r="AX135" s="1016"/>
    </row>
    <row r="136" spans="1:50" ht="24.75" customHeight="1" x14ac:dyDescent="0.15">
      <c r="A136" s="1166"/>
      <c r="B136" s="1167"/>
      <c r="C136" s="1167"/>
      <c r="D136" s="1167"/>
      <c r="E136" s="1167"/>
      <c r="F136" s="1168"/>
      <c r="G136" s="846" t="s">
        <v>44</v>
      </c>
      <c r="H136" s="846"/>
      <c r="I136" s="846"/>
      <c r="J136" s="846"/>
      <c r="K136" s="847"/>
      <c r="L136" s="975"/>
      <c r="M136" s="1046"/>
      <c r="N136" s="1046"/>
      <c r="O136" s="1046"/>
      <c r="P136" s="1046"/>
      <c r="Q136" s="1046"/>
      <c r="R136" s="1046"/>
      <c r="S136" s="1046"/>
      <c r="T136" s="1046"/>
      <c r="U136" s="1046"/>
      <c r="V136" s="1046"/>
      <c r="W136" s="1046"/>
      <c r="X136" s="1047"/>
      <c r="Y136" s="978">
        <f>SUM(Y134:AB135)</f>
        <v>0</v>
      </c>
      <c r="Z136" s="979"/>
      <c r="AA136" s="979"/>
      <c r="AB136" s="980"/>
      <c r="AC136" s="998" t="s">
        <v>83</v>
      </c>
      <c r="AD136" s="959"/>
      <c r="AE136" s="959"/>
      <c r="AF136" s="959"/>
      <c r="AG136" s="959"/>
      <c r="AH136" s="483" t="s">
        <v>137</v>
      </c>
      <c r="AI136" s="846"/>
      <c r="AJ136" s="846"/>
      <c r="AK136" s="846"/>
      <c r="AL136" s="846"/>
      <c r="AM136" s="846"/>
      <c r="AN136" s="846"/>
      <c r="AO136" s="846"/>
      <c r="AP136" s="846"/>
      <c r="AQ136" s="846"/>
      <c r="AR136" s="846"/>
      <c r="AS136" s="846"/>
      <c r="AT136" s="847"/>
      <c r="AU136" s="981" t="s">
        <v>138</v>
      </c>
      <c r="AV136" s="999"/>
      <c r="AW136" s="999"/>
      <c r="AX136" s="1006"/>
    </row>
    <row r="137" spans="1:50" ht="24.75" customHeight="1" x14ac:dyDescent="0.15">
      <c r="A137" s="1166"/>
      <c r="B137" s="1167"/>
      <c r="C137" s="1167"/>
      <c r="D137" s="1167"/>
      <c r="E137" s="1167"/>
      <c r="F137" s="1168"/>
      <c r="G137" s="995" t="s">
        <v>924</v>
      </c>
      <c r="H137" s="995"/>
      <c r="I137" s="995"/>
      <c r="J137" s="995"/>
      <c r="K137" s="995"/>
      <c r="L137" s="995"/>
      <c r="M137" s="995"/>
      <c r="N137" s="995"/>
      <c r="O137" s="995"/>
      <c r="P137" s="995"/>
      <c r="Q137" s="995"/>
      <c r="R137" s="995"/>
      <c r="S137" s="995"/>
      <c r="T137" s="995"/>
      <c r="U137" s="995"/>
      <c r="V137" s="995"/>
      <c r="W137" s="995"/>
      <c r="X137" s="995"/>
      <c r="Y137" s="995"/>
      <c r="Z137" s="995"/>
      <c r="AA137" s="995"/>
      <c r="AB137" s="996"/>
      <c r="AC137" s="1150"/>
      <c r="AD137" s="1151"/>
      <c r="AE137" s="1151"/>
      <c r="AF137" s="1151"/>
      <c r="AG137" s="1152"/>
      <c r="AH137" s="1209"/>
      <c r="AI137" s="1210"/>
      <c r="AJ137" s="1210"/>
      <c r="AK137" s="1210"/>
      <c r="AL137" s="1210"/>
      <c r="AM137" s="1210"/>
      <c r="AN137" s="1210"/>
      <c r="AO137" s="1210"/>
      <c r="AP137" s="1210"/>
      <c r="AQ137" s="1210"/>
      <c r="AR137" s="1210"/>
      <c r="AS137" s="1210"/>
      <c r="AT137" s="1211"/>
      <c r="AU137" s="1613"/>
      <c r="AV137" s="1614"/>
      <c r="AW137" s="1614"/>
      <c r="AX137" s="2477"/>
    </row>
    <row r="138" spans="1:50" ht="24.75" customHeight="1" x14ac:dyDescent="0.15">
      <c r="A138" s="1166"/>
      <c r="B138" s="1167"/>
      <c r="C138" s="1167"/>
      <c r="D138" s="1167"/>
      <c r="E138" s="1167"/>
      <c r="F138" s="1168"/>
      <c r="G138" s="484" t="s">
        <v>83</v>
      </c>
      <c r="H138" s="484"/>
      <c r="I138" s="484"/>
      <c r="J138" s="484"/>
      <c r="K138" s="485"/>
      <c r="L138" s="483" t="s">
        <v>137</v>
      </c>
      <c r="M138" s="484"/>
      <c r="N138" s="484"/>
      <c r="O138" s="484"/>
      <c r="P138" s="484"/>
      <c r="Q138" s="484"/>
      <c r="R138" s="484"/>
      <c r="S138" s="484"/>
      <c r="T138" s="484"/>
      <c r="U138" s="484"/>
      <c r="V138" s="484"/>
      <c r="W138" s="484"/>
      <c r="X138" s="485"/>
      <c r="Y138" s="981" t="s">
        <v>138</v>
      </c>
      <c r="Z138" s="1001"/>
      <c r="AA138" s="1001"/>
      <c r="AB138" s="1058"/>
      <c r="AC138" s="958" t="s">
        <v>44</v>
      </c>
      <c r="AD138" s="959"/>
      <c r="AE138" s="959"/>
      <c r="AF138" s="959"/>
      <c r="AG138" s="960"/>
      <c r="AH138" s="961"/>
      <c r="AI138" s="962"/>
      <c r="AJ138" s="962"/>
      <c r="AK138" s="962"/>
      <c r="AL138" s="962"/>
      <c r="AM138" s="962"/>
      <c r="AN138" s="962"/>
      <c r="AO138" s="962"/>
      <c r="AP138" s="962"/>
      <c r="AQ138" s="962"/>
      <c r="AR138" s="962"/>
      <c r="AS138" s="962"/>
      <c r="AT138" s="963"/>
      <c r="AU138" s="964">
        <f>SUM(AU136:AX137)</f>
        <v>0</v>
      </c>
      <c r="AV138" s="965"/>
      <c r="AW138" s="965"/>
      <c r="AX138" s="1031"/>
    </row>
    <row r="139" spans="1:50" ht="24.75" customHeight="1" x14ac:dyDescent="0.15">
      <c r="A139" s="1166"/>
      <c r="B139" s="1167"/>
      <c r="C139" s="1167"/>
      <c r="D139" s="1167"/>
      <c r="E139" s="1167"/>
      <c r="F139" s="1168"/>
      <c r="G139" s="846"/>
      <c r="H139" s="846"/>
      <c r="I139" s="846"/>
      <c r="J139" s="846"/>
      <c r="K139" s="847"/>
      <c r="L139" s="993"/>
      <c r="M139" s="1984"/>
      <c r="N139" s="1984"/>
      <c r="O139" s="1984"/>
      <c r="P139" s="1984"/>
      <c r="Q139" s="1984"/>
      <c r="R139" s="1984"/>
      <c r="S139" s="1984"/>
      <c r="T139" s="1984"/>
      <c r="U139" s="1984"/>
      <c r="V139" s="1984"/>
      <c r="W139" s="1984"/>
      <c r="X139" s="1985"/>
      <c r="Y139" s="978"/>
      <c r="Z139" s="979"/>
      <c r="AA139" s="979"/>
      <c r="AB139" s="980"/>
      <c r="AC139" s="994" t="s">
        <v>925</v>
      </c>
      <c r="AD139" s="995"/>
      <c r="AE139" s="995"/>
      <c r="AF139" s="995"/>
      <c r="AG139" s="995"/>
      <c r="AH139" s="995"/>
      <c r="AI139" s="995"/>
      <c r="AJ139" s="995"/>
      <c r="AK139" s="995"/>
      <c r="AL139" s="995"/>
      <c r="AM139" s="995"/>
      <c r="AN139" s="995"/>
      <c r="AO139" s="995"/>
      <c r="AP139" s="995"/>
      <c r="AQ139" s="995"/>
      <c r="AR139" s="995"/>
      <c r="AS139" s="995"/>
      <c r="AT139" s="995"/>
      <c r="AU139" s="995"/>
      <c r="AV139" s="995"/>
      <c r="AW139" s="995"/>
      <c r="AX139" s="1601"/>
    </row>
    <row r="140" spans="1:50" ht="24.75" customHeight="1" x14ac:dyDescent="0.15">
      <c r="A140" s="1166"/>
      <c r="B140" s="1167"/>
      <c r="C140" s="1167"/>
      <c r="D140" s="1167"/>
      <c r="E140" s="1167"/>
      <c r="F140" s="1168"/>
      <c r="G140" s="846" t="s">
        <v>44</v>
      </c>
      <c r="H140" s="846"/>
      <c r="I140" s="846"/>
      <c r="J140" s="846"/>
      <c r="K140" s="847"/>
      <c r="L140" s="975"/>
      <c r="M140" s="1046"/>
      <c r="N140" s="1046"/>
      <c r="O140" s="1046"/>
      <c r="P140" s="1046"/>
      <c r="Q140" s="1046"/>
      <c r="R140" s="1046"/>
      <c r="S140" s="1046"/>
      <c r="T140" s="1046"/>
      <c r="U140" s="1046"/>
      <c r="V140" s="1046"/>
      <c r="W140" s="1046"/>
      <c r="X140" s="1047"/>
      <c r="Y140" s="978">
        <f>SUM(Y138:AB139)</f>
        <v>0</v>
      </c>
      <c r="Z140" s="979"/>
      <c r="AA140" s="979"/>
      <c r="AB140" s="980"/>
      <c r="AC140" s="998" t="s">
        <v>83</v>
      </c>
      <c r="AD140" s="959"/>
      <c r="AE140" s="959"/>
      <c r="AF140" s="959"/>
      <c r="AG140" s="959"/>
      <c r="AH140" s="483" t="s">
        <v>137</v>
      </c>
      <c r="AI140" s="846"/>
      <c r="AJ140" s="846"/>
      <c r="AK140" s="846"/>
      <c r="AL140" s="846"/>
      <c r="AM140" s="846"/>
      <c r="AN140" s="846"/>
      <c r="AO140" s="846"/>
      <c r="AP140" s="846"/>
      <c r="AQ140" s="846"/>
      <c r="AR140" s="846"/>
      <c r="AS140" s="846"/>
      <c r="AT140" s="847"/>
      <c r="AU140" s="981" t="s">
        <v>138</v>
      </c>
      <c r="AV140" s="999"/>
      <c r="AW140" s="999"/>
      <c r="AX140" s="1006"/>
    </row>
    <row r="141" spans="1:50" ht="25.5" customHeight="1" x14ac:dyDescent="0.15">
      <c r="A141" s="1166"/>
      <c r="B141" s="1167"/>
      <c r="C141" s="1167"/>
      <c r="D141" s="1167"/>
      <c r="E141" s="1167"/>
      <c r="F141" s="1168"/>
      <c r="G141" s="995" t="s">
        <v>926</v>
      </c>
      <c r="H141" s="995"/>
      <c r="I141" s="995"/>
      <c r="J141" s="995"/>
      <c r="K141" s="995"/>
      <c r="L141" s="995"/>
      <c r="M141" s="995"/>
      <c r="N141" s="995"/>
      <c r="O141" s="995"/>
      <c r="P141" s="995"/>
      <c r="Q141" s="995"/>
      <c r="R141" s="995"/>
      <c r="S141" s="995"/>
      <c r="T141" s="995"/>
      <c r="U141" s="995"/>
      <c r="V141" s="995"/>
      <c r="W141" s="995"/>
      <c r="X141" s="995"/>
      <c r="Y141" s="995"/>
      <c r="Z141" s="995"/>
      <c r="AA141" s="995"/>
      <c r="AB141" s="996"/>
      <c r="AC141" s="1150"/>
      <c r="AD141" s="1151"/>
      <c r="AE141" s="1151"/>
      <c r="AF141" s="1151"/>
      <c r="AG141" s="1152"/>
      <c r="AH141" s="1209"/>
      <c r="AI141" s="1210"/>
      <c r="AJ141" s="1210"/>
      <c r="AK141" s="1210"/>
      <c r="AL141" s="1210"/>
      <c r="AM141" s="1210"/>
      <c r="AN141" s="1210"/>
      <c r="AO141" s="1210"/>
      <c r="AP141" s="1210"/>
      <c r="AQ141" s="1210"/>
      <c r="AR141" s="1210"/>
      <c r="AS141" s="1210"/>
      <c r="AT141" s="1211"/>
      <c r="AU141" s="1613"/>
      <c r="AV141" s="1614"/>
      <c r="AW141" s="1614"/>
      <c r="AX141" s="2477"/>
    </row>
    <row r="142" spans="1:50" ht="24.75" customHeight="1" x14ac:dyDescent="0.15">
      <c r="A142" s="1166"/>
      <c r="B142" s="1167"/>
      <c r="C142" s="1167"/>
      <c r="D142" s="1167"/>
      <c r="E142" s="1167"/>
      <c r="F142" s="1168"/>
      <c r="G142" s="484" t="s">
        <v>83</v>
      </c>
      <c r="H142" s="484"/>
      <c r="I142" s="484"/>
      <c r="J142" s="484"/>
      <c r="K142" s="485"/>
      <c r="L142" s="483" t="s">
        <v>137</v>
      </c>
      <c r="M142" s="484"/>
      <c r="N142" s="484"/>
      <c r="O142" s="484"/>
      <c r="P142" s="484"/>
      <c r="Q142" s="484"/>
      <c r="R142" s="484"/>
      <c r="S142" s="484"/>
      <c r="T142" s="484"/>
      <c r="U142" s="484"/>
      <c r="V142" s="484"/>
      <c r="W142" s="484"/>
      <c r="X142" s="485"/>
      <c r="Y142" s="981" t="s">
        <v>138</v>
      </c>
      <c r="Z142" s="1001"/>
      <c r="AA142" s="1001"/>
      <c r="AB142" s="1058"/>
      <c r="AC142" s="974" t="s">
        <v>44</v>
      </c>
      <c r="AD142" s="846"/>
      <c r="AE142" s="846"/>
      <c r="AF142" s="846"/>
      <c r="AG142" s="847"/>
      <c r="AH142" s="975"/>
      <c r="AI142" s="1046"/>
      <c r="AJ142" s="1046"/>
      <c r="AK142" s="1046"/>
      <c r="AL142" s="1046"/>
      <c r="AM142" s="1046"/>
      <c r="AN142" s="1046"/>
      <c r="AO142" s="1046"/>
      <c r="AP142" s="1046"/>
      <c r="AQ142" s="1046"/>
      <c r="AR142" s="1046"/>
      <c r="AS142" s="1046"/>
      <c r="AT142" s="1047"/>
      <c r="AU142" s="978">
        <f>SUM(AU140:AX141)</f>
        <v>0</v>
      </c>
      <c r="AV142" s="979"/>
      <c r="AW142" s="979"/>
      <c r="AX142" s="1003"/>
    </row>
    <row r="143" spans="1:50" ht="24.75" customHeight="1" x14ac:dyDescent="0.15">
      <c r="A143" s="1166"/>
      <c r="B143" s="1167"/>
      <c r="C143" s="1167"/>
      <c r="D143" s="1167"/>
      <c r="E143" s="1167"/>
      <c r="F143" s="1168"/>
      <c r="G143" s="846"/>
      <c r="H143" s="846"/>
      <c r="I143" s="846"/>
      <c r="J143" s="846"/>
      <c r="K143" s="847"/>
      <c r="L143" s="993"/>
      <c r="M143" s="1984"/>
      <c r="N143" s="1984"/>
      <c r="O143" s="1984"/>
      <c r="P143" s="1984"/>
      <c r="Q143" s="1984"/>
      <c r="R143" s="1984"/>
      <c r="S143" s="1984"/>
      <c r="T143" s="1984"/>
      <c r="U143" s="1984"/>
      <c r="V143" s="1984"/>
      <c r="W143" s="1984"/>
      <c r="X143" s="1985"/>
      <c r="Y143" s="978"/>
      <c r="Z143" s="979"/>
      <c r="AA143" s="979"/>
      <c r="AB143" s="980"/>
      <c r="AC143" s="1012" t="s">
        <v>927</v>
      </c>
      <c r="AD143" s="1013"/>
      <c r="AE143" s="1013"/>
      <c r="AF143" s="1013"/>
      <c r="AG143" s="1013"/>
      <c r="AH143" s="1013"/>
      <c r="AI143" s="1013"/>
      <c r="AJ143" s="1013"/>
      <c r="AK143" s="1013"/>
      <c r="AL143" s="1013"/>
      <c r="AM143" s="1013"/>
      <c r="AN143" s="1013"/>
      <c r="AO143" s="1013"/>
      <c r="AP143" s="1013"/>
      <c r="AQ143" s="1013"/>
      <c r="AR143" s="1013"/>
      <c r="AS143" s="1013"/>
      <c r="AT143" s="1013"/>
      <c r="AU143" s="1013"/>
      <c r="AV143" s="1013"/>
      <c r="AW143" s="1013"/>
      <c r="AX143" s="1016"/>
    </row>
    <row r="144" spans="1:50" ht="24.75" customHeight="1" x14ac:dyDescent="0.15">
      <c r="A144" s="1166"/>
      <c r="B144" s="1167"/>
      <c r="C144" s="1167"/>
      <c r="D144" s="1167"/>
      <c r="E144" s="1167"/>
      <c r="F144" s="1168"/>
      <c r="G144" s="846" t="s">
        <v>44</v>
      </c>
      <c r="H144" s="846"/>
      <c r="I144" s="846"/>
      <c r="J144" s="846"/>
      <c r="K144" s="847"/>
      <c r="L144" s="975"/>
      <c r="M144" s="1046"/>
      <c r="N144" s="1046"/>
      <c r="O144" s="1046"/>
      <c r="P144" s="1046"/>
      <c r="Q144" s="1046"/>
      <c r="R144" s="1046"/>
      <c r="S144" s="1046"/>
      <c r="T144" s="1046"/>
      <c r="U144" s="1046"/>
      <c r="V144" s="1046"/>
      <c r="W144" s="1046"/>
      <c r="X144" s="1047"/>
      <c r="Y144" s="978">
        <f>SUM(Y142:AB143)</f>
        <v>0</v>
      </c>
      <c r="Z144" s="979"/>
      <c r="AA144" s="979"/>
      <c r="AB144" s="980"/>
      <c r="AC144" s="998" t="s">
        <v>83</v>
      </c>
      <c r="AD144" s="959"/>
      <c r="AE144" s="959"/>
      <c r="AF144" s="959"/>
      <c r="AG144" s="959"/>
      <c r="AH144" s="483" t="s">
        <v>137</v>
      </c>
      <c r="AI144" s="846"/>
      <c r="AJ144" s="846"/>
      <c r="AK144" s="846"/>
      <c r="AL144" s="846"/>
      <c r="AM144" s="846"/>
      <c r="AN144" s="846"/>
      <c r="AO144" s="846"/>
      <c r="AP144" s="846"/>
      <c r="AQ144" s="846"/>
      <c r="AR144" s="846"/>
      <c r="AS144" s="846"/>
      <c r="AT144" s="847"/>
      <c r="AU144" s="981" t="s">
        <v>138</v>
      </c>
      <c r="AV144" s="999"/>
      <c r="AW144" s="999"/>
      <c r="AX144" s="1006"/>
    </row>
    <row r="145" spans="1:50" ht="24.75" customHeight="1" x14ac:dyDescent="0.15">
      <c r="A145" s="1166"/>
      <c r="B145" s="1167"/>
      <c r="C145" s="1167"/>
      <c r="D145" s="1167"/>
      <c r="E145" s="1167"/>
      <c r="F145" s="1168"/>
      <c r="G145" s="995" t="s">
        <v>928</v>
      </c>
      <c r="H145" s="995"/>
      <c r="I145" s="995"/>
      <c r="J145" s="995"/>
      <c r="K145" s="995"/>
      <c r="L145" s="995"/>
      <c r="M145" s="995"/>
      <c r="N145" s="995"/>
      <c r="O145" s="995"/>
      <c r="P145" s="995"/>
      <c r="Q145" s="995"/>
      <c r="R145" s="995"/>
      <c r="S145" s="995"/>
      <c r="T145" s="995"/>
      <c r="U145" s="995"/>
      <c r="V145" s="995"/>
      <c r="W145" s="995"/>
      <c r="X145" s="995"/>
      <c r="Y145" s="995"/>
      <c r="Z145" s="995"/>
      <c r="AA145" s="995"/>
      <c r="AB145" s="996"/>
      <c r="AC145" s="1150"/>
      <c r="AD145" s="1151"/>
      <c r="AE145" s="1151"/>
      <c r="AF145" s="1151"/>
      <c r="AG145" s="1152"/>
      <c r="AH145" s="1209"/>
      <c r="AI145" s="1210"/>
      <c r="AJ145" s="1210"/>
      <c r="AK145" s="1210"/>
      <c r="AL145" s="1210"/>
      <c r="AM145" s="1210"/>
      <c r="AN145" s="1210"/>
      <c r="AO145" s="1210"/>
      <c r="AP145" s="1210"/>
      <c r="AQ145" s="1210"/>
      <c r="AR145" s="1210"/>
      <c r="AS145" s="1210"/>
      <c r="AT145" s="1211"/>
      <c r="AU145" s="1613"/>
      <c r="AV145" s="1614"/>
      <c r="AW145" s="1614"/>
      <c r="AX145" s="2477"/>
    </row>
    <row r="146" spans="1:50" ht="24.75" customHeight="1" x14ac:dyDescent="0.15">
      <c r="A146" s="1166"/>
      <c r="B146" s="1167"/>
      <c r="C146" s="1167"/>
      <c r="D146" s="1167"/>
      <c r="E146" s="1167"/>
      <c r="F146" s="1168"/>
      <c r="G146" s="484" t="s">
        <v>83</v>
      </c>
      <c r="H146" s="484"/>
      <c r="I146" s="484"/>
      <c r="J146" s="484"/>
      <c r="K146" s="485"/>
      <c r="L146" s="483" t="s">
        <v>137</v>
      </c>
      <c r="M146" s="484"/>
      <c r="N146" s="484"/>
      <c r="O146" s="484"/>
      <c r="P146" s="484"/>
      <c r="Q146" s="484"/>
      <c r="R146" s="484"/>
      <c r="S146" s="484"/>
      <c r="T146" s="484"/>
      <c r="U146" s="484"/>
      <c r="V146" s="484"/>
      <c r="W146" s="484"/>
      <c r="X146" s="485"/>
      <c r="Y146" s="981" t="s">
        <v>138</v>
      </c>
      <c r="Z146" s="1001"/>
      <c r="AA146" s="1001"/>
      <c r="AB146" s="1058"/>
      <c r="AC146" s="958" t="s">
        <v>44</v>
      </c>
      <c r="AD146" s="959"/>
      <c r="AE146" s="959"/>
      <c r="AF146" s="959"/>
      <c r="AG146" s="959"/>
      <c r="AH146" s="961"/>
      <c r="AI146" s="2478"/>
      <c r="AJ146" s="2478"/>
      <c r="AK146" s="2478"/>
      <c r="AL146" s="2478"/>
      <c r="AM146" s="2478"/>
      <c r="AN146" s="2478"/>
      <c r="AO146" s="2478"/>
      <c r="AP146" s="2478"/>
      <c r="AQ146" s="2478"/>
      <c r="AR146" s="2478"/>
      <c r="AS146" s="2478"/>
      <c r="AT146" s="2479"/>
      <c r="AU146" s="964">
        <f>SUM(AU144:AX145)</f>
        <v>0</v>
      </c>
      <c r="AV146" s="965"/>
      <c r="AW146" s="965"/>
      <c r="AX146" s="1031"/>
    </row>
    <row r="147" spans="1:50" ht="24.75" customHeight="1" x14ac:dyDescent="0.15">
      <c r="A147" s="1166"/>
      <c r="B147" s="1167"/>
      <c r="C147" s="1167"/>
      <c r="D147" s="1167"/>
      <c r="E147" s="1167"/>
      <c r="F147" s="1168"/>
      <c r="G147" s="846"/>
      <c r="H147" s="846"/>
      <c r="I147" s="846"/>
      <c r="J147" s="846"/>
      <c r="K147" s="847"/>
      <c r="L147" s="993"/>
      <c r="M147" s="1984"/>
      <c r="N147" s="1984"/>
      <c r="O147" s="1984"/>
      <c r="P147" s="1984"/>
      <c r="Q147" s="1984"/>
      <c r="R147" s="1984"/>
      <c r="S147" s="1984"/>
      <c r="T147" s="1984"/>
      <c r="U147" s="1984"/>
      <c r="V147" s="1984"/>
      <c r="W147" s="1984"/>
      <c r="X147" s="1985"/>
      <c r="Y147" s="978"/>
      <c r="Z147" s="979"/>
      <c r="AA147" s="979"/>
      <c r="AB147" s="980"/>
      <c r="AC147" s="994" t="s">
        <v>929</v>
      </c>
      <c r="AD147" s="995"/>
      <c r="AE147" s="995"/>
      <c r="AF147" s="995"/>
      <c r="AG147" s="995"/>
      <c r="AH147" s="995"/>
      <c r="AI147" s="995"/>
      <c r="AJ147" s="995"/>
      <c r="AK147" s="995"/>
      <c r="AL147" s="995"/>
      <c r="AM147" s="995"/>
      <c r="AN147" s="995"/>
      <c r="AO147" s="995"/>
      <c r="AP147" s="995"/>
      <c r="AQ147" s="995"/>
      <c r="AR147" s="995"/>
      <c r="AS147" s="995"/>
      <c r="AT147" s="995"/>
      <c r="AU147" s="995"/>
      <c r="AV147" s="995"/>
      <c r="AW147" s="995"/>
      <c r="AX147" s="1601"/>
    </row>
    <row r="148" spans="1:50" ht="24.75" customHeight="1" x14ac:dyDescent="0.15">
      <c r="A148" s="1166"/>
      <c r="B148" s="1167"/>
      <c r="C148" s="1167"/>
      <c r="D148" s="1167"/>
      <c r="E148" s="1167"/>
      <c r="F148" s="1168"/>
      <c r="G148" s="846" t="s">
        <v>44</v>
      </c>
      <c r="H148" s="846"/>
      <c r="I148" s="846"/>
      <c r="J148" s="846"/>
      <c r="K148" s="847"/>
      <c r="L148" s="975"/>
      <c r="M148" s="1046"/>
      <c r="N148" s="1046"/>
      <c r="O148" s="1046"/>
      <c r="P148" s="1046"/>
      <c r="Q148" s="1046"/>
      <c r="R148" s="1046"/>
      <c r="S148" s="1046"/>
      <c r="T148" s="1046"/>
      <c r="U148" s="1046"/>
      <c r="V148" s="1046"/>
      <c r="W148" s="1046"/>
      <c r="X148" s="1047"/>
      <c r="Y148" s="978">
        <f>SUM(Y146:AB147)</f>
        <v>0</v>
      </c>
      <c r="Z148" s="979"/>
      <c r="AA148" s="979"/>
      <c r="AB148" s="980"/>
      <c r="AC148" s="998" t="s">
        <v>83</v>
      </c>
      <c r="AD148" s="959"/>
      <c r="AE148" s="959"/>
      <c r="AF148" s="959"/>
      <c r="AG148" s="959"/>
      <c r="AH148" s="483" t="s">
        <v>137</v>
      </c>
      <c r="AI148" s="846"/>
      <c r="AJ148" s="846"/>
      <c r="AK148" s="846"/>
      <c r="AL148" s="846"/>
      <c r="AM148" s="846"/>
      <c r="AN148" s="846"/>
      <c r="AO148" s="846"/>
      <c r="AP148" s="846"/>
      <c r="AQ148" s="846"/>
      <c r="AR148" s="846"/>
      <c r="AS148" s="846"/>
      <c r="AT148" s="847"/>
      <c r="AU148" s="981" t="s">
        <v>138</v>
      </c>
      <c r="AV148" s="999"/>
      <c r="AW148" s="999"/>
      <c r="AX148" s="1006"/>
    </row>
    <row r="149" spans="1:50" ht="24.75" customHeight="1" x14ac:dyDescent="0.15">
      <c r="A149" s="1166"/>
      <c r="B149" s="1167"/>
      <c r="C149" s="1167"/>
      <c r="D149" s="1167"/>
      <c r="E149" s="1167"/>
      <c r="F149" s="1168"/>
      <c r="G149" s="1015" t="s">
        <v>930</v>
      </c>
      <c r="H149" s="1015"/>
      <c r="I149" s="1015"/>
      <c r="J149" s="1015"/>
      <c r="K149" s="1015"/>
      <c r="L149" s="1015"/>
      <c r="M149" s="1015"/>
      <c r="N149" s="1015"/>
      <c r="O149" s="1015"/>
      <c r="P149" s="1015"/>
      <c r="Q149" s="1015"/>
      <c r="R149" s="1015"/>
      <c r="S149" s="1015"/>
      <c r="T149" s="1015"/>
      <c r="U149" s="1015"/>
      <c r="V149" s="1015"/>
      <c r="W149" s="1015"/>
      <c r="X149" s="1015"/>
      <c r="Y149" s="1015"/>
      <c r="Z149" s="1015"/>
      <c r="AA149" s="1015"/>
      <c r="AB149" s="2476"/>
      <c r="AC149" s="1150"/>
      <c r="AD149" s="1151"/>
      <c r="AE149" s="1151"/>
      <c r="AF149" s="1151"/>
      <c r="AG149" s="1152"/>
      <c r="AH149" s="1209"/>
      <c r="AI149" s="1210"/>
      <c r="AJ149" s="1210"/>
      <c r="AK149" s="1210"/>
      <c r="AL149" s="1210"/>
      <c r="AM149" s="1210"/>
      <c r="AN149" s="1210"/>
      <c r="AO149" s="1210"/>
      <c r="AP149" s="1210"/>
      <c r="AQ149" s="1210"/>
      <c r="AR149" s="1210"/>
      <c r="AS149" s="1210"/>
      <c r="AT149" s="1211"/>
      <c r="AU149" s="1613"/>
      <c r="AV149" s="1614"/>
      <c r="AW149" s="1614"/>
      <c r="AX149" s="2477"/>
    </row>
    <row r="150" spans="1:50" ht="24.75" customHeight="1" thickBot="1" x14ac:dyDescent="0.2">
      <c r="A150" s="1166"/>
      <c r="B150" s="1167"/>
      <c r="C150" s="1167"/>
      <c r="D150" s="1167"/>
      <c r="E150" s="1167"/>
      <c r="F150" s="1168"/>
      <c r="G150" s="484" t="s">
        <v>83</v>
      </c>
      <c r="H150" s="484"/>
      <c r="I150" s="484"/>
      <c r="J150" s="484"/>
      <c r="K150" s="485"/>
      <c r="L150" s="483" t="s">
        <v>137</v>
      </c>
      <c r="M150" s="484"/>
      <c r="N150" s="484"/>
      <c r="O150" s="484"/>
      <c r="P150" s="484"/>
      <c r="Q150" s="484"/>
      <c r="R150" s="484"/>
      <c r="S150" s="484"/>
      <c r="T150" s="484"/>
      <c r="U150" s="484"/>
      <c r="V150" s="484"/>
      <c r="W150" s="484"/>
      <c r="X150" s="485"/>
      <c r="Y150" s="981" t="s">
        <v>138</v>
      </c>
      <c r="Z150" s="1001"/>
      <c r="AA150" s="1001"/>
      <c r="AB150" s="1058"/>
      <c r="AC150" s="1070" t="s">
        <v>44</v>
      </c>
      <c r="AD150" s="1035"/>
      <c r="AE150" s="1035"/>
      <c r="AF150" s="1035"/>
      <c r="AG150" s="1035"/>
      <c r="AH150" s="1037"/>
      <c r="AI150" s="1585"/>
      <c r="AJ150" s="1585"/>
      <c r="AK150" s="1585"/>
      <c r="AL150" s="1585"/>
      <c r="AM150" s="1585"/>
      <c r="AN150" s="1585"/>
      <c r="AO150" s="1585"/>
      <c r="AP150" s="1585"/>
      <c r="AQ150" s="1585"/>
      <c r="AR150" s="1585"/>
      <c r="AS150" s="1585"/>
      <c r="AT150" s="1586"/>
      <c r="AU150" s="1040">
        <f>SUM(AU148:AX149)</f>
        <v>0</v>
      </c>
      <c r="AV150" s="1041"/>
      <c r="AW150" s="1041"/>
      <c r="AX150" s="1042"/>
    </row>
    <row r="151" spans="1:50" ht="24.75" customHeight="1" x14ac:dyDescent="0.15">
      <c r="A151" s="1166"/>
      <c r="B151" s="1167"/>
      <c r="C151" s="1167"/>
      <c r="D151" s="1167"/>
      <c r="E151" s="1167"/>
      <c r="F151" s="1168"/>
      <c r="G151" s="1151" t="s">
        <v>931</v>
      </c>
      <c r="H151" s="1151"/>
      <c r="I151" s="1151"/>
      <c r="J151" s="1151"/>
      <c r="K151" s="1152"/>
      <c r="L151" s="1209" t="s">
        <v>932</v>
      </c>
      <c r="M151" s="1210"/>
      <c r="N151" s="1210"/>
      <c r="O151" s="1210"/>
      <c r="P151" s="1210"/>
      <c r="Q151" s="1210"/>
      <c r="R151" s="1210"/>
      <c r="S151" s="1210"/>
      <c r="T151" s="1210"/>
      <c r="U151" s="1210"/>
      <c r="V151" s="1210"/>
      <c r="W151" s="1210"/>
      <c r="X151" s="1211"/>
      <c r="Y151" s="1613">
        <v>6</v>
      </c>
      <c r="Z151" s="1614"/>
      <c r="AA151" s="1614"/>
      <c r="AB151" s="1615"/>
      <c r="AC151" s="1991" t="s">
        <v>933</v>
      </c>
      <c r="AD151" s="995"/>
      <c r="AE151" s="995"/>
      <c r="AF151" s="995"/>
      <c r="AG151" s="995"/>
      <c r="AH151" s="995"/>
      <c r="AI151" s="995"/>
      <c r="AJ151" s="995"/>
      <c r="AK151" s="995"/>
      <c r="AL151" s="995"/>
      <c r="AM151" s="995"/>
      <c r="AN151" s="995"/>
      <c r="AO151" s="995"/>
      <c r="AP151" s="995"/>
      <c r="AQ151" s="995"/>
      <c r="AR151" s="995"/>
      <c r="AS151" s="995"/>
      <c r="AT151" s="995"/>
      <c r="AU151" s="995"/>
      <c r="AV151" s="995"/>
      <c r="AW151" s="995"/>
      <c r="AX151" s="1601"/>
    </row>
    <row r="152" spans="1:50" ht="30" customHeight="1" thickBot="1" x14ac:dyDescent="0.2">
      <c r="A152" s="1166"/>
      <c r="B152" s="1167"/>
      <c r="C152" s="1167"/>
      <c r="D152" s="1167"/>
      <c r="E152" s="1167"/>
      <c r="F152" s="1168"/>
      <c r="G152" s="1035" t="s">
        <v>44</v>
      </c>
      <c r="H152" s="1035"/>
      <c r="I152" s="1035"/>
      <c r="J152" s="1035"/>
      <c r="K152" s="1035"/>
      <c r="L152" s="1037"/>
      <c r="M152" s="1585"/>
      <c r="N152" s="1585"/>
      <c r="O152" s="1585"/>
      <c r="P152" s="1585"/>
      <c r="Q152" s="1585"/>
      <c r="R152" s="1585"/>
      <c r="S152" s="1585"/>
      <c r="T152" s="1585"/>
      <c r="U152" s="1585"/>
      <c r="V152" s="1585"/>
      <c r="W152" s="1585"/>
      <c r="X152" s="1586"/>
      <c r="Y152" s="1040">
        <f>SUM(Y150:AB151)</f>
        <v>6</v>
      </c>
      <c r="Z152" s="1041"/>
      <c r="AA152" s="1041"/>
      <c r="AB152" s="1071"/>
      <c r="AC152" s="1027" t="s">
        <v>83</v>
      </c>
      <c r="AD152" s="484"/>
      <c r="AE152" s="484"/>
      <c r="AF152" s="484"/>
      <c r="AG152" s="485"/>
      <c r="AH152" s="483" t="s">
        <v>137</v>
      </c>
      <c r="AI152" s="484"/>
      <c r="AJ152" s="484"/>
      <c r="AK152" s="484"/>
      <c r="AL152" s="484"/>
      <c r="AM152" s="484"/>
      <c r="AN152" s="484"/>
      <c r="AO152" s="484"/>
      <c r="AP152" s="484"/>
      <c r="AQ152" s="484"/>
      <c r="AR152" s="484"/>
      <c r="AS152" s="484"/>
      <c r="AT152" s="485"/>
      <c r="AU152" s="981" t="s">
        <v>138</v>
      </c>
      <c r="AV152" s="1001"/>
      <c r="AW152" s="1001"/>
      <c r="AX152" s="1002"/>
    </row>
    <row r="153" spans="1:50" ht="24.75" customHeight="1" x14ac:dyDescent="0.15">
      <c r="A153" s="1166"/>
      <c r="B153" s="1167"/>
      <c r="C153" s="1167"/>
      <c r="D153" s="1167"/>
      <c r="E153" s="1167"/>
      <c r="F153" s="1168"/>
      <c r="G153" s="75"/>
      <c r="H153" s="5"/>
      <c r="I153" s="5"/>
      <c r="J153" s="5"/>
      <c r="K153" s="5"/>
      <c r="L153" s="6"/>
      <c r="M153" s="5"/>
      <c r="N153" s="5"/>
      <c r="O153" s="5"/>
      <c r="P153" s="5"/>
      <c r="Q153" s="5"/>
      <c r="R153" s="5"/>
      <c r="S153" s="5"/>
      <c r="T153" s="5"/>
      <c r="U153" s="5"/>
      <c r="V153" s="5"/>
      <c r="W153" s="5"/>
      <c r="X153" s="5"/>
      <c r="Y153" s="7"/>
      <c r="Z153" s="7"/>
      <c r="AA153" s="7"/>
      <c r="AB153" s="7"/>
      <c r="AC153" s="974"/>
      <c r="AD153" s="846"/>
      <c r="AE153" s="846"/>
      <c r="AF153" s="846"/>
      <c r="AG153" s="847"/>
      <c r="AH153" s="993"/>
      <c r="AI153" s="1984"/>
      <c r="AJ153" s="1984"/>
      <c r="AK153" s="1984"/>
      <c r="AL153" s="1984"/>
      <c r="AM153" s="1984"/>
      <c r="AN153" s="1984"/>
      <c r="AO153" s="1984"/>
      <c r="AP153" s="1984"/>
      <c r="AQ153" s="1984"/>
      <c r="AR153" s="1984"/>
      <c r="AS153" s="1984"/>
      <c r="AT153" s="1985"/>
      <c r="AU153" s="978"/>
      <c r="AV153" s="979"/>
      <c r="AW153" s="979"/>
      <c r="AX153" s="1003"/>
    </row>
    <row r="154" spans="1:50" ht="27.75" customHeight="1" thickBot="1" x14ac:dyDescent="0.2">
      <c r="A154" s="1169"/>
      <c r="B154" s="1170"/>
      <c r="C154" s="1170"/>
      <c r="D154" s="1170"/>
      <c r="E154" s="1170"/>
      <c r="F154" s="1171"/>
      <c r="G154" s="76"/>
      <c r="H154" s="76"/>
      <c r="I154" s="76"/>
      <c r="J154" s="76"/>
      <c r="K154" s="76"/>
      <c r="L154" s="77"/>
      <c r="M154" s="76"/>
      <c r="N154" s="76"/>
      <c r="O154" s="76"/>
      <c r="P154" s="76"/>
      <c r="Q154" s="76"/>
      <c r="R154" s="76"/>
      <c r="S154" s="76"/>
      <c r="T154" s="76"/>
      <c r="U154" s="76"/>
      <c r="V154" s="76"/>
      <c r="W154" s="76"/>
      <c r="X154" s="76"/>
      <c r="Y154" s="78"/>
      <c r="Z154" s="78"/>
      <c r="AA154" s="78"/>
      <c r="AB154" s="78"/>
      <c r="AC154" s="1070" t="s">
        <v>44</v>
      </c>
      <c r="AD154" s="1035"/>
      <c r="AE154" s="1035"/>
      <c r="AF154" s="1035"/>
      <c r="AG154" s="1036"/>
      <c r="AH154" s="1037"/>
      <c r="AI154" s="1038"/>
      <c r="AJ154" s="1038"/>
      <c r="AK154" s="1038"/>
      <c r="AL154" s="1038"/>
      <c r="AM154" s="1038"/>
      <c r="AN154" s="1038"/>
      <c r="AO154" s="1038"/>
      <c r="AP154" s="1038"/>
      <c r="AQ154" s="1038"/>
      <c r="AR154" s="1038"/>
      <c r="AS154" s="1038"/>
      <c r="AT154" s="1039"/>
      <c r="AU154" s="1040">
        <f>SUM(AU152:AX153)</f>
        <v>0</v>
      </c>
      <c r="AV154" s="1041"/>
      <c r="AW154" s="1041"/>
      <c r="AX154" s="1042"/>
    </row>
    <row r="155" spans="1:50" s="53" customFormat="1" x14ac:dyDescent="0.15">
      <c r="A155" s="4"/>
      <c r="B155" s="4"/>
      <c r="C155" s="4"/>
      <c r="D155" s="4"/>
      <c r="E155" s="4"/>
      <c r="F155" s="4"/>
      <c r="G155" s="28"/>
      <c r="H155" s="28"/>
      <c r="I155" s="28"/>
      <c r="J155" s="28"/>
      <c r="K155" s="28"/>
      <c r="L155" s="79"/>
      <c r="M155" s="28"/>
      <c r="N155" s="28"/>
      <c r="O155" s="28"/>
      <c r="P155" s="28"/>
      <c r="Q155" s="28"/>
      <c r="R155" s="28"/>
      <c r="S155" s="28"/>
      <c r="T155" s="28"/>
      <c r="U155" s="28"/>
      <c r="V155" s="28"/>
      <c r="W155" s="28"/>
      <c r="X155" s="28"/>
      <c r="Y155" s="80"/>
      <c r="Z155" s="80"/>
      <c r="AA155" s="80"/>
      <c r="AB155" s="80"/>
      <c r="AC155" s="28"/>
      <c r="AD155" s="28"/>
      <c r="AE155" s="28"/>
      <c r="AF155" s="28"/>
      <c r="AG155" s="28"/>
      <c r="AH155" s="79"/>
      <c r="AI155" s="79"/>
      <c r="AJ155" s="79"/>
      <c r="AK155" s="79"/>
      <c r="AL155" s="79"/>
      <c r="AM155" s="79"/>
      <c r="AN155" s="79"/>
      <c r="AO155" s="79"/>
      <c r="AP155" s="79"/>
      <c r="AQ155" s="79"/>
      <c r="AR155" s="79"/>
      <c r="AS155" s="79"/>
      <c r="AT155" s="79"/>
      <c r="AU155" s="80"/>
      <c r="AV155" s="80"/>
      <c r="AW155" s="80"/>
      <c r="AX155" s="80"/>
    </row>
    <row r="156" spans="1:50" ht="14.25" x14ac:dyDescent="0.15">
      <c r="A156" s="21"/>
      <c r="B156" s="22" t="s">
        <v>361</v>
      </c>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row>
    <row r="157" spans="1:50" x14ac:dyDescent="0.15">
      <c r="A157" s="21"/>
      <c r="B157" s="21" t="s">
        <v>362</v>
      </c>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row>
    <row r="158" spans="1:50" ht="25.5" customHeight="1" x14ac:dyDescent="0.15">
      <c r="A158" s="834"/>
      <c r="B158" s="834"/>
      <c r="C158" s="828" t="s">
        <v>364</v>
      </c>
      <c r="D158" s="828"/>
      <c r="E158" s="828"/>
      <c r="F158" s="828"/>
      <c r="G158" s="828"/>
      <c r="H158" s="828"/>
      <c r="I158" s="828"/>
      <c r="J158" s="828"/>
      <c r="K158" s="828"/>
      <c r="L158" s="828"/>
      <c r="M158" s="828" t="s">
        <v>365</v>
      </c>
      <c r="N158" s="828"/>
      <c r="O158" s="828"/>
      <c r="P158" s="828"/>
      <c r="Q158" s="828"/>
      <c r="R158" s="828"/>
      <c r="S158" s="828"/>
      <c r="T158" s="828"/>
      <c r="U158" s="828"/>
      <c r="V158" s="828"/>
      <c r="W158" s="828"/>
      <c r="X158" s="828"/>
      <c r="Y158" s="828"/>
      <c r="Z158" s="828"/>
      <c r="AA158" s="828"/>
      <c r="AB158" s="828"/>
      <c r="AC158" s="828"/>
      <c r="AD158" s="828"/>
      <c r="AE158" s="828"/>
      <c r="AF158" s="828"/>
      <c r="AG158" s="828"/>
      <c r="AH158" s="828"/>
      <c r="AI158" s="828"/>
      <c r="AJ158" s="828"/>
      <c r="AK158" s="829" t="s">
        <v>366</v>
      </c>
      <c r="AL158" s="828"/>
      <c r="AM158" s="828"/>
      <c r="AN158" s="828"/>
      <c r="AO158" s="828"/>
      <c r="AP158" s="828"/>
      <c r="AQ158" s="828" t="s">
        <v>151</v>
      </c>
      <c r="AR158" s="828"/>
      <c r="AS158" s="828"/>
      <c r="AT158" s="828"/>
      <c r="AU158" s="504" t="s">
        <v>152</v>
      </c>
      <c r="AV158" s="505"/>
      <c r="AW158" s="505"/>
      <c r="AX158" s="793"/>
    </row>
    <row r="159" spans="1:50" ht="25.5" customHeight="1" x14ac:dyDescent="0.15">
      <c r="A159" s="834">
        <v>1</v>
      </c>
      <c r="B159" s="834">
        <v>1</v>
      </c>
      <c r="C159" s="798" t="s">
        <v>934</v>
      </c>
      <c r="D159" s="798"/>
      <c r="E159" s="798"/>
      <c r="F159" s="798"/>
      <c r="G159" s="798"/>
      <c r="H159" s="798"/>
      <c r="I159" s="798"/>
      <c r="J159" s="798"/>
      <c r="K159" s="798"/>
      <c r="L159" s="798"/>
      <c r="M159" s="1966" t="s">
        <v>935</v>
      </c>
      <c r="N159" s="867"/>
      <c r="O159" s="867"/>
      <c r="P159" s="867"/>
      <c r="Q159" s="867"/>
      <c r="R159" s="867"/>
      <c r="S159" s="867"/>
      <c r="T159" s="867"/>
      <c r="U159" s="867"/>
      <c r="V159" s="867"/>
      <c r="W159" s="867"/>
      <c r="X159" s="867"/>
      <c r="Y159" s="867"/>
      <c r="Z159" s="867"/>
      <c r="AA159" s="867"/>
      <c r="AB159" s="867"/>
      <c r="AC159" s="867"/>
      <c r="AD159" s="867"/>
      <c r="AE159" s="867"/>
      <c r="AF159" s="867"/>
      <c r="AG159" s="867"/>
      <c r="AH159" s="867"/>
      <c r="AI159" s="867"/>
      <c r="AJ159" s="868"/>
      <c r="AK159" s="810">
        <v>5</v>
      </c>
      <c r="AL159" s="798"/>
      <c r="AM159" s="798"/>
      <c r="AN159" s="798"/>
      <c r="AO159" s="798"/>
      <c r="AP159" s="798"/>
      <c r="AQ159" s="798">
        <v>1</v>
      </c>
      <c r="AR159" s="798"/>
      <c r="AS159" s="798"/>
      <c r="AT159" s="798"/>
      <c r="AU159" s="845">
        <v>94.8</v>
      </c>
      <c r="AV159" s="846"/>
      <c r="AW159" s="846"/>
      <c r="AX159" s="847"/>
    </row>
    <row r="160" spans="1:50" ht="25.5" customHeight="1" x14ac:dyDescent="0.15">
      <c r="A160" s="834">
        <v>2</v>
      </c>
      <c r="B160" s="834">
        <v>1</v>
      </c>
      <c r="C160" s="798" t="s">
        <v>934</v>
      </c>
      <c r="D160" s="798"/>
      <c r="E160" s="798"/>
      <c r="F160" s="798"/>
      <c r="G160" s="798"/>
      <c r="H160" s="798"/>
      <c r="I160" s="798"/>
      <c r="J160" s="798"/>
      <c r="K160" s="798"/>
      <c r="L160" s="798"/>
      <c r="M160" s="1966" t="s">
        <v>935</v>
      </c>
      <c r="N160" s="867"/>
      <c r="O160" s="867"/>
      <c r="P160" s="867"/>
      <c r="Q160" s="867"/>
      <c r="R160" s="867"/>
      <c r="S160" s="867"/>
      <c r="T160" s="867"/>
      <c r="U160" s="867"/>
      <c r="V160" s="867"/>
      <c r="W160" s="867"/>
      <c r="X160" s="867"/>
      <c r="Y160" s="867"/>
      <c r="Z160" s="867"/>
      <c r="AA160" s="867"/>
      <c r="AB160" s="867"/>
      <c r="AC160" s="867"/>
      <c r="AD160" s="867"/>
      <c r="AE160" s="867"/>
      <c r="AF160" s="867"/>
      <c r="AG160" s="867"/>
      <c r="AH160" s="867"/>
      <c r="AI160" s="867"/>
      <c r="AJ160" s="868"/>
      <c r="AK160" s="859">
        <v>0.3</v>
      </c>
      <c r="AL160" s="785"/>
      <c r="AM160" s="785"/>
      <c r="AN160" s="785"/>
      <c r="AO160" s="785"/>
      <c r="AP160" s="785"/>
      <c r="AQ160" s="785" t="s">
        <v>936</v>
      </c>
      <c r="AR160" s="785"/>
      <c r="AS160" s="785"/>
      <c r="AT160" s="785"/>
      <c r="AU160" s="845" t="s">
        <v>937</v>
      </c>
      <c r="AV160" s="846"/>
      <c r="AW160" s="846"/>
      <c r="AX160" s="847"/>
    </row>
    <row r="161" spans="1:50" ht="25.5" customHeight="1" x14ac:dyDescent="0.15">
      <c r="A161" s="834">
        <v>3</v>
      </c>
      <c r="B161" s="834">
        <v>1</v>
      </c>
      <c r="C161" s="798" t="s">
        <v>934</v>
      </c>
      <c r="D161" s="798"/>
      <c r="E161" s="798"/>
      <c r="F161" s="798"/>
      <c r="G161" s="798"/>
      <c r="H161" s="798"/>
      <c r="I161" s="798"/>
      <c r="J161" s="798"/>
      <c r="K161" s="798"/>
      <c r="L161" s="798"/>
      <c r="M161" s="1966" t="s">
        <v>935</v>
      </c>
      <c r="N161" s="867"/>
      <c r="O161" s="867"/>
      <c r="P161" s="867"/>
      <c r="Q161" s="867"/>
      <c r="R161" s="867"/>
      <c r="S161" s="867"/>
      <c r="T161" s="867"/>
      <c r="U161" s="867"/>
      <c r="V161" s="867"/>
      <c r="W161" s="867"/>
      <c r="X161" s="867"/>
      <c r="Y161" s="867"/>
      <c r="Z161" s="867"/>
      <c r="AA161" s="867"/>
      <c r="AB161" s="867"/>
      <c r="AC161" s="867"/>
      <c r="AD161" s="867"/>
      <c r="AE161" s="867"/>
      <c r="AF161" s="867"/>
      <c r="AG161" s="867"/>
      <c r="AH161" s="867"/>
      <c r="AI161" s="867"/>
      <c r="AJ161" s="868"/>
      <c r="AK161" s="859">
        <v>0.5</v>
      </c>
      <c r="AL161" s="785"/>
      <c r="AM161" s="785"/>
      <c r="AN161" s="785"/>
      <c r="AO161" s="785"/>
      <c r="AP161" s="785"/>
      <c r="AQ161" s="785" t="s">
        <v>936</v>
      </c>
      <c r="AR161" s="785"/>
      <c r="AS161" s="785"/>
      <c r="AT161" s="785"/>
      <c r="AU161" s="845" t="s">
        <v>937</v>
      </c>
      <c r="AV161" s="846"/>
      <c r="AW161" s="846"/>
      <c r="AX161" s="847"/>
    </row>
    <row r="162" spans="1:50" ht="25.5" customHeight="1" x14ac:dyDescent="0.15">
      <c r="A162" s="834">
        <v>4</v>
      </c>
      <c r="B162" s="834">
        <v>1</v>
      </c>
      <c r="C162" s="798" t="s">
        <v>934</v>
      </c>
      <c r="D162" s="798"/>
      <c r="E162" s="798"/>
      <c r="F162" s="798"/>
      <c r="G162" s="798"/>
      <c r="H162" s="798"/>
      <c r="I162" s="798"/>
      <c r="J162" s="798"/>
      <c r="K162" s="798"/>
      <c r="L162" s="798"/>
      <c r="M162" s="1966" t="s">
        <v>935</v>
      </c>
      <c r="N162" s="867"/>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8"/>
      <c r="AK162" s="859">
        <v>6</v>
      </c>
      <c r="AL162" s="785"/>
      <c r="AM162" s="785"/>
      <c r="AN162" s="785"/>
      <c r="AO162" s="785"/>
      <c r="AP162" s="785"/>
      <c r="AQ162" s="785">
        <v>1</v>
      </c>
      <c r="AR162" s="785"/>
      <c r="AS162" s="785"/>
      <c r="AT162" s="785"/>
      <c r="AU162" s="845">
        <v>89.4</v>
      </c>
      <c r="AV162" s="846"/>
      <c r="AW162" s="846"/>
      <c r="AX162" s="847"/>
    </row>
    <row r="163" spans="1:50" ht="25.5" customHeight="1" x14ac:dyDescent="0.15">
      <c r="A163" s="834">
        <v>5</v>
      </c>
      <c r="B163" s="834">
        <v>1</v>
      </c>
      <c r="C163" s="798" t="s">
        <v>934</v>
      </c>
      <c r="D163" s="798"/>
      <c r="E163" s="798"/>
      <c r="F163" s="798"/>
      <c r="G163" s="798"/>
      <c r="H163" s="798"/>
      <c r="I163" s="798"/>
      <c r="J163" s="798"/>
      <c r="K163" s="798"/>
      <c r="L163" s="798"/>
      <c r="M163" s="1966" t="s">
        <v>935</v>
      </c>
      <c r="N163" s="867"/>
      <c r="O163" s="867"/>
      <c r="P163" s="867"/>
      <c r="Q163" s="867"/>
      <c r="R163" s="867"/>
      <c r="S163" s="867"/>
      <c r="T163" s="867"/>
      <c r="U163" s="867"/>
      <c r="V163" s="867"/>
      <c r="W163" s="867"/>
      <c r="X163" s="867"/>
      <c r="Y163" s="867"/>
      <c r="Z163" s="867"/>
      <c r="AA163" s="867"/>
      <c r="AB163" s="867"/>
      <c r="AC163" s="867"/>
      <c r="AD163" s="867"/>
      <c r="AE163" s="867"/>
      <c r="AF163" s="867"/>
      <c r="AG163" s="867"/>
      <c r="AH163" s="867"/>
      <c r="AI163" s="867"/>
      <c r="AJ163" s="868"/>
      <c r="AK163" s="859">
        <v>0.1</v>
      </c>
      <c r="AL163" s="785"/>
      <c r="AM163" s="785"/>
      <c r="AN163" s="785"/>
      <c r="AO163" s="785"/>
      <c r="AP163" s="785"/>
      <c r="AQ163" s="785" t="s">
        <v>936</v>
      </c>
      <c r="AR163" s="785"/>
      <c r="AS163" s="785"/>
      <c r="AT163" s="785"/>
      <c r="AU163" s="845" t="s">
        <v>937</v>
      </c>
      <c r="AV163" s="846"/>
      <c r="AW163" s="846"/>
      <c r="AX163" s="847"/>
    </row>
    <row r="164" spans="1:50" ht="25.5" customHeight="1" x14ac:dyDescent="0.15">
      <c r="A164" s="834">
        <v>6</v>
      </c>
      <c r="B164" s="834">
        <v>1</v>
      </c>
      <c r="C164" s="798" t="s">
        <v>934</v>
      </c>
      <c r="D164" s="798"/>
      <c r="E164" s="798"/>
      <c r="F164" s="798"/>
      <c r="G164" s="798"/>
      <c r="H164" s="798"/>
      <c r="I164" s="798"/>
      <c r="J164" s="798"/>
      <c r="K164" s="798"/>
      <c r="L164" s="798"/>
      <c r="M164" s="1966" t="s">
        <v>935</v>
      </c>
      <c r="N164" s="867"/>
      <c r="O164" s="867"/>
      <c r="P164" s="867"/>
      <c r="Q164" s="867"/>
      <c r="R164" s="867"/>
      <c r="S164" s="867"/>
      <c r="T164" s="867"/>
      <c r="U164" s="867"/>
      <c r="V164" s="867"/>
      <c r="W164" s="867"/>
      <c r="X164" s="867"/>
      <c r="Y164" s="867"/>
      <c r="Z164" s="867"/>
      <c r="AA164" s="867"/>
      <c r="AB164" s="867"/>
      <c r="AC164" s="867"/>
      <c r="AD164" s="867"/>
      <c r="AE164" s="867"/>
      <c r="AF164" s="867"/>
      <c r="AG164" s="867"/>
      <c r="AH164" s="867"/>
      <c r="AI164" s="867"/>
      <c r="AJ164" s="868"/>
      <c r="AK164" s="859">
        <v>7</v>
      </c>
      <c r="AL164" s="785"/>
      <c r="AM164" s="785"/>
      <c r="AN164" s="785"/>
      <c r="AO164" s="785"/>
      <c r="AP164" s="785"/>
      <c r="AQ164" s="788">
        <v>1</v>
      </c>
      <c r="AR164" s="788"/>
      <c r="AS164" s="788"/>
      <c r="AT164" s="788"/>
      <c r="AU164" s="845">
        <v>95</v>
      </c>
      <c r="AV164" s="846"/>
      <c r="AW164" s="846"/>
      <c r="AX164" s="847"/>
    </row>
    <row r="165" spans="1:50" x14ac:dyDescent="0.1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row>
    <row r="166" spans="1:50" x14ac:dyDescent="0.15">
      <c r="A166" s="21"/>
      <c r="B166" s="21" t="s">
        <v>369</v>
      </c>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row>
    <row r="167" spans="1:50" ht="25.5" customHeight="1" x14ac:dyDescent="0.15">
      <c r="A167" s="834"/>
      <c r="B167" s="834"/>
      <c r="C167" s="828" t="s">
        <v>364</v>
      </c>
      <c r="D167" s="828"/>
      <c r="E167" s="828"/>
      <c r="F167" s="828"/>
      <c r="G167" s="828"/>
      <c r="H167" s="828"/>
      <c r="I167" s="828"/>
      <c r="J167" s="828"/>
      <c r="K167" s="828"/>
      <c r="L167" s="828"/>
      <c r="M167" s="828" t="s">
        <v>365</v>
      </c>
      <c r="N167" s="828"/>
      <c r="O167" s="828"/>
      <c r="P167" s="828"/>
      <c r="Q167" s="828"/>
      <c r="R167" s="828"/>
      <c r="S167" s="828"/>
      <c r="T167" s="828"/>
      <c r="U167" s="828"/>
      <c r="V167" s="828"/>
      <c r="W167" s="828"/>
      <c r="X167" s="828"/>
      <c r="Y167" s="828"/>
      <c r="Z167" s="828"/>
      <c r="AA167" s="828"/>
      <c r="AB167" s="828"/>
      <c r="AC167" s="828"/>
      <c r="AD167" s="828"/>
      <c r="AE167" s="828"/>
      <c r="AF167" s="828"/>
      <c r="AG167" s="828"/>
      <c r="AH167" s="828"/>
      <c r="AI167" s="828"/>
      <c r="AJ167" s="828"/>
      <c r="AK167" s="829" t="s">
        <v>366</v>
      </c>
      <c r="AL167" s="828"/>
      <c r="AM167" s="828"/>
      <c r="AN167" s="828"/>
      <c r="AO167" s="828"/>
      <c r="AP167" s="828"/>
      <c r="AQ167" s="828" t="s">
        <v>151</v>
      </c>
      <c r="AR167" s="828"/>
      <c r="AS167" s="828"/>
      <c r="AT167" s="828"/>
      <c r="AU167" s="504" t="s">
        <v>152</v>
      </c>
      <c r="AV167" s="505"/>
      <c r="AW167" s="505"/>
      <c r="AX167" s="793"/>
    </row>
    <row r="168" spans="1:50" ht="25.5" customHeight="1" x14ac:dyDescent="0.15">
      <c r="A168" s="834">
        <v>1</v>
      </c>
      <c r="B168" s="834">
        <v>1</v>
      </c>
      <c r="C168" s="798" t="s">
        <v>938</v>
      </c>
      <c r="D168" s="798"/>
      <c r="E168" s="798"/>
      <c r="F168" s="798"/>
      <c r="G168" s="798"/>
      <c r="H168" s="798"/>
      <c r="I168" s="798"/>
      <c r="J168" s="798"/>
      <c r="K168" s="798"/>
      <c r="L168" s="798"/>
      <c r="M168" s="1966" t="s">
        <v>935</v>
      </c>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8"/>
      <c r="AK168" s="825">
        <v>3</v>
      </c>
      <c r="AL168" s="824"/>
      <c r="AM168" s="824"/>
      <c r="AN168" s="824"/>
      <c r="AO168" s="824"/>
      <c r="AP168" s="824"/>
      <c r="AQ168" s="845">
        <v>2</v>
      </c>
      <c r="AR168" s="846"/>
      <c r="AS168" s="846"/>
      <c r="AT168" s="847"/>
      <c r="AU168" s="845">
        <v>64.3</v>
      </c>
      <c r="AV168" s="846"/>
      <c r="AW168" s="846"/>
      <c r="AX168" s="847"/>
    </row>
    <row r="169" spans="1:50" ht="25.5" customHeight="1" x14ac:dyDescent="0.15">
      <c r="A169" s="834">
        <v>2</v>
      </c>
      <c r="B169" s="834">
        <v>1</v>
      </c>
      <c r="C169" s="798" t="s">
        <v>938</v>
      </c>
      <c r="D169" s="798"/>
      <c r="E169" s="798"/>
      <c r="F169" s="798"/>
      <c r="G169" s="798"/>
      <c r="H169" s="798"/>
      <c r="I169" s="798"/>
      <c r="J169" s="798"/>
      <c r="K169" s="798"/>
      <c r="L169" s="798"/>
      <c r="M169" s="1966" t="s">
        <v>935</v>
      </c>
      <c r="N169" s="867"/>
      <c r="O169" s="867"/>
      <c r="P169" s="867"/>
      <c r="Q169" s="867"/>
      <c r="R169" s="867"/>
      <c r="S169" s="867"/>
      <c r="T169" s="867"/>
      <c r="U169" s="867"/>
      <c r="V169" s="867"/>
      <c r="W169" s="867"/>
      <c r="X169" s="867"/>
      <c r="Y169" s="867"/>
      <c r="Z169" s="867"/>
      <c r="AA169" s="867"/>
      <c r="AB169" s="867"/>
      <c r="AC169" s="867"/>
      <c r="AD169" s="867"/>
      <c r="AE169" s="867"/>
      <c r="AF169" s="867"/>
      <c r="AG169" s="867"/>
      <c r="AH169" s="867"/>
      <c r="AI169" s="867"/>
      <c r="AJ169" s="868"/>
      <c r="AK169" s="825">
        <v>0.2</v>
      </c>
      <c r="AL169" s="824"/>
      <c r="AM169" s="824"/>
      <c r="AN169" s="824"/>
      <c r="AO169" s="824"/>
      <c r="AP169" s="824"/>
      <c r="AQ169" s="845" t="s">
        <v>939</v>
      </c>
      <c r="AR169" s="846"/>
      <c r="AS169" s="846"/>
      <c r="AT169" s="847"/>
      <c r="AU169" s="845" t="s">
        <v>279</v>
      </c>
      <c r="AV169" s="846"/>
      <c r="AW169" s="846"/>
      <c r="AX169" s="847"/>
    </row>
    <row r="170" spans="1:50" ht="25.5" customHeight="1" x14ac:dyDescent="0.15">
      <c r="A170" s="834">
        <v>3</v>
      </c>
      <c r="B170" s="834">
        <v>1</v>
      </c>
      <c r="C170" s="798" t="s">
        <v>938</v>
      </c>
      <c r="D170" s="798"/>
      <c r="E170" s="798"/>
      <c r="F170" s="798"/>
      <c r="G170" s="798"/>
      <c r="H170" s="798"/>
      <c r="I170" s="798"/>
      <c r="J170" s="798"/>
      <c r="K170" s="798"/>
      <c r="L170" s="798"/>
      <c r="M170" s="1966" t="s">
        <v>935</v>
      </c>
      <c r="N170" s="867"/>
      <c r="O170" s="867"/>
      <c r="P170" s="867"/>
      <c r="Q170" s="867"/>
      <c r="R170" s="867"/>
      <c r="S170" s="867"/>
      <c r="T170" s="867"/>
      <c r="U170" s="867"/>
      <c r="V170" s="867"/>
      <c r="W170" s="867"/>
      <c r="X170" s="867"/>
      <c r="Y170" s="867"/>
      <c r="Z170" s="867"/>
      <c r="AA170" s="867"/>
      <c r="AB170" s="867"/>
      <c r="AC170" s="867"/>
      <c r="AD170" s="867"/>
      <c r="AE170" s="867"/>
      <c r="AF170" s="867"/>
      <c r="AG170" s="867"/>
      <c r="AH170" s="867"/>
      <c r="AI170" s="867"/>
      <c r="AJ170" s="868"/>
      <c r="AK170" s="825">
        <v>0.3</v>
      </c>
      <c r="AL170" s="824"/>
      <c r="AM170" s="824"/>
      <c r="AN170" s="824"/>
      <c r="AO170" s="824"/>
      <c r="AP170" s="824"/>
      <c r="AQ170" s="845" t="s">
        <v>939</v>
      </c>
      <c r="AR170" s="846"/>
      <c r="AS170" s="846"/>
      <c r="AT170" s="847"/>
      <c r="AU170" s="845" t="s">
        <v>279</v>
      </c>
      <c r="AV170" s="846"/>
      <c r="AW170" s="846"/>
      <c r="AX170" s="847"/>
    </row>
    <row r="171" spans="1:50" x14ac:dyDescent="0.15">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row>
    <row r="172" spans="1:50" x14ac:dyDescent="0.15">
      <c r="A172" s="21"/>
      <c r="B172" s="21" t="s">
        <v>371</v>
      </c>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row>
    <row r="173" spans="1:50" ht="25.5" customHeight="1" x14ac:dyDescent="0.15">
      <c r="A173" s="834"/>
      <c r="B173" s="834"/>
      <c r="C173" s="828" t="s">
        <v>364</v>
      </c>
      <c r="D173" s="828"/>
      <c r="E173" s="828"/>
      <c r="F173" s="828"/>
      <c r="G173" s="828"/>
      <c r="H173" s="828"/>
      <c r="I173" s="828"/>
      <c r="J173" s="828"/>
      <c r="K173" s="828"/>
      <c r="L173" s="828"/>
      <c r="M173" s="828" t="s">
        <v>365</v>
      </c>
      <c r="N173" s="828"/>
      <c r="O173" s="828"/>
      <c r="P173" s="828"/>
      <c r="Q173" s="828"/>
      <c r="R173" s="828"/>
      <c r="S173" s="828"/>
      <c r="T173" s="828"/>
      <c r="U173" s="828"/>
      <c r="V173" s="828"/>
      <c r="W173" s="828"/>
      <c r="X173" s="828"/>
      <c r="Y173" s="828"/>
      <c r="Z173" s="828"/>
      <c r="AA173" s="828"/>
      <c r="AB173" s="828"/>
      <c r="AC173" s="828"/>
      <c r="AD173" s="828"/>
      <c r="AE173" s="828"/>
      <c r="AF173" s="828"/>
      <c r="AG173" s="828"/>
      <c r="AH173" s="828"/>
      <c r="AI173" s="828"/>
      <c r="AJ173" s="828"/>
      <c r="AK173" s="829" t="s">
        <v>366</v>
      </c>
      <c r="AL173" s="828"/>
      <c r="AM173" s="828"/>
      <c r="AN173" s="828"/>
      <c r="AO173" s="828"/>
      <c r="AP173" s="828"/>
      <c r="AQ173" s="828" t="s">
        <v>151</v>
      </c>
      <c r="AR173" s="828"/>
      <c r="AS173" s="828"/>
      <c r="AT173" s="828"/>
      <c r="AU173" s="504" t="s">
        <v>152</v>
      </c>
      <c r="AV173" s="505"/>
      <c r="AW173" s="505"/>
      <c r="AX173" s="793"/>
    </row>
    <row r="174" spans="1:50" ht="25.5" customHeight="1" x14ac:dyDescent="0.15">
      <c r="A174" s="834">
        <v>1</v>
      </c>
      <c r="B174" s="834">
        <v>1</v>
      </c>
      <c r="C174" s="798" t="s">
        <v>934</v>
      </c>
      <c r="D174" s="798"/>
      <c r="E174" s="798"/>
      <c r="F174" s="798"/>
      <c r="G174" s="798"/>
      <c r="H174" s="798"/>
      <c r="I174" s="798"/>
      <c r="J174" s="798"/>
      <c r="K174" s="798"/>
      <c r="L174" s="798"/>
      <c r="M174" s="1966" t="s">
        <v>940</v>
      </c>
      <c r="N174" s="867"/>
      <c r="O174" s="867"/>
      <c r="P174" s="867"/>
      <c r="Q174" s="867"/>
      <c r="R174" s="867"/>
      <c r="S174" s="867"/>
      <c r="T174" s="867"/>
      <c r="U174" s="867"/>
      <c r="V174" s="867"/>
      <c r="W174" s="867"/>
      <c r="X174" s="867"/>
      <c r="Y174" s="867"/>
      <c r="Z174" s="867"/>
      <c r="AA174" s="867"/>
      <c r="AB174" s="867"/>
      <c r="AC174" s="867"/>
      <c r="AD174" s="867"/>
      <c r="AE174" s="867"/>
      <c r="AF174" s="867"/>
      <c r="AG174" s="867"/>
      <c r="AH174" s="867"/>
      <c r="AI174" s="867"/>
      <c r="AJ174" s="868"/>
      <c r="AK174" s="825">
        <v>39</v>
      </c>
      <c r="AL174" s="824"/>
      <c r="AM174" s="824"/>
      <c r="AN174" s="824"/>
      <c r="AO174" s="824"/>
      <c r="AP174" s="824"/>
      <c r="AQ174" s="845" t="s">
        <v>368</v>
      </c>
      <c r="AR174" s="846"/>
      <c r="AS174" s="846"/>
      <c r="AT174" s="847"/>
      <c r="AU174" s="845" t="s">
        <v>279</v>
      </c>
      <c r="AV174" s="846"/>
      <c r="AW174" s="846"/>
      <c r="AX174" s="847"/>
    </row>
    <row r="175" spans="1:50" x14ac:dyDescent="0.1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row>
    <row r="176" spans="1:50" x14ac:dyDescent="0.15">
      <c r="A176" s="21"/>
      <c r="B176" s="21" t="s">
        <v>373</v>
      </c>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row>
    <row r="177" spans="1:50" ht="25.5" customHeight="1" x14ac:dyDescent="0.15">
      <c r="A177" s="834"/>
      <c r="B177" s="834"/>
      <c r="C177" s="828" t="s">
        <v>364</v>
      </c>
      <c r="D177" s="828"/>
      <c r="E177" s="828"/>
      <c r="F177" s="828"/>
      <c r="G177" s="828"/>
      <c r="H177" s="828"/>
      <c r="I177" s="828"/>
      <c r="J177" s="828"/>
      <c r="K177" s="828"/>
      <c r="L177" s="828"/>
      <c r="M177" s="828" t="s">
        <v>365</v>
      </c>
      <c r="N177" s="828"/>
      <c r="O177" s="828"/>
      <c r="P177" s="828"/>
      <c r="Q177" s="828"/>
      <c r="R177" s="828"/>
      <c r="S177" s="828"/>
      <c r="T177" s="828"/>
      <c r="U177" s="828"/>
      <c r="V177" s="828"/>
      <c r="W177" s="828"/>
      <c r="X177" s="828"/>
      <c r="Y177" s="828"/>
      <c r="Z177" s="828"/>
      <c r="AA177" s="828"/>
      <c r="AB177" s="828"/>
      <c r="AC177" s="828"/>
      <c r="AD177" s="828"/>
      <c r="AE177" s="828"/>
      <c r="AF177" s="828"/>
      <c r="AG177" s="828"/>
      <c r="AH177" s="828"/>
      <c r="AI177" s="828"/>
      <c r="AJ177" s="828"/>
      <c r="AK177" s="829" t="s">
        <v>366</v>
      </c>
      <c r="AL177" s="828"/>
      <c r="AM177" s="828"/>
      <c r="AN177" s="828"/>
      <c r="AO177" s="828"/>
      <c r="AP177" s="828"/>
      <c r="AQ177" s="828" t="s">
        <v>151</v>
      </c>
      <c r="AR177" s="828"/>
      <c r="AS177" s="828"/>
      <c r="AT177" s="828"/>
      <c r="AU177" s="504" t="s">
        <v>152</v>
      </c>
      <c r="AV177" s="505"/>
      <c r="AW177" s="505"/>
      <c r="AX177" s="793"/>
    </row>
    <row r="178" spans="1:50" ht="25.5" customHeight="1" x14ac:dyDescent="0.15">
      <c r="A178" s="834">
        <v>1</v>
      </c>
      <c r="B178" s="834">
        <v>1</v>
      </c>
      <c r="C178" s="1966" t="s">
        <v>934</v>
      </c>
      <c r="D178" s="867"/>
      <c r="E178" s="867"/>
      <c r="F178" s="867"/>
      <c r="G178" s="867"/>
      <c r="H178" s="867"/>
      <c r="I178" s="867"/>
      <c r="J178" s="867"/>
      <c r="K178" s="867"/>
      <c r="L178" s="868"/>
      <c r="M178" s="862" t="s">
        <v>941</v>
      </c>
      <c r="N178" s="863"/>
      <c r="O178" s="863"/>
      <c r="P178" s="863"/>
      <c r="Q178" s="863"/>
      <c r="R178" s="863"/>
      <c r="S178" s="863"/>
      <c r="T178" s="863"/>
      <c r="U178" s="863"/>
      <c r="V178" s="863"/>
      <c r="W178" s="863"/>
      <c r="X178" s="863"/>
      <c r="Y178" s="863"/>
      <c r="Z178" s="863"/>
      <c r="AA178" s="863"/>
      <c r="AB178" s="863"/>
      <c r="AC178" s="863"/>
      <c r="AD178" s="863"/>
      <c r="AE178" s="863"/>
      <c r="AF178" s="863"/>
      <c r="AG178" s="863"/>
      <c r="AH178" s="863"/>
      <c r="AI178" s="863"/>
      <c r="AJ178" s="816"/>
      <c r="AK178" s="842">
        <v>0.5</v>
      </c>
      <c r="AL178" s="843"/>
      <c r="AM178" s="843"/>
      <c r="AN178" s="843"/>
      <c r="AO178" s="843"/>
      <c r="AP178" s="844"/>
      <c r="AQ178" s="845" t="s">
        <v>368</v>
      </c>
      <c r="AR178" s="846"/>
      <c r="AS178" s="846"/>
      <c r="AT178" s="847"/>
      <c r="AU178" s="845" t="s">
        <v>279</v>
      </c>
      <c r="AV178" s="846"/>
      <c r="AW178" s="846"/>
      <c r="AX178" s="847"/>
    </row>
    <row r="179" spans="1:50" x14ac:dyDescent="0.15">
      <c r="A179" s="55"/>
      <c r="B179" s="55"/>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68"/>
      <c r="AL179" s="42"/>
      <c r="AM179" s="42"/>
      <c r="AN179" s="42"/>
      <c r="AO179" s="42"/>
      <c r="AP179" s="42"/>
      <c r="AQ179" s="42"/>
      <c r="AR179" s="42"/>
      <c r="AS179" s="42"/>
      <c r="AT179" s="42"/>
      <c r="AU179" s="42"/>
      <c r="AV179" s="42"/>
      <c r="AW179" s="42"/>
      <c r="AX179" s="42"/>
    </row>
    <row r="180" spans="1:50" x14ac:dyDescent="0.15">
      <c r="A180" s="21"/>
      <c r="B180" s="21" t="s">
        <v>942</v>
      </c>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row>
    <row r="181" spans="1:50" ht="25.5" customHeight="1" x14ac:dyDescent="0.15">
      <c r="A181" s="834"/>
      <c r="B181" s="834"/>
      <c r="C181" s="828" t="s">
        <v>364</v>
      </c>
      <c r="D181" s="828"/>
      <c r="E181" s="828"/>
      <c r="F181" s="828"/>
      <c r="G181" s="828"/>
      <c r="H181" s="828"/>
      <c r="I181" s="828"/>
      <c r="J181" s="828"/>
      <c r="K181" s="828"/>
      <c r="L181" s="828"/>
      <c r="M181" s="828" t="s">
        <v>365</v>
      </c>
      <c r="N181" s="828"/>
      <c r="O181" s="828"/>
      <c r="P181" s="828"/>
      <c r="Q181" s="828"/>
      <c r="R181" s="828"/>
      <c r="S181" s="828"/>
      <c r="T181" s="828"/>
      <c r="U181" s="828"/>
      <c r="V181" s="828"/>
      <c r="W181" s="828"/>
      <c r="X181" s="828"/>
      <c r="Y181" s="828"/>
      <c r="Z181" s="828"/>
      <c r="AA181" s="828"/>
      <c r="AB181" s="828"/>
      <c r="AC181" s="828"/>
      <c r="AD181" s="828"/>
      <c r="AE181" s="828"/>
      <c r="AF181" s="828"/>
      <c r="AG181" s="828"/>
      <c r="AH181" s="828"/>
      <c r="AI181" s="828"/>
      <c r="AJ181" s="828"/>
      <c r="AK181" s="829" t="s">
        <v>366</v>
      </c>
      <c r="AL181" s="828"/>
      <c r="AM181" s="828"/>
      <c r="AN181" s="828"/>
      <c r="AO181" s="828"/>
      <c r="AP181" s="828"/>
      <c r="AQ181" s="828" t="s">
        <v>151</v>
      </c>
      <c r="AR181" s="828"/>
      <c r="AS181" s="828"/>
      <c r="AT181" s="828"/>
      <c r="AU181" s="504" t="s">
        <v>152</v>
      </c>
      <c r="AV181" s="505"/>
      <c r="AW181" s="505"/>
      <c r="AX181" s="793"/>
    </row>
    <row r="182" spans="1:50" ht="25.5" customHeight="1" x14ac:dyDescent="0.15">
      <c r="A182" s="834">
        <v>1</v>
      </c>
      <c r="B182" s="834">
        <v>1</v>
      </c>
      <c r="C182" s="798" t="s">
        <v>943</v>
      </c>
      <c r="D182" s="798"/>
      <c r="E182" s="798"/>
      <c r="F182" s="798"/>
      <c r="G182" s="798"/>
      <c r="H182" s="798"/>
      <c r="I182" s="798"/>
      <c r="J182" s="798"/>
      <c r="K182" s="798"/>
      <c r="L182" s="798"/>
      <c r="M182" s="862" t="s">
        <v>944</v>
      </c>
      <c r="N182" s="863"/>
      <c r="O182" s="863"/>
      <c r="P182" s="863"/>
      <c r="Q182" s="863"/>
      <c r="R182" s="863"/>
      <c r="S182" s="863"/>
      <c r="T182" s="863"/>
      <c r="U182" s="863"/>
      <c r="V182" s="863"/>
      <c r="W182" s="863"/>
      <c r="X182" s="863"/>
      <c r="Y182" s="863"/>
      <c r="Z182" s="863"/>
      <c r="AA182" s="863"/>
      <c r="AB182" s="863"/>
      <c r="AC182" s="863"/>
      <c r="AD182" s="863"/>
      <c r="AE182" s="863"/>
      <c r="AF182" s="863"/>
      <c r="AG182" s="863"/>
      <c r="AH182" s="863"/>
      <c r="AI182" s="863"/>
      <c r="AJ182" s="816"/>
      <c r="AK182" s="825">
        <v>0.8</v>
      </c>
      <c r="AL182" s="824"/>
      <c r="AM182" s="824"/>
      <c r="AN182" s="824"/>
      <c r="AO182" s="824"/>
      <c r="AP182" s="824"/>
      <c r="AQ182" s="845" t="s">
        <v>279</v>
      </c>
      <c r="AR182" s="846"/>
      <c r="AS182" s="846"/>
      <c r="AT182" s="847"/>
      <c r="AU182" s="845" t="s">
        <v>279</v>
      </c>
      <c r="AV182" s="846"/>
      <c r="AW182" s="846"/>
      <c r="AX182" s="847"/>
    </row>
    <row r="183" spans="1:50" x14ac:dyDescent="0.15">
      <c r="A183" s="60"/>
      <c r="B183" s="60"/>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5"/>
      <c r="AL183" s="44"/>
      <c r="AM183" s="44"/>
      <c r="AN183" s="44"/>
      <c r="AO183" s="44"/>
      <c r="AP183" s="44"/>
      <c r="AQ183" s="44"/>
      <c r="AR183" s="44"/>
      <c r="AS183" s="44"/>
      <c r="AT183" s="44"/>
      <c r="AU183" s="44"/>
      <c r="AV183" s="44"/>
      <c r="AW183" s="44"/>
      <c r="AX183" s="44"/>
    </row>
    <row r="184" spans="1:50" x14ac:dyDescent="0.15">
      <c r="A184" s="21"/>
      <c r="B184" s="21" t="s">
        <v>782</v>
      </c>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row>
    <row r="185" spans="1:50" ht="25.5" customHeight="1" x14ac:dyDescent="0.15">
      <c r="A185" s="834"/>
      <c r="B185" s="834"/>
      <c r="C185" s="828" t="s">
        <v>364</v>
      </c>
      <c r="D185" s="828"/>
      <c r="E185" s="828"/>
      <c r="F185" s="828"/>
      <c r="G185" s="828"/>
      <c r="H185" s="828"/>
      <c r="I185" s="828"/>
      <c r="J185" s="828"/>
      <c r="K185" s="828"/>
      <c r="L185" s="828"/>
      <c r="M185" s="828" t="s">
        <v>365</v>
      </c>
      <c r="N185" s="828"/>
      <c r="O185" s="828"/>
      <c r="P185" s="828"/>
      <c r="Q185" s="828"/>
      <c r="R185" s="828"/>
      <c r="S185" s="828"/>
      <c r="T185" s="828"/>
      <c r="U185" s="828"/>
      <c r="V185" s="828"/>
      <c r="W185" s="828"/>
      <c r="X185" s="828"/>
      <c r="Y185" s="828"/>
      <c r="Z185" s="828"/>
      <c r="AA185" s="828"/>
      <c r="AB185" s="828"/>
      <c r="AC185" s="828"/>
      <c r="AD185" s="828"/>
      <c r="AE185" s="828"/>
      <c r="AF185" s="828"/>
      <c r="AG185" s="828"/>
      <c r="AH185" s="828"/>
      <c r="AI185" s="828"/>
      <c r="AJ185" s="828"/>
      <c r="AK185" s="829" t="s">
        <v>366</v>
      </c>
      <c r="AL185" s="828"/>
      <c r="AM185" s="828"/>
      <c r="AN185" s="828"/>
      <c r="AO185" s="828"/>
      <c r="AP185" s="828"/>
      <c r="AQ185" s="828" t="s">
        <v>151</v>
      </c>
      <c r="AR185" s="828"/>
      <c r="AS185" s="828"/>
      <c r="AT185" s="828"/>
      <c r="AU185" s="504" t="s">
        <v>152</v>
      </c>
      <c r="AV185" s="505"/>
      <c r="AW185" s="505"/>
      <c r="AX185" s="793"/>
    </row>
    <row r="186" spans="1:50" ht="25.5" customHeight="1" x14ac:dyDescent="0.15">
      <c r="A186" s="834">
        <v>1</v>
      </c>
      <c r="B186" s="834">
        <v>1</v>
      </c>
      <c r="C186" s="798" t="s">
        <v>945</v>
      </c>
      <c r="D186" s="798"/>
      <c r="E186" s="798"/>
      <c r="F186" s="798"/>
      <c r="G186" s="798"/>
      <c r="H186" s="798"/>
      <c r="I186" s="798"/>
      <c r="J186" s="798"/>
      <c r="K186" s="798"/>
      <c r="L186" s="798"/>
      <c r="M186" s="862" t="s">
        <v>946</v>
      </c>
      <c r="N186" s="863"/>
      <c r="O186" s="863"/>
      <c r="P186" s="863"/>
      <c r="Q186" s="863"/>
      <c r="R186" s="863"/>
      <c r="S186" s="863"/>
      <c r="T186" s="863"/>
      <c r="U186" s="863"/>
      <c r="V186" s="863"/>
      <c r="W186" s="863"/>
      <c r="X186" s="863"/>
      <c r="Y186" s="863"/>
      <c r="Z186" s="863"/>
      <c r="AA186" s="863"/>
      <c r="AB186" s="863"/>
      <c r="AC186" s="863"/>
      <c r="AD186" s="863"/>
      <c r="AE186" s="863"/>
      <c r="AF186" s="863"/>
      <c r="AG186" s="863"/>
      <c r="AH186" s="863"/>
      <c r="AI186" s="863"/>
      <c r="AJ186" s="816"/>
      <c r="AK186" s="825">
        <v>0.1</v>
      </c>
      <c r="AL186" s="824"/>
      <c r="AM186" s="824"/>
      <c r="AN186" s="824"/>
      <c r="AO186" s="824"/>
      <c r="AP186" s="824"/>
      <c r="AQ186" s="845" t="s">
        <v>279</v>
      </c>
      <c r="AR186" s="846"/>
      <c r="AS186" s="846"/>
      <c r="AT186" s="847"/>
      <c r="AU186" s="845" t="s">
        <v>279</v>
      </c>
      <c r="AV186" s="846"/>
      <c r="AW186" s="846"/>
      <c r="AX186" s="847"/>
    </row>
    <row r="187" spans="1:50" x14ac:dyDescent="0.15">
      <c r="A187" s="60"/>
      <c r="B187" s="60"/>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5"/>
      <c r="AL187" s="44"/>
      <c r="AM187" s="44"/>
      <c r="AN187" s="44"/>
      <c r="AO187" s="44"/>
      <c r="AP187" s="44"/>
      <c r="AQ187" s="44"/>
      <c r="AR187" s="44"/>
      <c r="AS187" s="44"/>
      <c r="AT187" s="44"/>
      <c r="AU187" s="44"/>
      <c r="AV187" s="44"/>
      <c r="AW187" s="44"/>
      <c r="AX187" s="44"/>
    </row>
    <row r="188" spans="1:50" x14ac:dyDescent="0.15">
      <c r="A188" s="21"/>
      <c r="B188" s="21" t="s">
        <v>636</v>
      </c>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row>
    <row r="189" spans="1:50" ht="25.5" customHeight="1" x14ac:dyDescent="0.15">
      <c r="A189" s="834"/>
      <c r="B189" s="834"/>
      <c r="C189" s="828" t="s">
        <v>364</v>
      </c>
      <c r="D189" s="828"/>
      <c r="E189" s="828"/>
      <c r="F189" s="828"/>
      <c r="G189" s="828"/>
      <c r="H189" s="828"/>
      <c r="I189" s="828"/>
      <c r="J189" s="828"/>
      <c r="K189" s="828"/>
      <c r="L189" s="828"/>
      <c r="M189" s="828" t="s">
        <v>365</v>
      </c>
      <c r="N189" s="828"/>
      <c r="O189" s="828"/>
      <c r="P189" s="828"/>
      <c r="Q189" s="828"/>
      <c r="R189" s="828"/>
      <c r="S189" s="828"/>
      <c r="T189" s="828"/>
      <c r="U189" s="828"/>
      <c r="V189" s="828"/>
      <c r="W189" s="828"/>
      <c r="X189" s="828"/>
      <c r="Y189" s="828"/>
      <c r="Z189" s="828"/>
      <c r="AA189" s="828"/>
      <c r="AB189" s="828"/>
      <c r="AC189" s="828"/>
      <c r="AD189" s="828"/>
      <c r="AE189" s="828"/>
      <c r="AF189" s="828"/>
      <c r="AG189" s="828"/>
      <c r="AH189" s="828"/>
      <c r="AI189" s="828"/>
      <c r="AJ189" s="828"/>
      <c r="AK189" s="829" t="s">
        <v>366</v>
      </c>
      <c r="AL189" s="828"/>
      <c r="AM189" s="828"/>
      <c r="AN189" s="828"/>
      <c r="AO189" s="828"/>
      <c r="AP189" s="828"/>
      <c r="AQ189" s="828" t="s">
        <v>151</v>
      </c>
      <c r="AR189" s="828"/>
      <c r="AS189" s="828"/>
      <c r="AT189" s="828"/>
      <c r="AU189" s="504" t="s">
        <v>152</v>
      </c>
      <c r="AV189" s="505"/>
      <c r="AW189" s="505"/>
      <c r="AX189" s="793"/>
    </row>
    <row r="190" spans="1:50" ht="25.5" customHeight="1" x14ac:dyDescent="0.15">
      <c r="A190" s="834">
        <v>1</v>
      </c>
      <c r="B190" s="834">
        <v>1</v>
      </c>
      <c r="C190" s="2466" t="s">
        <v>947</v>
      </c>
      <c r="D190" s="2466"/>
      <c r="E190" s="2466"/>
      <c r="F190" s="2466"/>
      <c r="G190" s="2466"/>
      <c r="H190" s="2466"/>
      <c r="I190" s="2466"/>
      <c r="J190" s="2466"/>
      <c r="K190" s="2466"/>
      <c r="L190" s="2466"/>
      <c r="M190" s="2467" t="s">
        <v>948</v>
      </c>
      <c r="N190" s="2468"/>
      <c r="O190" s="2468"/>
      <c r="P190" s="2468"/>
      <c r="Q190" s="2468"/>
      <c r="R190" s="2468"/>
      <c r="S190" s="2468"/>
      <c r="T190" s="2468"/>
      <c r="U190" s="2468"/>
      <c r="V190" s="2468"/>
      <c r="W190" s="2468"/>
      <c r="X190" s="2468"/>
      <c r="Y190" s="2468"/>
      <c r="Z190" s="2468"/>
      <c r="AA190" s="2468"/>
      <c r="AB190" s="2468"/>
      <c r="AC190" s="2468"/>
      <c r="AD190" s="2468"/>
      <c r="AE190" s="2468"/>
      <c r="AF190" s="2468"/>
      <c r="AG190" s="2468"/>
      <c r="AH190" s="2468"/>
      <c r="AI190" s="2468"/>
      <c r="AJ190" s="2469"/>
      <c r="AK190" s="859">
        <v>0.02</v>
      </c>
      <c r="AL190" s="785"/>
      <c r="AM190" s="785"/>
      <c r="AN190" s="785"/>
      <c r="AO190" s="785"/>
      <c r="AP190" s="785"/>
      <c r="AQ190" s="788" t="s">
        <v>279</v>
      </c>
      <c r="AR190" s="788"/>
      <c r="AS190" s="788"/>
      <c r="AT190" s="788"/>
      <c r="AU190" s="845" t="s">
        <v>279</v>
      </c>
      <c r="AV190" s="846"/>
      <c r="AW190" s="846"/>
      <c r="AX190" s="847"/>
    </row>
    <row r="191" spans="1:50" x14ac:dyDescent="0.15">
      <c r="A191" s="60"/>
      <c r="B191" s="60"/>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5"/>
      <c r="AL191" s="44"/>
      <c r="AM191" s="44"/>
      <c r="AN191" s="44"/>
      <c r="AO191" s="44"/>
      <c r="AP191" s="44"/>
      <c r="AQ191" s="44"/>
      <c r="AR191" s="44"/>
      <c r="AS191" s="44"/>
      <c r="AT191" s="44"/>
      <c r="AU191" s="44"/>
      <c r="AV191" s="44"/>
      <c r="AW191" s="44"/>
      <c r="AX191" s="44"/>
    </row>
    <row r="192" spans="1:50" x14ac:dyDescent="0.15">
      <c r="A192" s="21"/>
      <c r="B192" s="21" t="s">
        <v>949</v>
      </c>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row>
    <row r="193" spans="1:50" ht="25.5" customHeight="1" x14ac:dyDescent="0.15">
      <c r="A193" s="834"/>
      <c r="B193" s="834"/>
      <c r="C193" s="828" t="s">
        <v>364</v>
      </c>
      <c r="D193" s="828"/>
      <c r="E193" s="828"/>
      <c r="F193" s="828"/>
      <c r="G193" s="828"/>
      <c r="H193" s="828"/>
      <c r="I193" s="828"/>
      <c r="J193" s="828"/>
      <c r="K193" s="828"/>
      <c r="L193" s="828"/>
      <c r="M193" s="828" t="s">
        <v>365</v>
      </c>
      <c r="N193" s="828"/>
      <c r="O193" s="828"/>
      <c r="P193" s="828"/>
      <c r="Q193" s="828"/>
      <c r="R193" s="828"/>
      <c r="S193" s="828"/>
      <c r="T193" s="828"/>
      <c r="U193" s="828"/>
      <c r="V193" s="828"/>
      <c r="W193" s="828"/>
      <c r="X193" s="828"/>
      <c r="Y193" s="828"/>
      <c r="Z193" s="828"/>
      <c r="AA193" s="828"/>
      <c r="AB193" s="828"/>
      <c r="AC193" s="828"/>
      <c r="AD193" s="828"/>
      <c r="AE193" s="828"/>
      <c r="AF193" s="828"/>
      <c r="AG193" s="828"/>
      <c r="AH193" s="828"/>
      <c r="AI193" s="828"/>
      <c r="AJ193" s="828"/>
      <c r="AK193" s="829" t="s">
        <v>366</v>
      </c>
      <c r="AL193" s="828"/>
      <c r="AM193" s="828"/>
      <c r="AN193" s="828"/>
      <c r="AO193" s="828"/>
      <c r="AP193" s="828"/>
      <c r="AQ193" s="828" t="s">
        <v>151</v>
      </c>
      <c r="AR193" s="828"/>
      <c r="AS193" s="828"/>
      <c r="AT193" s="828"/>
      <c r="AU193" s="504" t="s">
        <v>152</v>
      </c>
      <c r="AV193" s="505"/>
      <c r="AW193" s="505"/>
      <c r="AX193" s="793"/>
    </row>
    <row r="194" spans="1:50" ht="25.5" customHeight="1" x14ac:dyDescent="0.15">
      <c r="A194" s="834">
        <v>1</v>
      </c>
      <c r="B194" s="834">
        <v>1</v>
      </c>
      <c r="C194" s="2466" t="s">
        <v>950</v>
      </c>
      <c r="D194" s="2466"/>
      <c r="E194" s="2466"/>
      <c r="F194" s="2466"/>
      <c r="G194" s="2466"/>
      <c r="H194" s="2466"/>
      <c r="I194" s="2466"/>
      <c r="J194" s="2466"/>
      <c r="K194" s="2466"/>
      <c r="L194" s="2466"/>
      <c r="M194" s="2467" t="s">
        <v>951</v>
      </c>
      <c r="N194" s="2468"/>
      <c r="O194" s="2468"/>
      <c r="P194" s="2468"/>
      <c r="Q194" s="2468"/>
      <c r="R194" s="2468"/>
      <c r="S194" s="2468"/>
      <c r="T194" s="2468"/>
      <c r="U194" s="2468"/>
      <c r="V194" s="2468"/>
      <c r="W194" s="2468"/>
      <c r="X194" s="2468"/>
      <c r="Y194" s="2468"/>
      <c r="Z194" s="2468"/>
      <c r="AA194" s="2468"/>
      <c r="AB194" s="2468"/>
      <c r="AC194" s="2468"/>
      <c r="AD194" s="2468"/>
      <c r="AE194" s="2468"/>
      <c r="AF194" s="2468"/>
      <c r="AG194" s="2468"/>
      <c r="AH194" s="2468"/>
      <c r="AI194" s="2468"/>
      <c r="AJ194" s="2469"/>
      <c r="AK194" s="859">
        <v>6</v>
      </c>
      <c r="AL194" s="785"/>
      <c r="AM194" s="785"/>
      <c r="AN194" s="785"/>
      <c r="AO194" s="785"/>
      <c r="AP194" s="785"/>
      <c r="AQ194" s="788">
        <v>2</v>
      </c>
      <c r="AR194" s="788"/>
      <c r="AS194" s="788"/>
      <c r="AT194" s="788"/>
      <c r="AU194" s="845">
        <v>66</v>
      </c>
      <c r="AV194" s="846"/>
      <c r="AW194" s="846"/>
      <c r="AX194" s="847"/>
    </row>
    <row r="195" spans="1:50" x14ac:dyDescent="0.1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row>
    <row r="196" spans="1:50" x14ac:dyDescent="0.15">
      <c r="A196" s="21"/>
      <c r="B196" s="21" t="s">
        <v>952</v>
      </c>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row>
    <row r="197" spans="1:50" ht="25.5" customHeight="1" x14ac:dyDescent="0.15">
      <c r="A197" s="834"/>
      <c r="B197" s="834"/>
      <c r="C197" s="828" t="s">
        <v>364</v>
      </c>
      <c r="D197" s="828"/>
      <c r="E197" s="828"/>
      <c r="F197" s="828"/>
      <c r="G197" s="828"/>
      <c r="H197" s="828"/>
      <c r="I197" s="828"/>
      <c r="J197" s="828"/>
      <c r="K197" s="828"/>
      <c r="L197" s="828"/>
      <c r="M197" s="828" t="s">
        <v>365</v>
      </c>
      <c r="N197" s="828"/>
      <c r="O197" s="828"/>
      <c r="P197" s="828"/>
      <c r="Q197" s="828"/>
      <c r="R197" s="828"/>
      <c r="S197" s="828"/>
      <c r="T197" s="828"/>
      <c r="U197" s="828"/>
      <c r="V197" s="828"/>
      <c r="W197" s="828"/>
      <c r="X197" s="828"/>
      <c r="Y197" s="828"/>
      <c r="Z197" s="828"/>
      <c r="AA197" s="828"/>
      <c r="AB197" s="828"/>
      <c r="AC197" s="828"/>
      <c r="AD197" s="828"/>
      <c r="AE197" s="828"/>
      <c r="AF197" s="828"/>
      <c r="AG197" s="828"/>
      <c r="AH197" s="828"/>
      <c r="AI197" s="828"/>
      <c r="AJ197" s="828"/>
      <c r="AK197" s="829" t="s">
        <v>366</v>
      </c>
      <c r="AL197" s="828"/>
      <c r="AM197" s="828"/>
      <c r="AN197" s="828"/>
      <c r="AO197" s="828"/>
      <c r="AP197" s="828"/>
      <c r="AQ197" s="828" t="s">
        <v>151</v>
      </c>
      <c r="AR197" s="828"/>
      <c r="AS197" s="828"/>
      <c r="AT197" s="828"/>
      <c r="AU197" s="504" t="s">
        <v>152</v>
      </c>
      <c r="AV197" s="505"/>
      <c r="AW197" s="505"/>
      <c r="AX197" s="793"/>
    </row>
    <row r="198" spans="1:50" ht="25.5" customHeight="1" x14ac:dyDescent="0.15">
      <c r="A198" s="834">
        <v>1</v>
      </c>
      <c r="B198" s="834">
        <v>1</v>
      </c>
      <c r="C198" s="2466" t="s">
        <v>953</v>
      </c>
      <c r="D198" s="2466"/>
      <c r="E198" s="2466"/>
      <c r="F198" s="2466"/>
      <c r="G198" s="2466"/>
      <c r="H198" s="2466"/>
      <c r="I198" s="2466"/>
      <c r="J198" s="2466"/>
      <c r="K198" s="2466"/>
      <c r="L198" s="2466"/>
      <c r="M198" s="2467" t="s">
        <v>954</v>
      </c>
      <c r="N198" s="2468"/>
      <c r="O198" s="2468"/>
      <c r="P198" s="2468"/>
      <c r="Q198" s="2468"/>
      <c r="R198" s="2468"/>
      <c r="S198" s="2468"/>
      <c r="T198" s="2468"/>
      <c r="U198" s="2468"/>
      <c r="V198" s="2468"/>
      <c r="W198" s="2468"/>
      <c r="X198" s="2468"/>
      <c r="Y198" s="2468"/>
      <c r="Z198" s="2468"/>
      <c r="AA198" s="2468"/>
      <c r="AB198" s="2468"/>
      <c r="AC198" s="2468"/>
      <c r="AD198" s="2468"/>
      <c r="AE198" s="2468"/>
      <c r="AF198" s="2468"/>
      <c r="AG198" s="2468"/>
      <c r="AH198" s="2468"/>
      <c r="AI198" s="2468"/>
      <c r="AJ198" s="2469"/>
      <c r="AK198" s="2471">
        <v>0.5</v>
      </c>
      <c r="AL198" s="2472"/>
      <c r="AM198" s="2472"/>
      <c r="AN198" s="2472"/>
      <c r="AO198" s="2472"/>
      <c r="AP198" s="2472"/>
      <c r="AQ198" s="2473" t="s">
        <v>612</v>
      </c>
      <c r="AR198" s="2473"/>
      <c r="AS198" s="2473"/>
      <c r="AT198" s="2473"/>
      <c r="AU198" s="845" t="s">
        <v>279</v>
      </c>
      <c r="AV198" s="846"/>
      <c r="AW198" s="846"/>
      <c r="AX198" s="847"/>
    </row>
    <row r="199" spans="1:50" ht="25.5" customHeight="1" x14ac:dyDescent="0.15">
      <c r="A199" s="834">
        <v>2</v>
      </c>
      <c r="B199" s="834">
        <v>1</v>
      </c>
      <c r="C199" s="2466" t="s">
        <v>953</v>
      </c>
      <c r="D199" s="2466"/>
      <c r="E199" s="2466"/>
      <c r="F199" s="2466"/>
      <c r="G199" s="2466"/>
      <c r="H199" s="2466"/>
      <c r="I199" s="2466"/>
      <c r="J199" s="2466"/>
      <c r="K199" s="2466"/>
      <c r="L199" s="2466"/>
      <c r="M199" s="2467" t="s">
        <v>955</v>
      </c>
      <c r="N199" s="2468"/>
      <c r="O199" s="2468"/>
      <c r="P199" s="2468"/>
      <c r="Q199" s="2468"/>
      <c r="R199" s="2468"/>
      <c r="S199" s="2468"/>
      <c r="T199" s="2468"/>
      <c r="U199" s="2468"/>
      <c r="V199" s="2468"/>
      <c r="W199" s="2468"/>
      <c r="X199" s="2468"/>
      <c r="Y199" s="2468"/>
      <c r="Z199" s="2468"/>
      <c r="AA199" s="2468"/>
      <c r="AB199" s="2468"/>
      <c r="AC199" s="2468"/>
      <c r="AD199" s="2468"/>
      <c r="AE199" s="2468"/>
      <c r="AF199" s="2468"/>
      <c r="AG199" s="2468"/>
      <c r="AH199" s="2468"/>
      <c r="AI199" s="2468"/>
      <c r="AJ199" s="2469"/>
      <c r="AK199" s="2471">
        <v>0.2</v>
      </c>
      <c r="AL199" s="2472"/>
      <c r="AM199" s="2472"/>
      <c r="AN199" s="2472"/>
      <c r="AO199" s="2472"/>
      <c r="AP199" s="2472"/>
      <c r="AQ199" s="2473" t="s">
        <v>612</v>
      </c>
      <c r="AR199" s="2473"/>
      <c r="AS199" s="2473"/>
      <c r="AT199" s="2473"/>
      <c r="AU199" s="845" t="s">
        <v>279</v>
      </c>
      <c r="AV199" s="846"/>
      <c r="AW199" s="846"/>
      <c r="AX199" s="847"/>
    </row>
    <row r="200" spans="1:50" ht="25.5" customHeight="1" x14ac:dyDescent="0.15">
      <c r="A200" s="834">
        <v>3</v>
      </c>
      <c r="B200" s="834">
        <v>1</v>
      </c>
      <c r="C200" s="2466" t="s">
        <v>956</v>
      </c>
      <c r="D200" s="2466"/>
      <c r="E200" s="2466"/>
      <c r="F200" s="2466"/>
      <c r="G200" s="2466"/>
      <c r="H200" s="2466"/>
      <c r="I200" s="2466"/>
      <c r="J200" s="2466"/>
      <c r="K200" s="2466"/>
      <c r="L200" s="2466"/>
      <c r="M200" s="2467" t="s">
        <v>957</v>
      </c>
      <c r="N200" s="2468"/>
      <c r="O200" s="2468"/>
      <c r="P200" s="2468"/>
      <c r="Q200" s="2468"/>
      <c r="R200" s="2468"/>
      <c r="S200" s="2468"/>
      <c r="T200" s="2468"/>
      <c r="U200" s="2468"/>
      <c r="V200" s="2468"/>
      <c r="W200" s="2468"/>
      <c r="X200" s="2468"/>
      <c r="Y200" s="2468"/>
      <c r="Z200" s="2468"/>
      <c r="AA200" s="2468"/>
      <c r="AB200" s="2468"/>
      <c r="AC200" s="2468"/>
      <c r="AD200" s="2468"/>
      <c r="AE200" s="2468"/>
      <c r="AF200" s="2468"/>
      <c r="AG200" s="2468"/>
      <c r="AH200" s="2468"/>
      <c r="AI200" s="2468"/>
      <c r="AJ200" s="2469"/>
      <c r="AK200" s="2471">
        <v>0.2</v>
      </c>
      <c r="AL200" s="2472"/>
      <c r="AM200" s="2472"/>
      <c r="AN200" s="2472"/>
      <c r="AO200" s="2472"/>
      <c r="AP200" s="2472"/>
      <c r="AQ200" s="2473" t="s">
        <v>612</v>
      </c>
      <c r="AR200" s="2473"/>
      <c r="AS200" s="2473"/>
      <c r="AT200" s="2473"/>
      <c r="AU200" s="845" t="s">
        <v>279</v>
      </c>
      <c r="AV200" s="846"/>
      <c r="AW200" s="846"/>
      <c r="AX200" s="847"/>
    </row>
    <row r="201" spans="1:50" ht="25.5" customHeight="1" x14ac:dyDescent="0.15">
      <c r="A201" s="834">
        <v>4</v>
      </c>
      <c r="B201" s="834">
        <v>1</v>
      </c>
      <c r="C201" s="2466" t="s">
        <v>953</v>
      </c>
      <c r="D201" s="2466"/>
      <c r="E201" s="2466"/>
      <c r="F201" s="2466"/>
      <c r="G201" s="2466"/>
      <c r="H201" s="2466"/>
      <c r="I201" s="2466"/>
      <c r="J201" s="2466"/>
      <c r="K201" s="2466"/>
      <c r="L201" s="2466"/>
      <c r="M201" s="2467" t="s">
        <v>958</v>
      </c>
      <c r="N201" s="2468"/>
      <c r="O201" s="2468"/>
      <c r="P201" s="2468"/>
      <c r="Q201" s="2468"/>
      <c r="R201" s="2468"/>
      <c r="S201" s="2468"/>
      <c r="T201" s="2468"/>
      <c r="U201" s="2468"/>
      <c r="V201" s="2468"/>
      <c r="W201" s="2468"/>
      <c r="X201" s="2468"/>
      <c r="Y201" s="2468"/>
      <c r="Z201" s="2468"/>
      <c r="AA201" s="2468"/>
      <c r="AB201" s="2468"/>
      <c r="AC201" s="2468"/>
      <c r="AD201" s="2468"/>
      <c r="AE201" s="2468"/>
      <c r="AF201" s="2468"/>
      <c r="AG201" s="2468"/>
      <c r="AH201" s="2468"/>
      <c r="AI201" s="2468"/>
      <c r="AJ201" s="2469"/>
      <c r="AK201" s="2471">
        <v>0.1</v>
      </c>
      <c r="AL201" s="2472"/>
      <c r="AM201" s="2472"/>
      <c r="AN201" s="2472"/>
      <c r="AO201" s="2472"/>
      <c r="AP201" s="2472"/>
      <c r="AQ201" s="2473" t="s">
        <v>612</v>
      </c>
      <c r="AR201" s="2473"/>
      <c r="AS201" s="2473"/>
      <c r="AT201" s="2473"/>
      <c r="AU201" s="845" t="s">
        <v>279</v>
      </c>
      <c r="AV201" s="846"/>
      <c r="AW201" s="846"/>
      <c r="AX201" s="847"/>
    </row>
    <row r="202" spans="1:50" ht="25.5" customHeight="1" x14ac:dyDescent="0.15">
      <c r="A202" s="834">
        <v>5</v>
      </c>
      <c r="B202" s="834">
        <v>1</v>
      </c>
      <c r="C202" s="2466" t="s">
        <v>959</v>
      </c>
      <c r="D202" s="2466"/>
      <c r="E202" s="2466"/>
      <c r="F202" s="2466"/>
      <c r="G202" s="2466"/>
      <c r="H202" s="2466"/>
      <c r="I202" s="2466"/>
      <c r="J202" s="2466"/>
      <c r="K202" s="2466"/>
      <c r="L202" s="2466"/>
      <c r="M202" s="2467" t="s">
        <v>960</v>
      </c>
      <c r="N202" s="2468"/>
      <c r="O202" s="2468"/>
      <c r="P202" s="2468"/>
      <c r="Q202" s="2468"/>
      <c r="R202" s="2468"/>
      <c r="S202" s="2468"/>
      <c r="T202" s="2468"/>
      <c r="U202" s="2468"/>
      <c r="V202" s="2468"/>
      <c r="W202" s="2468"/>
      <c r="X202" s="2468"/>
      <c r="Y202" s="2468"/>
      <c r="Z202" s="2468"/>
      <c r="AA202" s="2468"/>
      <c r="AB202" s="2468"/>
      <c r="AC202" s="2468"/>
      <c r="AD202" s="2468"/>
      <c r="AE202" s="2468"/>
      <c r="AF202" s="2468"/>
      <c r="AG202" s="2468"/>
      <c r="AH202" s="2468"/>
      <c r="AI202" s="2468"/>
      <c r="AJ202" s="2469"/>
      <c r="AK202" s="2471">
        <v>0.1</v>
      </c>
      <c r="AL202" s="2472"/>
      <c r="AM202" s="2472"/>
      <c r="AN202" s="2472"/>
      <c r="AO202" s="2472"/>
      <c r="AP202" s="2472"/>
      <c r="AQ202" s="2473" t="s">
        <v>612</v>
      </c>
      <c r="AR202" s="2473"/>
      <c r="AS202" s="2473"/>
      <c r="AT202" s="2473"/>
      <c r="AU202" s="845" t="s">
        <v>279</v>
      </c>
      <c r="AV202" s="846"/>
      <c r="AW202" s="846"/>
      <c r="AX202" s="847"/>
    </row>
    <row r="203" spans="1:50" ht="25.5" customHeight="1" x14ac:dyDescent="0.15">
      <c r="A203" s="834">
        <v>6</v>
      </c>
      <c r="B203" s="834">
        <v>1</v>
      </c>
      <c r="C203" s="2466" t="s">
        <v>961</v>
      </c>
      <c r="D203" s="2466"/>
      <c r="E203" s="2466"/>
      <c r="F203" s="2466"/>
      <c r="G203" s="2466"/>
      <c r="H203" s="2466"/>
      <c r="I203" s="2466"/>
      <c r="J203" s="2466"/>
      <c r="K203" s="2466"/>
      <c r="L203" s="2466"/>
      <c r="M203" s="2467" t="s">
        <v>962</v>
      </c>
      <c r="N203" s="2468"/>
      <c r="O203" s="2468"/>
      <c r="P203" s="2468"/>
      <c r="Q203" s="2468"/>
      <c r="R203" s="2468"/>
      <c r="S203" s="2468"/>
      <c r="T203" s="2468"/>
      <c r="U203" s="2468"/>
      <c r="V203" s="2468"/>
      <c r="W203" s="2468"/>
      <c r="X203" s="2468"/>
      <c r="Y203" s="2468"/>
      <c r="Z203" s="2468"/>
      <c r="AA203" s="2468"/>
      <c r="AB203" s="2468"/>
      <c r="AC203" s="2468"/>
      <c r="AD203" s="2468"/>
      <c r="AE203" s="2468"/>
      <c r="AF203" s="2468"/>
      <c r="AG203" s="2468"/>
      <c r="AH203" s="2468"/>
      <c r="AI203" s="2468"/>
      <c r="AJ203" s="2469"/>
      <c r="AK203" s="2471">
        <v>0.1</v>
      </c>
      <c r="AL203" s="2472"/>
      <c r="AM203" s="2472"/>
      <c r="AN203" s="2472"/>
      <c r="AO203" s="2472"/>
      <c r="AP203" s="2472"/>
      <c r="AQ203" s="2473" t="s">
        <v>612</v>
      </c>
      <c r="AR203" s="2473"/>
      <c r="AS203" s="2473"/>
      <c r="AT203" s="2473"/>
      <c r="AU203" s="845" t="s">
        <v>279</v>
      </c>
      <c r="AV203" s="846"/>
      <c r="AW203" s="846"/>
      <c r="AX203" s="847"/>
    </row>
    <row r="204" spans="1:50" ht="25.5" customHeight="1" x14ac:dyDescent="0.15">
      <c r="A204" s="834">
        <v>7</v>
      </c>
      <c r="B204" s="834">
        <v>1</v>
      </c>
      <c r="C204" s="2474" t="s">
        <v>963</v>
      </c>
      <c r="D204" s="2475"/>
      <c r="E204" s="2475"/>
      <c r="F204" s="2475"/>
      <c r="G204" s="2475"/>
      <c r="H204" s="2475"/>
      <c r="I204" s="2475"/>
      <c r="J204" s="2475"/>
      <c r="K204" s="2475"/>
      <c r="L204" s="2475"/>
      <c r="M204" s="2467" t="s">
        <v>964</v>
      </c>
      <c r="N204" s="2468"/>
      <c r="O204" s="2468"/>
      <c r="P204" s="2468"/>
      <c r="Q204" s="2468"/>
      <c r="R204" s="2468"/>
      <c r="S204" s="2468"/>
      <c r="T204" s="2468"/>
      <c r="U204" s="2468"/>
      <c r="V204" s="2468"/>
      <c r="W204" s="2468"/>
      <c r="X204" s="2468"/>
      <c r="Y204" s="2468"/>
      <c r="Z204" s="2468"/>
      <c r="AA204" s="2468"/>
      <c r="AB204" s="2468"/>
      <c r="AC204" s="2468"/>
      <c r="AD204" s="2468"/>
      <c r="AE204" s="2468"/>
      <c r="AF204" s="2468"/>
      <c r="AG204" s="2468"/>
      <c r="AH204" s="2468"/>
      <c r="AI204" s="2468"/>
      <c r="AJ204" s="2469"/>
      <c r="AK204" s="2471">
        <v>0.1</v>
      </c>
      <c r="AL204" s="2472"/>
      <c r="AM204" s="2472"/>
      <c r="AN204" s="2472"/>
      <c r="AO204" s="2472"/>
      <c r="AP204" s="2472"/>
      <c r="AQ204" s="2473" t="s">
        <v>612</v>
      </c>
      <c r="AR204" s="2473"/>
      <c r="AS204" s="2473"/>
      <c r="AT204" s="2473"/>
      <c r="AU204" s="845" t="s">
        <v>279</v>
      </c>
      <c r="AV204" s="846"/>
      <c r="AW204" s="846"/>
      <c r="AX204" s="847"/>
    </row>
    <row r="205" spans="1:50" ht="25.5" customHeight="1" x14ac:dyDescent="0.15">
      <c r="A205" s="834">
        <v>8</v>
      </c>
      <c r="B205" s="834">
        <v>1</v>
      </c>
      <c r="C205" s="2466" t="s">
        <v>965</v>
      </c>
      <c r="D205" s="2466"/>
      <c r="E205" s="2466"/>
      <c r="F205" s="2466"/>
      <c r="G205" s="2466"/>
      <c r="H205" s="2466"/>
      <c r="I205" s="2466"/>
      <c r="J205" s="2466"/>
      <c r="K205" s="2466"/>
      <c r="L205" s="2466"/>
      <c r="M205" s="2467" t="s">
        <v>966</v>
      </c>
      <c r="N205" s="2468"/>
      <c r="O205" s="2468"/>
      <c r="P205" s="2468"/>
      <c r="Q205" s="2468"/>
      <c r="R205" s="2468"/>
      <c r="S205" s="2468"/>
      <c r="T205" s="2468"/>
      <c r="U205" s="2468"/>
      <c r="V205" s="2468"/>
      <c r="W205" s="2468"/>
      <c r="X205" s="2468"/>
      <c r="Y205" s="2468"/>
      <c r="Z205" s="2468"/>
      <c r="AA205" s="2468"/>
      <c r="AB205" s="2468"/>
      <c r="AC205" s="2468"/>
      <c r="AD205" s="2468"/>
      <c r="AE205" s="2468"/>
      <c r="AF205" s="2468"/>
      <c r="AG205" s="2468"/>
      <c r="AH205" s="2468"/>
      <c r="AI205" s="2468"/>
      <c r="AJ205" s="2469"/>
      <c r="AK205" s="2471">
        <v>0.1</v>
      </c>
      <c r="AL205" s="2472"/>
      <c r="AM205" s="2472"/>
      <c r="AN205" s="2472"/>
      <c r="AO205" s="2472"/>
      <c r="AP205" s="2472"/>
      <c r="AQ205" s="2473" t="s">
        <v>612</v>
      </c>
      <c r="AR205" s="2473"/>
      <c r="AS205" s="2473"/>
      <c r="AT205" s="2473"/>
      <c r="AU205" s="845" t="s">
        <v>279</v>
      </c>
      <c r="AV205" s="846"/>
      <c r="AW205" s="846"/>
      <c r="AX205" s="847"/>
    </row>
    <row r="206" spans="1:50" ht="25.5" customHeight="1" x14ac:dyDescent="0.15">
      <c r="A206" s="834">
        <v>9</v>
      </c>
      <c r="B206" s="834">
        <v>1</v>
      </c>
      <c r="C206" s="2466" t="s">
        <v>967</v>
      </c>
      <c r="D206" s="2466"/>
      <c r="E206" s="2466"/>
      <c r="F206" s="2466"/>
      <c r="G206" s="2466"/>
      <c r="H206" s="2466"/>
      <c r="I206" s="2466"/>
      <c r="J206" s="2466"/>
      <c r="K206" s="2466"/>
      <c r="L206" s="2466"/>
      <c r="M206" s="2467" t="s">
        <v>968</v>
      </c>
      <c r="N206" s="2468"/>
      <c r="O206" s="2468"/>
      <c r="P206" s="2468"/>
      <c r="Q206" s="2468"/>
      <c r="R206" s="2468"/>
      <c r="S206" s="2468"/>
      <c r="T206" s="2468"/>
      <c r="U206" s="2468"/>
      <c r="V206" s="2468"/>
      <c r="W206" s="2468"/>
      <c r="X206" s="2468"/>
      <c r="Y206" s="2468"/>
      <c r="Z206" s="2468"/>
      <c r="AA206" s="2468"/>
      <c r="AB206" s="2468"/>
      <c r="AC206" s="2468"/>
      <c r="AD206" s="2468"/>
      <c r="AE206" s="2468"/>
      <c r="AF206" s="2468"/>
      <c r="AG206" s="2468"/>
      <c r="AH206" s="2468"/>
      <c r="AI206" s="2468"/>
      <c r="AJ206" s="2469"/>
      <c r="AK206" s="2471">
        <v>0.1</v>
      </c>
      <c r="AL206" s="2472"/>
      <c r="AM206" s="2472"/>
      <c r="AN206" s="2472"/>
      <c r="AO206" s="2472"/>
      <c r="AP206" s="2472"/>
      <c r="AQ206" s="2473" t="s">
        <v>612</v>
      </c>
      <c r="AR206" s="2473"/>
      <c r="AS206" s="2473"/>
      <c r="AT206" s="2473"/>
      <c r="AU206" s="845" t="s">
        <v>279</v>
      </c>
      <c r="AV206" s="846"/>
      <c r="AW206" s="846"/>
      <c r="AX206" s="847"/>
    </row>
    <row r="207" spans="1:50" ht="25.5" customHeight="1" x14ac:dyDescent="0.15">
      <c r="A207" s="834">
        <v>10</v>
      </c>
      <c r="B207" s="834">
        <v>1</v>
      </c>
      <c r="C207" s="2466" t="s">
        <v>969</v>
      </c>
      <c r="D207" s="2466"/>
      <c r="E207" s="2466"/>
      <c r="F207" s="2466"/>
      <c r="G207" s="2466"/>
      <c r="H207" s="2466"/>
      <c r="I207" s="2466"/>
      <c r="J207" s="2466"/>
      <c r="K207" s="2466"/>
      <c r="L207" s="2466"/>
      <c r="M207" s="2467" t="s">
        <v>970</v>
      </c>
      <c r="N207" s="2468"/>
      <c r="O207" s="2468"/>
      <c r="P207" s="2468"/>
      <c r="Q207" s="2468"/>
      <c r="R207" s="2468"/>
      <c r="S207" s="2468"/>
      <c r="T207" s="2468"/>
      <c r="U207" s="2468"/>
      <c r="V207" s="2468"/>
      <c r="W207" s="2468"/>
      <c r="X207" s="2468"/>
      <c r="Y207" s="2468"/>
      <c r="Z207" s="2468"/>
      <c r="AA207" s="2468"/>
      <c r="AB207" s="2468"/>
      <c r="AC207" s="2468"/>
      <c r="AD207" s="2468"/>
      <c r="AE207" s="2468"/>
      <c r="AF207" s="2468"/>
      <c r="AG207" s="2468"/>
      <c r="AH207" s="2468"/>
      <c r="AI207" s="2468"/>
      <c r="AJ207" s="2469"/>
      <c r="AK207" s="2471">
        <v>0.1</v>
      </c>
      <c r="AL207" s="2472"/>
      <c r="AM207" s="2472"/>
      <c r="AN207" s="2472"/>
      <c r="AO207" s="2472"/>
      <c r="AP207" s="2472"/>
      <c r="AQ207" s="2473" t="s">
        <v>612</v>
      </c>
      <c r="AR207" s="2473"/>
      <c r="AS207" s="2473"/>
      <c r="AT207" s="2473"/>
      <c r="AU207" s="845" t="s">
        <v>279</v>
      </c>
      <c r="AV207" s="846"/>
      <c r="AW207" s="846"/>
      <c r="AX207" s="847"/>
    </row>
    <row r="208" spans="1:50" x14ac:dyDescent="0.15">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row>
    <row r="209" spans="1:50" x14ac:dyDescent="0.15">
      <c r="A209" s="21"/>
      <c r="B209" s="21" t="s">
        <v>915</v>
      </c>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row>
    <row r="210" spans="1:50" ht="25.5" customHeight="1" x14ac:dyDescent="0.15">
      <c r="A210" s="834"/>
      <c r="B210" s="834"/>
      <c r="C210" s="828" t="s">
        <v>364</v>
      </c>
      <c r="D210" s="828"/>
      <c r="E210" s="828"/>
      <c r="F210" s="828"/>
      <c r="G210" s="828"/>
      <c r="H210" s="828"/>
      <c r="I210" s="828"/>
      <c r="J210" s="828"/>
      <c r="K210" s="828"/>
      <c r="L210" s="828"/>
      <c r="M210" s="828" t="s">
        <v>365</v>
      </c>
      <c r="N210" s="828"/>
      <c r="O210" s="828"/>
      <c r="P210" s="828"/>
      <c r="Q210" s="828"/>
      <c r="R210" s="828"/>
      <c r="S210" s="828"/>
      <c r="T210" s="828"/>
      <c r="U210" s="828"/>
      <c r="V210" s="828"/>
      <c r="W210" s="828"/>
      <c r="X210" s="828"/>
      <c r="Y210" s="828"/>
      <c r="Z210" s="828"/>
      <c r="AA210" s="828"/>
      <c r="AB210" s="828"/>
      <c r="AC210" s="828"/>
      <c r="AD210" s="828"/>
      <c r="AE210" s="828"/>
      <c r="AF210" s="828"/>
      <c r="AG210" s="828"/>
      <c r="AH210" s="828"/>
      <c r="AI210" s="828"/>
      <c r="AJ210" s="828"/>
      <c r="AK210" s="829" t="s">
        <v>366</v>
      </c>
      <c r="AL210" s="828"/>
      <c r="AM210" s="828"/>
      <c r="AN210" s="828"/>
      <c r="AO210" s="828"/>
      <c r="AP210" s="828"/>
      <c r="AQ210" s="828" t="s">
        <v>151</v>
      </c>
      <c r="AR210" s="828"/>
      <c r="AS210" s="828"/>
      <c r="AT210" s="828"/>
      <c r="AU210" s="504" t="s">
        <v>152</v>
      </c>
      <c r="AV210" s="505"/>
      <c r="AW210" s="505"/>
      <c r="AX210" s="793"/>
    </row>
    <row r="211" spans="1:50" ht="25.5" customHeight="1" x14ac:dyDescent="0.15">
      <c r="A211" s="834">
        <v>1</v>
      </c>
      <c r="B211" s="834">
        <v>1</v>
      </c>
      <c r="C211" s="2466" t="s">
        <v>971</v>
      </c>
      <c r="D211" s="2466"/>
      <c r="E211" s="2466"/>
      <c r="F211" s="2466"/>
      <c r="G211" s="2466"/>
      <c r="H211" s="2466"/>
      <c r="I211" s="2466"/>
      <c r="J211" s="2466"/>
      <c r="K211" s="2466"/>
      <c r="L211" s="2466"/>
      <c r="M211" s="2467" t="s">
        <v>972</v>
      </c>
      <c r="N211" s="2468"/>
      <c r="O211" s="2468"/>
      <c r="P211" s="2468"/>
      <c r="Q211" s="2468"/>
      <c r="R211" s="2468"/>
      <c r="S211" s="2468"/>
      <c r="T211" s="2468"/>
      <c r="U211" s="2468"/>
      <c r="V211" s="2468"/>
      <c r="W211" s="2468"/>
      <c r="X211" s="2468"/>
      <c r="Y211" s="2468"/>
      <c r="Z211" s="2468"/>
      <c r="AA211" s="2468"/>
      <c r="AB211" s="2468"/>
      <c r="AC211" s="2468"/>
      <c r="AD211" s="2468"/>
      <c r="AE211" s="2468"/>
      <c r="AF211" s="2468"/>
      <c r="AG211" s="2468"/>
      <c r="AH211" s="2468"/>
      <c r="AI211" s="2468"/>
      <c r="AJ211" s="2469"/>
      <c r="AK211" s="825">
        <v>0.3</v>
      </c>
      <c r="AL211" s="824"/>
      <c r="AM211" s="824"/>
      <c r="AN211" s="824"/>
      <c r="AO211" s="824"/>
      <c r="AP211" s="824"/>
      <c r="AQ211" s="1699" t="s">
        <v>937</v>
      </c>
      <c r="AR211" s="1699"/>
      <c r="AS211" s="1699"/>
      <c r="AT211" s="1699"/>
      <c r="AU211" s="483" t="s">
        <v>937</v>
      </c>
      <c r="AV211" s="484"/>
      <c r="AW211" s="484"/>
      <c r="AX211" s="485"/>
    </row>
    <row r="212" spans="1:50" x14ac:dyDescent="0.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row>
    <row r="213" spans="1:50" x14ac:dyDescent="0.15">
      <c r="A213" s="21"/>
      <c r="B213" s="21" t="s">
        <v>918</v>
      </c>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row>
    <row r="214" spans="1:50" ht="25.5" customHeight="1" x14ac:dyDescent="0.15">
      <c r="A214" s="834"/>
      <c r="B214" s="834"/>
      <c r="C214" s="828" t="s">
        <v>364</v>
      </c>
      <c r="D214" s="828"/>
      <c r="E214" s="828"/>
      <c r="F214" s="828"/>
      <c r="G214" s="828"/>
      <c r="H214" s="828"/>
      <c r="I214" s="828"/>
      <c r="J214" s="828"/>
      <c r="K214" s="828"/>
      <c r="L214" s="828"/>
      <c r="M214" s="828" t="s">
        <v>365</v>
      </c>
      <c r="N214" s="828"/>
      <c r="O214" s="828"/>
      <c r="P214" s="828"/>
      <c r="Q214" s="828"/>
      <c r="R214" s="828"/>
      <c r="S214" s="828"/>
      <c r="T214" s="828"/>
      <c r="U214" s="828"/>
      <c r="V214" s="828"/>
      <c r="W214" s="828"/>
      <c r="X214" s="828"/>
      <c r="Y214" s="828"/>
      <c r="Z214" s="828"/>
      <c r="AA214" s="828"/>
      <c r="AB214" s="828"/>
      <c r="AC214" s="828"/>
      <c r="AD214" s="828"/>
      <c r="AE214" s="828"/>
      <c r="AF214" s="828"/>
      <c r="AG214" s="828"/>
      <c r="AH214" s="828"/>
      <c r="AI214" s="828"/>
      <c r="AJ214" s="828"/>
      <c r="AK214" s="829" t="s">
        <v>366</v>
      </c>
      <c r="AL214" s="828"/>
      <c r="AM214" s="828"/>
      <c r="AN214" s="828"/>
      <c r="AO214" s="828"/>
      <c r="AP214" s="828"/>
      <c r="AQ214" s="828" t="s">
        <v>151</v>
      </c>
      <c r="AR214" s="828"/>
      <c r="AS214" s="828"/>
      <c r="AT214" s="828"/>
      <c r="AU214" s="504" t="s">
        <v>152</v>
      </c>
      <c r="AV214" s="505"/>
      <c r="AW214" s="505"/>
      <c r="AX214" s="793"/>
    </row>
    <row r="215" spans="1:50" ht="25.5" customHeight="1" x14ac:dyDescent="0.15">
      <c r="A215" s="834">
        <v>1</v>
      </c>
      <c r="B215" s="834">
        <v>1</v>
      </c>
      <c r="C215" s="2466" t="s">
        <v>945</v>
      </c>
      <c r="D215" s="2466"/>
      <c r="E215" s="2466"/>
      <c r="F215" s="2466"/>
      <c r="G215" s="2466"/>
      <c r="H215" s="2466"/>
      <c r="I215" s="2466"/>
      <c r="J215" s="2466"/>
      <c r="K215" s="2466"/>
      <c r="L215" s="2466"/>
      <c r="M215" s="2467" t="s">
        <v>973</v>
      </c>
      <c r="N215" s="2468"/>
      <c r="O215" s="2468"/>
      <c r="P215" s="2468"/>
      <c r="Q215" s="2468"/>
      <c r="R215" s="2468"/>
      <c r="S215" s="2468"/>
      <c r="T215" s="2468"/>
      <c r="U215" s="2468"/>
      <c r="V215" s="2468"/>
      <c r="W215" s="2468"/>
      <c r="X215" s="2468"/>
      <c r="Y215" s="2468"/>
      <c r="Z215" s="2468"/>
      <c r="AA215" s="2468"/>
      <c r="AB215" s="2468"/>
      <c r="AC215" s="2468"/>
      <c r="AD215" s="2468"/>
      <c r="AE215" s="2468"/>
      <c r="AF215" s="2468"/>
      <c r="AG215" s="2468"/>
      <c r="AH215" s="2468"/>
      <c r="AI215" s="2468"/>
      <c r="AJ215" s="2469"/>
      <c r="AK215" s="825">
        <v>0.08</v>
      </c>
      <c r="AL215" s="824"/>
      <c r="AM215" s="824"/>
      <c r="AN215" s="824"/>
      <c r="AO215" s="824"/>
      <c r="AP215" s="824"/>
      <c r="AQ215" s="1699" t="s">
        <v>937</v>
      </c>
      <c r="AR215" s="1699"/>
      <c r="AS215" s="1699"/>
      <c r="AT215" s="1699"/>
      <c r="AU215" s="483" t="s">
        <v>937</v>
      </c>
      <c r="AV215" s="484"/>
      <c r="AW215" s="484"/>
      <c r="AX215" s="485"/>
    </row>
    <row r="216" spans="1:50" s="53" customFormat="1" x14ac:dyDescent="0.15">
      <c r="A216" s="26"/>
      <c r="B216" s="26"/>
      <c r="C216" s="26"/>
      <c r="D216" s="26"/>
      <c r="E216" s="26"/>
      <c r="F216" s="26"/>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7"/>
      <c r="AL216" s="26"/>
      <c r="AM216" s="26"/>
      <c r="AN216" s="26"/>
      <c r="AO216" s="26"/>
      <c r="AP216" s="26"/>
      <c r="AQ216" s="26"/>
      <c r="AR216" s="26"/>
      <c r="AS216" s="26"/>
      <c r="AT216" s="26"/>
      <c r="AU216" s="26"/>
      <c r="AV216" s="26"/>
      <c r="AW216" s="26"/>
      <c r="AX216" s="26"/>
    </row>
    <row r="217" spans="1:50" s="53" customFormat="1" x14ac:dyDescent="0.15">
      <c r="A217" s="21"/>
      <c r="B217" s="21" t="s">
        <v>921</v>
      </c>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row>
    <row r="218" spans="1:50" s="53" customFormat="1" ht="25.5" customHeight="1" x14ac:dyDescent="0.15">
      <c r="A218" s="834"/>
      <c r="B218" s="834"/>
      <c r="C218" s="828" t="s">
        <v>364</v>
      </c>
      <c r="D218" s="828"/>
      <c r="E218" s="828"/>
      <c r="F218" s="828"/>
      <c r="G218" s="828"/>
      <c r="H218" s="828"/>
      <c r="I218" s="828"/>
      <c r="J218" s="828"/>
      <c r="K218" s="828"/>
      <c r="L218" s="828"/>
      <c r="M218" s="828" t="s">
        <v>365</v>
      </c>
      <c r="N218" s="828"/>
      <c r="O218" s="828"/>
      <c r="P218" s="828"/>
      <c r="Q218" s="828"/>
      <c r="R218" s="828"/>
      <c r="S218" s="828"/>
      <c r="T218" s="828"/>
      <c r="U218" s="828"/>
      <c r="V218" s="828"/>
      <c r="W218" s="828"/>
      <c r="X218" s="828"/>
      <c r="Y218" s="828"/>
      <c r="Z218" s="828"/>
      <c r="AA218" s="828"/>
      <c r="AB218" s="828"/>
      <c r="AC218" s="828"/>
      <c r="AD218" s="828"/>
      <c r="AE218" s="828"/>
      <c r="AF218" s="828"/>
      <c r="AG218" s="828"/>
      <c r="AH218" s="828"/>
      <c r="AI218" s="828"/>
      <c r="AJ218" s="828"/>
      <c r="AK218" s="829" t="s">
        <v>366</v>
      </c>
      <c r="AL218" s="828"/>
      <c r="AM218" s="828"/>
      <c r="AN218" s="828"/>
      <c r="AO218" s="828"/>
      <c r="AP218" s="828"/>
      <c r="AQ218" s="828" t="s">
        <v>151</v>
      </c>
      <c r="AR218" s="828"/>
      <c r="AS218" s="828"/>
      <c r="AT218" s="828"/>
      <c r="AU218" s="504" t="s">
        <v>152</v>
      </c>
      <c r="AV218" s="505"/>
      <c r="AW218" s="505"/>
      <c r="AX218" s="793"/>
    </row>
    <row r="219" spans="1:50" s="53" customFormat="1" ht="25.5" customHeight="1" x14ac:dyDescent="0.15">
      <c r="A219" s="834">
        <v>1</v>
      </c>
      <c r="B219" s="834">
        <v>1</v>
      </c>
      <c r="C219" s="2466" t="s">
        <v>974</v>
      </c>
      <c r="D219" s="2466"/>
      <c r="E219" s="2466"/>
      <c r="F219" s="2466"/>
      <c r="G219" s="2466"/>
      <c r="H219" s="2466"/>
      <c r="I219" s="2466"/>
      <c r="J219" s="2466"/>
      <c r="K219" s="2466"/>
      <c r="L219" s="2466"/>
      <c r="M219" s="2467" t="s">
        <v>975</v>
      </c>
      <c r="N219" s="2468"/>
      <c r="O219" s="2468"/>
      <c r="P219" s="2468"/>
      <c r="Q219" s="2468"/>
      <c r="R219" s="2468"/>
      <c r="S219" s="2468"/>
      <c r="T219" s="2468"/>
      <c r="U219" s="2468"/>
      <c r="V219" s="2468"/>
      <c r="W219" s="2468"/>
      <c r="X219" s="2468"/>
      <c r="Y219" s="2468"/>
      <c r="Z219" s="2468"/>
      <c r="AA219" s="2468"/>
      <c r="AB219" s="2468"/>
      <c r="AC219" s="2468"/>
      <c r="AD219" s="2468"/>
      <c r="AE219" s="2468"/>
      <c r="AF219" s="2468"/>
      <c r="AG219" s="2468"/>
      <c r="AH219" s="2468"/>
      <c r="AI219" s="2468"/>
      <c r="AJ219" s="2469"/>
      <c r="AK219" s="2470">
        <v>0.06</v>
      </c>
      <c r="AL219" s="2466"/>
      <c r="AM219" s="2466"/>
      <c r="AN219" s="2466"/>
      <c r="AO219" s="2466"/>
      <c r="AP219" s="2466"/>
      <c r="AQ219" s="788" t="s">
        <v>279</v>
      </c>
      <c r="AR219" s="788"/>
      <c r="AS219" s="788"/>
      <c r="AT219" s="788"/>
      <c r="AU219" s="845" t="s">
        <v>279</v>
      </c>
      <c r="AV219" s="846"/>
      <c r="AW219" s="846"/>
      <c r="AX219" s="847"/>
    </row>
    <row r="220" spans="1:50" s="53" customFormat="1" x14ac:dyDescent="0.1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row>
    <row r="221" spans="1:50" s="53" customFormat="1" x14ac:dyDescent="0.15">
      <c r="A221" s="21"/>
      <c r="B221" s="21" t="s">
        <v>923</v>
      </c>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row>
    <row r="222" spans="1:50" s="53" customFormat="1" ht="25.5" customHeight="1" x14ac:dyDescent="0.15">
      <c r="A222" s="834"/>
      <c r="B222" s="834"/>
      <c r="C222" s="828" t="s">
        <v>364</v>
      </c>
      <c r="D222" s="828"/>
      <c r="E222" s="828"/>
      <c r="F222" s="828"/>
      <c r="G222" s="828"/>
      <c r="H222" s="828"/>
      <c r="I222" s="828"/>
      <c r="J222" s="828"/>
      <c r="K222" s="828"/>
      <c r="L222" s="828"/>
      <c r="M222" s="828" t="s">
        <v>365</v>
      </c>
      <c r="N222" s="828"/>
      <c r="O222" s="828"/>
      <c r="P222" s="828"/>
      <c r="Q222" s="828"/>
      <c r="R222" s="828"/>
      <c r="S222" s="828"/>
      <c r="T222" s="828"/>
      <c r="U222" s="828"/>
      <c r="V222" s="828"/>
      <c r="W222" s="828"/>
      <c r="X222" s="828"/>
      <c r="Y222" s="828"/>
      <c r="Z222" s="828"/>
      <c r="AA222" s="828"/>
      <c r="AB222" s="828"/>
      <c r="AC222" s="828"/>
      <c r="AD222" s="828"/>
      <c r="AE222" s="828"/>
      <c r="AF222" s="828"/>
      <c r="AG222" s="828"/>
      <c r="AH222" s="828"/>
      <c r="AI222" s="828"/>
      <c r="AJ222" s="828"/>
      <c r="AK222" s="829" t="s">
        <v>366</v>
      </c>
      <c r="AL222" s="828"/>
      <c r="AM222" s="828"/>
      <c r="AN222" s="828"/>
      <c r="AO222" s="828"/>
      <c r="AP222" s="828"/>
      <c r="AQ222" s="828" t="s">
        <v>151</v>
      </c>
      <c r="AR222" s="828"/>
      <c r="AS222" s="828"/>
      <c r="AT222" s="828"/>
      <c r="AU222" s="504" t="s">
        <v>152</v>
      </c>
      <c r="AV222" s="505"/>
      <c r="AW222" s="505"/>
      <c r="AX222" s="793"/>
    </row>
    <row r="223" spans="1:50" s="53" customFormat="1" ht="25.5" customHeight="1" x14ac:dyDescent="0.15">
      <c r="A223" s="834">
        <v>1</v>
      </c>
      <c r="B223" s="834">
        <v>1</v>
      </c>
      <c r="C223" s="2466" t="s">
        <v>976</v>
      </c>
      <c r="D223" s="2466"/>
      <c r="E223" s="2466"/>
      <c r="F223" s="2466"/>
      <c r="G223" s="2466"/>
      <c r="H223" s="2466"/>
      <c r="I223" s="2466"/>
      <c r="J223" s="2466"/>
      <c r="K223" s="2466"/>
      <c r="L223" s="2466"/>
      <c r="M223" s="2467" t="s">
        <v>977</v>
      </c>
      <c r="N223" s="2468"/>
      <c r="O223" s="2468"/>
      <c r="P223" s="2468"/>
      <c r="Q223" s="2468"/>
      <c r="R223" s="2468"/>
      <c r="S223" s="2468"/>
      <c r="T223" s="2468"/>
      <c r="U223" s="2468"/>
      <c r="V223" s="2468"/>
      <c r="W223" s="2468"/>
      <c r="X223" s="2468"/>
      <c r="Y223" s="2468"/>
      <c r="Z223" s="2468"/>
      <c r="AA223" s="2468"/>
      <c r="AB223" s="2468"/>
      <c r="AC223" s="2468"/>
      <c r="AD223" s="2468"/>
      <c r="AE223" s="2468"/>
      <c r="AF223" s="2468"/>
      <c r="AG223" s="2468"/>
      <c r="AH223" s="2468"/>
      <c r="AI223" s="2468"/>
      <c r="AJ223" s="2469"/>
      <c r="AK223" s="2471">
        <v>0.1</v>
      </c>
      <c r="AL223" s="2472"/>
      <c r="AM223" s="2472"/>
      <c r="AN223" s="2472"/>
      <c r="AO223" s="2472"/>
      <c r="AP223" s="2472"/>
      <c r="AQ223" s="2473" t="s">
        <v>612</v>
      </c>
      <c r="AR223" s="2473"/>
      <c r="AS223" s="2473"/>
      <c r="AT223" s="2473"/>
      <c r="AU223" s="845" t="s">
        <v>279</v>
      </c>
      <c r="AV223" s="846"/>
      <c r="AW223" s="846"/>
      <c r="AX223" s="847"/>
    </row>
    <row r="224" spans="1:50" s="53" customFormat="1" x14ac:dyDescent="0.1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row>
    <row r="225" spans="1:50" s="53" customFormat="1" x14ac:dyDescent="0.15">
      <c r="A225" s="21"/>
      <c r="B225" s="21" t="s">
        <v>925</v>
      </c>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row>
    <row r="226" spans="1:50" s="53" customFormat="1" ht="25.5" customHeight="1" x14ac:dyDescent="0.15">
      <c r="A226" s="834"/>
      <c r="B226" s="834"/>
      <c r="C226" s="828" t="s">
        <v>364</v>
      </c>
      <c r="D226" s="828"/>
      <c r="E226" s="828"/>
      <c r="F226" s="828"/>
      <c r="G226" s="828"/>
      <c r="H226" s="828"/>
      <c r="I226" s="828"/>
      <c r="J226" s="828"/>
      <c r="K226" s="828"/>
      <c r="L226" s="828"/>
      <c r="M226" s="828" t="s">
        <v>365</v>
      </c>
      <c r="N226" s="828"/>
      <c r="O226" s="828"/>
      <c r="P226" s="828"/>
      <c r="Q226" s="828"/>
      <c r="R226" s="828"/>
      <c r="S226" s="828"/>
      <c r="T226" s="828"/>
      <c r="U226" s="828"/>
      <c r="V226" s="828"/>
      <c r="W226" s="828"/>
      <c r="X226" s="828"/>
      <c r="Y226" s="828"/>
      <c r="Z226" s="828"/>
      <c r="AA226" s="828"/>
      <c r="AB226" s="828"/>
      <c r="AC226" s="828"/>
      <c r="AD226" s="828"/>
      <c r="AE226" s="828"/>
      <c r="AF226" s="828"/>
      <c r="AG226" s="828"/>
      <c r="AH226" s="828"/>
      <c r="AI226" s="828"/>
      <c r="AJ226" s="828"/>
      <c r="AK226" s="829" t="s">
        <v>366</v>
      </c>
      <c r="AL226" s="828"/>
      <c r="AM226" s="828"/>
      <c r="AN226" s="828"/>
      <c r="AO226" s="828"/>
      <c r="AP226" s="828"/>
      <c r="AQ226" s="828" t="s">
        <v>151</v>
      </c>
      <c r="AR226" s="828"/>
      <c r="AS226" s="828"/>
      <c r="AT226" s="828"/>
      <c r="AU226" s="504" t="s">
        <v>152</v>
      </c>
      <c r="AV226" s="505"/>
      <c r="AW226" s="505"/>
      <c r="AX226" s="793"/>
    </row>
    <row r="227" spans="1:50" s="53" customFormat="1" ht="25.5" customHeight="1" x14ac:dyDescent="0.15">
      <c r="A227" s="834">
        <v>1</v>
      </c>
      <c r="B227" s="834">
        <v>1</v>
      </c>
      <c r="C227" s="2460" t="s">
        <v>978</v>
      </c>
      <c r="D227" s="2461"/>
      <c r="E227" s="2461"/>
      <c r="F227" s="2461"/>
      <c r="G227" s="2461"/>
      <c r="H227" s="2461"/>
      <c r="I227" s="2461"/>
      <c r="J227" s="2461"/>
      <c r="K227" s="2461"/>
      <c r="L227" s="2462"/>
      <c r="M227" s="2463" t="s">
        <v>979</v>
      </c>
      <c r="N227" s="2464"/>
      <c r="O227" s="2464"/>
      <c r="P227" s="2464"/>
      <c r="Q227" s="2464"/>
      <c r="R227" s="2464"/>
      <c r="S227" s="2464"/>
      <c r="T227" s="2464"/>
      <c r="U227" s="2464"/>
      <c r="V227" s="2464"/>
      <c r="W227" s="2464"/>
      <c r="X227" s="2464"/>
      <c r="Y227" s="2464"/>
      <c r="Z227" s="2464"/>
      <c r="AA227" s="2464"/>
      <c r="AB227" s="2464"/>
      <c r="AC227" s="2464"/>
      <c r="AD227" s="2464"/>
      <c r="AE227" s="2464"/>
      <c r="AF227" s="2464"/>
      <c r="AG227" s="2464"/>
      <c r="AH227" s="2464"/>
      <c r="AI227" s="2464"/>
      <c r="AJ227" s="2465"/>
      <c r="AK227" s="825">
        <v>0.09</v>
      </c>
      <c r="AL227" s="824"/>
      <c r="AM227" s="824"/>
      <c r="AN227" s="824"/>
      <c r="AO227" s="824"/>
      <c r="AP227" s="824"/>
      <c r="AQ227" s="845" t="s">
        <v>368</v>
      </c>
      <c r="AR227" s="846"/>
      <c r="AS227" s="846"/>
      <c r="AT227" s="847"/>
      <c r="AU227" s="845" t="s">
        <v>279</v>
      </c>
      <c r="AV227" s="846"/>
      <c r="AW227" s="846"/>
      <c r="AX227" s="847"/>
    </row>
    <row r="228" spans="1:50" s="53" customFormat="1" ht="25.5" customHeight="1" x14ac:dyDescent="0.15">
      <c r="A228" s="834">
        <v>2</v>
      </c>
      <c r="B228" s="834">
        <v>1</v>
      </c>
      <c r="C228" s="824" t="s">
        <v>980</v>
      </c>
      <c r="D228" s="824"/>
      <c r="E228" s="824"/>
      <c r="F228" s="824"/>
      <c r="G228" s="824"/>
      <c r="H228" s="824"/>
      <c r="I228" s="824"/>
      <c r="J228" s="824"/>
      <c r="K228" s="824"/>
      <c r="L228" s="824"/>
      <c r="M228" s="824" t="s">
        <v>979</v>
      </c>
      <c r="N228" s="824"/>
      <c r="O228" s="824"/>
      <c r="P228" s="824"/>
      <c r="Q228" s="824"/>
      <c r="R228" s="824"/>
      <c r="S228" s="824"/>
      <c r="T228" s="824"/>
      <c r="U228" s="824"/>
      <c r="V228" s="824"/>
      <c r="W228" s="824"/>
      <c r="X228" s="824"/>
      <c r="Y228" s="824"/>
      <c r="Z228" s="824"/>
      <c r="AA228" s="824"/>
      <c r="AB228" s="824"/>
      <c r="AC228" s="824"/>
      <c r="AD228" s="824"/>
      <c r="AE228" s="824"/>
      <c r="AF228" s="824"/>
      <c r="AG228" s="824"/>
      <c r="AH228" s="824"/>
      <c r="AI228" s="824"/>
      <c r="AJ228" s="824"/>
      <c r="AK228" s="825">
        <v>7.0000000000000007E-2</v>
      </c>
      <c r="AL228" s="824"/>
      <c r="AM228" s="824"/>
      <c r="AN228" s="824"/>
      <c r="AO228" s="824"/>
      <c r="AP228" s="824"/>
      <c r="AQ228" s="845" t="s">
        <v>368</v>
      </c>
      <c r="AR228" s="846"/>
      <c r="AS228" s="846"/>
      <c r="AT228" s="847"/>
      <c r="AU228" s="826"/>
      <c r="AV228" s="827"/>
      <c r="AW228" s="827"/>
      <c r="AX228" s="793"/>
    </row>
    <row r="229" spans="1:50" s="53" customFormat="1" ht="25.5" customHeight="1" x14ac:dyDescent="0.15">
      <c r="A229" s="834">
        <v>3</v>
      </c>
      <c r="B229" s="834">
        <v>1</v>
      </c>
      <c r="C229" s="2460" t="s">
        <v>981</v>
      </c>
      <c r="D229" s="2461"/>
      <c r="E229" s="2461"/>
      <c r="F229" s="2461"/>
      <c r="G229" s="2461"/>
      <c r="H229" s="2461"/>
      <c r="I229" s="2461"/>
      <c r="J229" s="2461"/>
      <c r="K229" s="2461"/>
      <c r="L229" s="2462"/>
      <c r="M229" s="824" t="s">
        <v>979</v>
      </c>
      <c r="N229" s="824"/>
      <c r="O229" s="824"/>
      <c r="P229" s="824"/>
      <c r="Q229" s="824"/>
      <c r="R229" s="824"/>
      <c r="S229" s="824"/>
      <c r="T229" s="824"/>
      <c r="U229" s="824"/>
      <c r="V229" s="824"/>
      <c r="W229" s="824"/>
      <c r="X229" s="824"/>
      <c r="Y229" s="824"/>
      <c r="Z229" s="824"/>
      <c r="AA229" s="824"/>
      <c r="AB229" s="824"/>
      <c r="AC229" s="824"/>
      <c r="AD229" s="824"/>
      <c r="AE229" s="824"/>
      <c r="AF229" s="824"/>
      <c r="AG229" s="824"/>
      <c r="AH229" s="824"/>
      <c r="AI229" s="824"/>
      <c r="AJ229" s="824"/>
      <c r="AK229" s="825">
        <v>0.03</v>
      </c>
      <c r="AL229" s="824"/>
      <c r="AM229" s="824"/>
      <c r="AN229" s="824"/>
      <c r="AO229" s="824"/>
      <c r="AP229" s="824"/>
      <c r="AQ229" s="845" t="s">
        <v>368</v>
      </c>
      <c r="AR229" s="846"/>
      <c r="AS229" s="846"/>
      <c r="AT229" s="847"/>
      <c r="AU229" s="845" t="s">
        <v>279</v>
      </c>
      <c r="AV229" s="846"/>
      <c r="AW229" s="846"/>
      <c r="AX229" s="847"/>
    </row>
    <row r="230" spans="1:50" s="53" customFormat="1" x14ac:dyDescent="0.15">
      <c r="A230" s="26"/>
      <c r="B230" s="26"/>
      <c r="C230" s="26"/>
      <c r="D230" s="26"/>
      <c r="E230" s="26"/>
      <c r="F230" s="26"/>
      <c r="G230" s="26"/>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7"/>
      <c r="AL230" s="26"/>
      <c r="AM230" s="26"/>
      <c r="AN230" s="26"/>
      <c r="AO230" s="26"/>
      <c r="AP230" s="26"/>
      <c r="AQ230" s="26"/>
      <c r="AR230" s="26"/>
      <c r="AS230" s="26"/>
      <c r="AT230" s="26"/>
      <c r="AU230" s="26"/>
      <c r="AV230" s="26"/>
      <c r="AW230" s="26"/>
      <c r="AX230" s="26"/>
    </row>
    <row r="231" spans="1:50" s="53" customFormat="1" x14ac:dyDescent="0.15">
      <c r="A231" s="21"/>
      <c r="B231" s="21" t="s">
        <v>816</v>
      </c>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row>
    <row r="232" spans="1:50" s="53" customFormat="1" ht="25.5" customHeight="1" x14ac:dyDescent="0.15">
      <c r="A232" s="834"/>
      <c r="B232" s="834"/>
      <c r="C232" s="828" t="s">
        <v>364</v>
      </c>
      <c r="D232" s="828"/>
      <c r="E232" s="828"/>
      <c r="F232" s="828"/>
      <c r="G232" s="828"/>
      <c r="H232" s="828"/>
      <c r="I232" s="828"/>
      <c r="J232" s="828"/>
      <c r="K232" s="828"/>
      <c r="L232" s="828"/>
      <c r="M232" s="828" t="s">
        <v>365</v>
      </c>
      <c r="N232" s="828"/>
      <c r="O232" s="828"/>
      <c r="P232" s="828"/>
      <c r="Q232" s="828"/>
      <c r="R232" s="828"/>
      <c r="S232" s="828"/>
      <c r="T232" s="828"/>
      <c r="U232" s="828"/>
      <c r="V232" s="828"/>
      <c r="W232" s="828"/>
      <c r="X232" s="828"/>
      <c r="Y232" s="828"/>
      <c r="Z232" s="828"/>
      <c r="AA232" s="828"/>
      <c r="AB232" s="828"/>
      <c r="AC232" s="828"/>
      <c r="AD232" s="828"/>
      <c r="AE232" s="828"/>
      <c r="AF232" s="828"/>
      <c r="AG232" s="828"/>
      <c r="AH232" s="828"/>
      <c r="AI232" s="828"/>
      <c r="AJ232" s="828"/>
      <c r="AK232" s="829" t="s">
        <v>366</v>
      </c>
      <c r="AL232" s="828"/>
      <c r="AM232" s="828"/>
      <c r="AN232" s="828"/>
      <c r="AO232" s="828"/>
      <c r="AP232" s="828"/>
      <c r="AQ232" s="828" t="s">
        <v>151</v>
      </c>
      <c r="AR232" s="828"/>
      <c r="AS232" s="828"/>
      <c r="AT232" s="828"/>
      <c r="AU232" s="504" t="s">
        <v>152</v>
      </c>
      <c r="AV232" s="505"/>
      <c r="AW232" s="505"/>
      <c r="AX232" s="793"/>
    </row>
    <row r="233" spans="1:50" s="53" customFormat="1" ht="25.5" customHeight="1" x14ac:dyDescent="0.15">
      <c r="A233" s="834">
        <v>1</v>
      </c>
      <c r="B233" s="834">
        <v>1</v>
      </c>
      <c r="C233" s="2466" t="s">
        <v>982</v>
      </c>
      <c r="D233" s="2466"/>
      <c r="E233" s="2466"/>
      <c r="F233" s="2466"/>
      <c r="G233" s="2466"/>
      <c r="H233" s="2466"/>
      <c r="I233" s="2466"/>
      <c r="J233" s="2466"/>
      <c r="K233" s="2466"/>
      <c r="L233" s="2466"/>
      <c r="M233" s="2467" t="s">
        <v>983</v>
      </c>
      <c r="N233" s="2468"/>
      <c r="O233" s="2468"/>
      <c r="P233" s="2468"/>
      <c r="Q233" s="2468"/>
      <c r="R233" s="2468"/>
      <c r="S233" s="2468"/>
      <c r="T233" s="2468"/>
      <c r="U233" s="2468"/>
      <c r="V233" s="2468"/>
      <c r="W233" s="2468"/>
      <c r="X233" s="2468"/>
      <c r="Y233" s="2468"/>
      <c r="Z233" s="2468"/>
      <c r="AA233" s="2468"/>
      <c r="AB233" s="2468"/>
      <c r="AC233" s="2468"/>
      <c r="AD233" s="2468"/>
      <c r="AE233" s="2468"/>
      <c r="AF233" s="2468"/>
      <c r="AG233" s="2468"/>
      <c r="AH233" s="2468"/>
      <c r="AI233" s="2468"/>
      <c r="AJ233" s="2469"/>
      <c r="AK233" s="2470">
        <v>0.03</v>
      </c>
      <c r="AL233" s="2466"/>
      <c r="AM233" s="2466"/>
      <c r="AN233" s="2466"/>
      <c r="AO233" s="2466"/>
      <c r="AP233" s="2466"/>
      <c r="AQ233" s="788" t="s">
        <v>279</v>
      </c>
      <c r="AR233" s="788"/>
      <c r="AS233" s="788"/>
      <c r="AT233" s="788"/>
      <c r="AU233" s="845" t="s">
        <v>279</v>
      </c>
      <c r="AV233" s="846"/>
      <c r="AW233" s="846"/>
      <c r="AX233" s="847"/>
    </row>
    <row r="234" spans="1:50" s="53" customFormat="1" x14ac:dyDescent="0.15">
      <c r="A234" s="26"/>
      <c r="B234" s="26"/>
      <c r="C234" s="26"/>
      <c r="D234" s="26"/>
      <c r="E234" s="26"/>
      <c r="F234" s="26"/>
      <c r="G234" s="26"/>
      <c r="H234" s="26"/>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7"/>
      <c r="AL234" s="26"/>
      <c r="AM234" s="26"/>
      <c r="AN234" s="26"/>
      <c r="AO234" s="26"/>
      <c r="AP234" s="26"/>
      <c r="AQ234" s="26"/>
      <c r="AR234" s="26"/>
      <c r="AS234" s="26"/>
      <c r="AT234" s="26"/>
      <c r="AU234" s="26"/>
      <c r="AV234" s="26"/>
      <c r="AW234" s="26"/>
      <c r="AX234" s="26"/>
    </row>
    <row r="235" spans="1:50" s="53" customFormat="1" x14ac:dyDescent="0.15">
      <c r="A235" s="21"/>
      <c r="B235" s="21" t="s">
        <v>436</v>
      </c>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row>
    <row r="236" spans="1:50" s="53" customFormat="1" ht="25.5" customHeight="1" x14ac:dyDescent="0.15">
      <c r="A236" s="834"/>
      <c r="B236" s="834"/>
      <c r="C236" s="828" t="s">
        <v>364</v>
      </c>
      <c r="D236" s="828"/>
      <c r="E236" s="828"/>
      <c r="F236" s="828"/>
      <c r="G236" s="828"/>
      <c r="H236" s="828"/>
      <c r="I236" s="828"/>
      <c r="J236" s="828"/>
      <c r="K236" s="828"/>
      <c r="L236" s="828"/>
      <c r="M236" s="828" t="s">
        <v>365</v>
      </c>
      <c r="N236" s="828"/>
      <c r="O236" s="828"/>
      <c r="P236" s="828"/>
      <c r="Q236" s="828"/>
      <c r="R236" s="828"/>
      <c r="S236" s="828"/>
      <c r="T236" s="828"/>
      <c r="U236" s="828"/>
      <c r="V236" s="828"/>
      <c r="W236" s="828"/>
      <c r="X236" s="828"/>
      <c r="Y236" s="828"/>
      <c r="Z236" s="828"/>
      <c r="AA236" s="828"/>
      <c r="AB236" s="828"/>
      <c r="AC236" s="828"/>
      <c r="AD236" s="828"/>
      <c r="AE236" s="828"/>
      <c r="AF236" s="828"/>
      <c r="AG236" s="828"/>
      <c r="AH236" s="828"/>
      <c r="AI236" s="828"/>
      <c r="AJ236" s="828"/>
      <c r="AK236" s="829" t="s">
        <v>366</v>
      </c>
      <c r="AL236" s="828"/>
      <c r="AM236" s="828"/>
      <c r="AN236" s="828"/>
      <c r="AO236" s="828"/>
      <c r="AP236" s="828"/>
      <c r="AQ236" s="828" t="s">
        <v>151</v>
      </c>
      <c r="AR236" s="828"/>
      <c r="AS236" s="828"/>
      <c r="AT236" s="828"/>
      <c r="AU236" s="504" t="s">
        <v>152</v>
      </c>
      <c r="AV236" s="505"/>
      <c r="AW236" s="505"/>
      <c r="AX236" s="793"/>
    </row>
    <row r="237" spans="1:50" s="53" customFormat="1" ht="25.5" customHeight="1" x14ac:dyDescent="0.15">
      <c r="A237" s="834">
        <v>1</v>
      </c>
      <c r="B237" s="834">
        <v>1</v>
      </c>
      <c r="C237" s="2466" t="s">
        <v>984</v>
      </c>
      <c r="D237" s="2466"/>
      <c r="E237" s="2466"/>
      <c r="F237" s="2466"/>
      <c r="G237" s="2466"/>
      <c r="H237" s="2466"/>
      <c r="I237" s="2466"/>
      <c r="J237" s="2466"/>
      <c r="K237" s="2466"/>
      <c r="L237" s="2466"/>
      <c r="M237" s="2467" t="s">
        <v>985</v>
      </c>
      <c r="N237" s="2468"/>
      <c r="O237" s="2468"/>
      <c r="P237" s="2468"/>
      <c r="Q237" s="2468"/>
      <c r="R237" s="2468"/>
      <c r="S237" s="2468"/>
      <c r="T237" s="2468"/>
      <c r="U237" s="2468"/>
      <c r="V237" s="2468"/>
      <c r="W237" s="2468"/>
      <c r="X237" s="2468"/>
      <c r="Y237" s="2468"/>
      <c r="Z237" s="2468"/>
      <c r="AA237" s="2468"/>
      <c r="AB237" s="2468"/>
      <c r="AC237" s="2468"/>
      <c r="AD237" s="2468"/>
      <c r="AE237" s="2468"/>
      <c r="AF237" s="2468"/>
      <c r="AG237" s="2468"/>
      <c r="AH237" s="2468"/>
      <c r="AI237" s="2468"/>
      <c r="AJ237" s="2469"/>
      <c r="AK237" s="2470">
        <v>0.5</v>
      </c>
      <c r="AL237" s="2466"/>
      <c r="AM237" s="2466"/>
      <c r="AN237" s="2466"/>
      <c r="AO237" s="2466"/>
      <c r="AP237" s="2466"/>
      <c r="AQ237" s="788" t="s">
        <v>368</v>
      </c>
      <c r="AR237" s="788"/>
      <c r="AS237" s="788"/>
      <c r="AT237" s="788"/>
      <c r="AU237" s="845" t="s">
        <v>279</v>
      </c>
      <c r="AV237" s="846"/>
      <c r="AW237" s="846"/>
      <c r="AX237" s="847"/>
    </row>
    <row r="238" spans="1:50" s="53" customFormat="1" x14ac:dyDescent="0.15">
      <c r="A238" s="26"/>
      <c r="B238" s="26"/>
      <c r="C238" s="26"/>
      <c r="D238" s="26"/>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7"/>
      <c r="AL238" s="26"/>
      <c r="AM238" s="26"/>
      <c r="AN238" s="26"/>
      <c r="AO238" s="26"/>
      <c r="AP238" s="26"/>
      <c r="AQ238" s="26"/>
      <c r="AR238" s="26"/>
      <c r="AS238" s="26"/>
      <c r="AT238" s="26"/>
      <c r="AU238" s="26"/>
      <c r="AV238" s="26"/>
      <c r="AW238" s="26"/>
      <c r="AX238" s="26"/>
    </row>
    <row r="239" spans="1:50" s="53" customFormat="1" x14ac:dyDescent="0.15">
      <c r="A239" s="26"/>
      <c r="B239" s="26" t="s">
        <v>986</v>
      </c>
      <c r="C239" s="26"/>
      <c r="D239" s="26"/>
      <c r="E239" s="26"/>
      <c r="F239" s="26"/>
      <c r="G239" s="26"/>
      <c r="H239" s="26"/>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7"/>
      <c r="AL239" s="26"/>
      <c r="AM239" s="26"/>
      <c r="AN239" s="26"/>
      <c r="AO239" s="26"/>
      <c r="AP239" s="26"/>
      <c r="AQ239" s="26"/>
      <c r="AR239" s="26"/>
      <c r="AS239" s="26"/>
      <c r="AT239" s="26"/>
      <c r="AU239" s="26"/>
      <c r="AV239" s="26"/>
      <c r="AW239" s="26"/>
      <c r="AX239" s="26"/>
    </row>
    <row r="240" spans="1:50" s="53" customFormat="1" ht="25.5" customHeight="1" x14ac:dyDescent="0.15">
      <c r="A240" s="834"/>
      <c r="B240" s="834"/>
      <c r="C240" s="828" t="s">
        <v>364</v>
      </c>
      <c r="D240" s="828"/>
      <c r="E240" s="828"/>
      <c r="F240" s="828"/>
      <c r="G240" s="828"/>
      <c r="H240" s="828"/>
      <c r="I240" s="828"/>
      <c r="J240" s="828"/>
      <c r="K240" s="828"/>
      <c r="L240" s="828"/>
      <c r="M240" s="828" t="s">
        <v>365</v>
      </c>
      <c r="N240" s="828"/>
      <c r="O240" s="828"/>
      <c r="P240" s="828"/>
      <c r="Q240" s="828"/>
      <c r="R240" s="828"/>
      <c r="S240" s="828"/>
      <c r="T240" s="828"/>
      <c r="U240" s="828"/>
      <c r="V240" s="828"/>
      <c r="W240" s="828"/>
      <c r="X240" s="828"/>
      <c r="Y240" s="828"/>
      <c r="Z240" s="828"/>
      <c r="AA240" s="828"/>
      <c r="AB240" s="828"/>
      <c r="AC240" s="828"/>
      <c r="AD240" s="828"/>
      <c r="AE240" s="828"/>
      <c r="AF240" s="828"/>
      <c r="AG240" s="828"/>
      <c r="AH240" s="828"/>
      <c r="AI240" s="828"/>
      <c r="AJ240" s="828"/>
      <c r="AK240" s="829" t="s">
        <v>366</v>
      </c>
      <c r="AL240" s="828"/>
      <c r="AM240" s="828"/>
      <c r="AN240" s="828"/>
      <c r="AO240" s="828"/>
      <c r="AP240" s="828"/>
      <c r="AQ240" s="828" t="s">
        <v>151</v>
      </c>
      <c r="AR240" s="828"/>
      <c r="AS240" s="828"/>
      <c r="AT240" s="828"/>
      <c r="AU240" s="504" t="s">
        <v>152</v>
      </c>
      <c r="AV240" s="505"/>
      <c r="AW240" s="505"/>
      <c r="AX240" s="793"/>
    </row>
    <row r="241" spans="1:50" s="53" customFormat="1" ht="25.5" customHeight="1" x14ac:dyDescent="0.15">
      <c r="A241" s="834">
        <v>1</v>
      </c>
      <c r="B241" s="834">
        <v>1</v>
      </c>
      <c r="C241" s="2460" t="s">
        <v>987</v>
      </c>
      <c r="D241" s="2461"/>
      <c r="E241" s="2461"/>
      <c r="F241" s="2461"/>
      <c r="G241" s="2461"/>
      <c r="H241" s="2461"/>
      <c r="I241" s="2461"/>
      <c r="J241" s="2461"/>
      <c r="K241" s="2461"/>
      <c r="L241" s="2462"/>
      <c r="M241" s="2463" t="s">
        <v>988</v>
      </c>
      <c r="N241" s="2464"/>
      <c r="O241" s="2464"/>
      <c r="P241" s="2464"/>
      <c r="Q241" s="2464"/>
      <c r="R241" s="2464"/>
      <c r="S241" s="2464"/>
      <c r="T241" s="2464"/>
      <c r="U241" s="2464"/>
      <c r="V241" s="2464"/>
      <c r="W241" s="2464"/>
      <c r="X241" s="2464"/>
      <c r="Y241" s="2464"/>
      <c r="Z241" s="2464"/>
      <c r="AA241" s="2464"/>
      <c r="AB241" s="2464"/>
      <c r="AC241" s="2464"/>
      <c r="AD241" s="2464"/>
      <c r="AE241" s="2464"/>
      <c r="AF241" s="2464"/>
      <c r="AG241" s="2464"/>
      <c r="AH241" s="2464"/>
      <c r="AI241" s="2464"/>
      <c r="AJ241" s="2465"/>
      <c r="AK241" s="825">
        <v>0.4</v>
      </c>
      <c r="AL241" s="824"/>
      <c r="AM241" s="824"/>
      <c r="AN241" s="824"/>
      <c r="AO241" s="824"/>
      <c r="AP241" s="824"/>
      <c r="AQ241" s="845" t="s">
        <v>368</v>
      </c>
      <c r="AR241" s="846"/>
      <c r="AS241" s="846"/>
      <c r="AT241" s="847"/>
      <c r="AU241" s="845" t="s">
        <v>279</v>
      </c>
      <c r="AV241" s="846"/>
      <c r="AW241" s="846"/>
      <c r="AX241" s="847"/>
    </row>
    <row r="242" spans="1:50" s="53" customFormat="1" ht="25.5" customHeight="1" x14ac:dyDescent="0.15">
      <c r="A242" s="834">
        <v>2</v>
      </c>
      <c r="B242" s="834">
        <v>1</v>
      </c>
      <c r="C242" s="824" t="s">
        <v>989</v>
      </c>
      <c r="D242" s="824"/>
      <c r="E242" s="824"/>
      <c r="F242" s="824"/>
      <c r="G242" s="824"/>
      <c r="H242" s="824"/>
      <c r="I242" s="824"/>
      <c r="J242" s="824"/>
      <c r="K242" s="824"/>
      <c r="L242" s="824"/>
      <c r="M242" s="824" t="s">
        <v>988</v>
      </c>
      <c r="N242" s="824"/>
      <c r="O242" s="824"/>
      <c r="P242" s="824"/>
      <c r="Q242" s="824"/>
      <c r="R242" s="824"/>
      <c r="S242" s="824"/>
      <c r="T242" s="824"/>
      <c r="U242" s="824"/>
      <c r="V242" s="824"/>
      <c r="W242" s="824"/>
      <c r="X242" s="824"/>
      <c r="Y242" s="824"/>
      <c r="Z242" s="824"/>
      <c r="AA242" s="824"/>
      <c r="AB242" s="824"/>
      <c r="AC242" s="824"/>
      <c r="AD242" s="824"/>
      <c r="AE242" s="824"/>
      <c r="AF242" s="824"/>
      <c r="AG242" s="824"/>
      <c r="AH242" s="824"/>
      <c r="AI242" s="824"/>
      <c r="AJ242" s="824"/>
      <c r="AK242" s="825">
        <v>0.3</v>
      </c>
      <c r="AL242" s="824"/>
      <c r="AM242" s="824"/>
      <c r="AN242" s="824"/>
      <c r="AO242" s="824"/>
      <c r="AP242" s="824"/>
      <c r="AQ242" s="845" t="s">
        <v>368</v>
      </c>
      <c r="AR242" s="846"/>
      <c r="AS242" s="846"/>
      <c r="AT242" s="847"/>
      <c r="AU242" s="845" t="s">
        <v>279</v>
      </c>
      <c r="AV242" s="846"/>
      <c r="AW242" s="846"/>
      <c r="AX242" s="847"/>
    </row>
    <row r="243" spans="1:50" s="53" customFormat="1" x14ac:dyDescent="0.15">
      <c r="A243" s="26"/>
      <c r="B243" s="26"/>
      <c r="C243" s="26"/>
      <c r="D243" s="26"/>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7"/>
      <c r="AL243" s="26"/>
      <c r="AM243" s="26"/>
      <c r="AN243" s="26"/>
      <c r="AO243" s="26"/>
      <c r="AP243" s="26"/>
      <c r="AQ243" s="26"/>
      <c r="AR243" s="26"/>
      <c r="AS243" s="26"/>
      <c r="AT243" s="26"/>
      <c r="AU243" s="26"/>
      <c r="AV243" s="26"/>
      <c r="AW243" s="26"/>
      <c r="AX243" s="26"/>
    </row>
    <row r="244" spans="1:50" s="53" customFormat="1" ht="20.25" customHeight="1" thickBot="1" x14ac:dyDescent="0.2">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581" t="s">
        <v>499</v>
      </c>
      <c r="AR244" s="581"/>
      <c r="AS244" s="581"/>
      <c r="AT244" s="581"/>
      <c r="AU244" s="581"/>
      <c r="AV244" s="581"/>
      <c r="AW244" s="581"/>
      <c r="AX244" s="581"/>
    </row>
    <row r="245" spans="1:50" s="64" customFormat="1" ht="25.35" customHeight="1" x14ac:dyDescent="0.15">
      <c r="A245" s="582" t="s">
        <v>500</v>
      </c>
      <c r="B245" s="583"/>
      <c r="C245" s="583"/>
      <c r="D245" s="583"/>
      <c r="E245" s="583"/>
      <c r="F245" s="584"/>
      <c r="G245" s="2443" t="s">
        <v>990</v>
      </c>
      <c r="H245" s="2444"/>
      <c r="I245" s="2444"/>
      <c r="J245" s="2444"/>
      <c r="K245" s="2444"/>
      <c r="L245" s="2444"/>
      <c r="M245" s="2444"/>
      <c r="N245" s="2444"/>
      <c r="O245" s="2444"/>
      <c r="P245" s="2444"/>
      <c r="Q245" s="2444"/>
      <c r="R245" s="2444"/>
      <c r="S245" s="2444"/>
      <c r="T245" s="2444"/>
      <c r="U245" s="2444"/>
      <c r="V245" s="2444"/>
      <c r="W245" s="2444"/>
      <c r="X245" s="2445"/>
      <c r="Y245" s="588" t="s">
        <v>512</v>
      </c>
      <c r="Z245" s="589"/>
      <c r="AA245" s="589"/>
      <c r="AB245" s="589"/>
      <c r="AC245" s="589"/>
      <c r="AD245" s="590"/>
      <c r="AE245" s="591" t="s">
        <v>6</v>
      </c>
      <c r="AF245" s="592"/>
      <c r="AG245" s="592"/>
      <c r="AH245" s="592"/>
      <c r="AI245" s="592"/>
      <c r="AJ245" s="592"/>
      <c r="AK245" s="592"/>
      <c r="AL245" s="592"/>
      <c r="AM245" s="592"/>
      <c r="AN245" s="592"/>
      <c r="AO245" s="592"/>
      <c r="AP245" s="593"/>
      <c r="AQ245" s="594" t="s">
        <v>7</v>
      </c>
      <c r="AR245" s="595"/>
      <c r="AS245" s="595"/>
      <c r="AT245" s="595"/>
      <c r="AU245" s="595"/>
      <c r="AV245" s="595"/>
      <c r="AW245" s="595"/>
      <c r="AX245" s="596"/>
    </row>
    <row r="246" spans="1:50" s="64" customFormat="1" ht="30" customHeight="1" x14ac:dyDescent="0.15">
      <c r="A246" s="554" t="s">
        <v>8</v>
      </c>
      <c r="B246" s="555"/>
      <c r="C246" s="555"/>
      <c r="D246" s="555"/>
      <c r="E246" s="555"/>
      <c r="F246" s="556"/>
      <c r="G246" s="1549"/>
      <c r="H246" s="1550"/>
      <c r="I246" s="1550"/>
      <c r="J246" s="1550"/>
      <c r="K246" s="1550"/>
      <c r="L246" s="1550"/>
      <c r="M246" s="1550"/>
      <c r="N246" s="1550"/>
      <c r="O246" s="1550"/>
      <c r="P246" s="1550"/>
      <c r="Q246" s="1550"/>
      <c r="R246" s="1550"/>
      <c r="S246" s="1550"/>
      <c r="T246" s="1550"/>
      <c r="U246" s="1550"/>
      <c r="V246" s="1550"/>
      <c r="W246" s="1550"/>
      <c r="X246" s="1570"/>
      <c r="Y246" s="560" t="s">
        <v>10</v>
      </c>
      <c r="Z246" s="561"/>
      <c r="AA246" s="561"/>
      <c r="AB246" s="561"/>
      <c r="AC246" s="561"/>
      <c r="AD246" s="562"/>
      <c r="AE246" s="563" t="s">
        <v>648</v>
      </c>
      <c r="AF246" s="564"/>
      <c r="AG246" s="564"/>
      <c r="AH246" s="564"/>
      <c r="AI246" s="564"/>
      <c r="AJ246" s="564"/>
      <c r="AK246" s="564"/>
      <c r="AL246" s="564"/>
      <c r="AM246" s="564"/>
      <c r="AN246" s="564"/>
      <c r="AO246" s="564"/>
      <c r="AP246" s="565"/>
      <c r="AQ246" s="566" t="s">
        <v>649</v>
      </c>
      <c r="AR246" s="567"/>
      <c r="AS246" s="567"/>
      <c r="AT246" s="567"/>
      <c r="AU246" s="567"/>
      <c r="AV246" s="567"/>
      <c r="AW246" s="567"/>
      <c r="AX246" s="568"/>
    </row>
    <row r="247" spans="1:50" s="64" customFormat="1" ht="30" customHeight="1" x14ac:dyDescent="0.15">
      <c r="A247" s="569" t="s">
        <v>13</v>
      </c>
      <c r="B247" s="570"/>
      <c r="C247" s="570"/>
      <c r="D247" s="570"/>
      <c r="E247" s="570"/>
      <c r="F247" s="571"/>
      <c r="G247" s="1551" t="s">
        <v>187</v>
      </c>
      <c r="H247" s="2315"/>
      <c r="I247" s="2315"/>
      <c r="J247" s="2315"/>
      <c r="K247" s="2315"/>
      <c r="L247" s="2315"/>
      <c r="M247" s="2315"/>
      <c r="N247" s="2315"/>
      <c r="O247" s="2315"/>
      <c r="P247" s="2315"/>
      <c r="Q247" s="2315"/>
      <c r="R247" s="2315"/>
      <c r="S247" s="2315"/>
      <c r="T247" s="2315"/>
      <c r="U247" s="2315"/>
      <c r="V247" s="2315"/>
      <c r="W247" s="2315"/>
      <c r="X247" s="2316"/>
      <c r="Y247" s="575" t="s">
        <v>15</v>
      </c>
      <c r="Z247" s="576"/>
      <c r="AA247" s="576"/>
      <c r="AB247" s="576"/>
      <c r="AC247" s="576"/>
      <c r="AD247" s="577"/>
      <c r="AE247" s="2317" t="s">
        <v>650</v>
      </c>
      <c r="AF247" s="2318"/>
      <c r="AG247" s="2318"/>
      <c r="AH247" s="2318"/>
      <c r="AI247" s="2318"/>
      <c r="AJ247" s="2318"/>
      <c r="AK247" s="2318"/>
      <c r="AL247" s="2318"/>
      <c r="AM247" s="2318"/>
      <c r="AN247" s="2318"/>
      <c r="AO247" s="2318"/>
      <c r="AP247" s="2318"/>
      <c r="AQ247" s="2319"/>
      <c r="AR247" s="2319"/>
      <c r="AS247" s="2319"/>
      <c r="AT247" s="2319"/>
      <c r="AU247" s="2319"/>
      <c r="AV247" s="2319"/>
      <c r="AW247" s="2319"/>
      <c r="AX247" s="2320"/>
    </row>
    <row r="248" spans="1:50" s="64" customFormat="1" ht="39.950000000000003" customHeight="1" x14ac:dyDescent="0.15">
      <c r="A248" s="542" t="s">
        <v>17</v>
      </c>
      <c r="B248" s="543"/>
      <c r="C248" s="543"/>
      <c r="D248" s="543"/>
      <c r="E248" s="543"/>
      <c r="F248" s="544"/>
      <c r="G248" s="1567" t="s">
        <v>651</v>
      </c>
      <c r="H248" s="1568"/>
      <c r="I248" s="1568"/>
      <c r="J248" s="1568"/>
      <c r="K248" s="1568"/>
      <c r="L248" s="1568"/>
      <c r="M248" s="1568"/>
      <c r="N248" s="1568"/>
      <c r="O248" s="1568"/>
      <c r="P248" s="1568"/>
      <c r="Q248" s="1568"/>
      <c r="R248" s="1568"/>
      <c r="S248" s="1568"/>
      <c r="T248" s="1568"/>
      <c r="U248" s="1568"/>
      <c r="V248" s="1568"/>
      <c r="W248" s="1568"/>
      <c r="X248" s="1569"/>
      <c r="Y248" s="548" t="s">
        <v>515</v>
      </c>
      <c r="Z248" s="549"/>
      <c r="AA248" s="549"/>
      <c r="AB248" s="549"/>
      <c r="AC248" s="549"/>
      <c r="AD248" s="550"/>
      <c r="AE248" s="551"/>
      <c r="AF248" s="552"/>
      <c r="AG248" s="552"/>
      <c r="AH248" s="552"/>
      <c r="AI248" s="552"/>
      <c r="AJ248" s="552"/>
      <c r="AK248" s="552"/>
      <c r="AL248" s="552"/>
      <c r="AM248" s="552"/>
      <c r="AN248" s="552"/>
      <c r="AO248" s="552"/>
      <c r="AP248" s="552"/>
      <c r="AQ248" s="552"/>
      <c r="AR248" s="552"/>
      <c r="AS248" s="552"/>
      <c r="AT248" s="552"/>
      <c r="AU248" s="552"/>
      <c r="AV248" s="552"/>
      <c r="AW248" s="552"/>
      <c r="AX248" s="553"/>
    </row>
    <row r="249" spans="1:50" s="64" customFormat="1" ht="33.75" customHeight="1" x14ac:dyDescent="0.15">
      <c r="A249" s="520" t="s">
        <v>21</v>
      </c>
      <c r="B249" s="521"/>
      <c r="C249" s="521"/>
      <c r="D249" s="521"/>
      <c r="E249" s="521"/>
      <c r="F249" s="522"/>
      <c r="G249" s="668" t="s">
        <v>991</v>
      </c>
      <c r="H249" s="1565"/>
      <c r="I249" s="1565"/>
      <c r="J249" s="1565"/>
      <c r="K249" s="1565"/>
      <c r="L249" s="1565"/>
      <c r="M249" s="1565"/>
      <c r="N249" s="1565"/>
      <c r="O249" s="1565"/>
      <c r="P249" s="1565"/>
      <c r="Q249" s="1565"/>
      <c r="R249" s="1565"/>
      <c r="S249" s="1565"/>
      <c r="T249" s="1565"/>
      <c r="U249" s="1565"/>
      <c r="V249" s="1565"/>
      <c r="W249" s="1565"/>
      <c r="X249" s="1565"/>
      <c r="Y249" s="1565"/>
      <c r="Z249" s="1565"/>
      <c r="AA249" s="1565"/>
      <c r="AB249" s="1565"/>
      <c r="AC249" s="1565"/>
      <c r="AD249" s="1565"/>
      <c r="AE249" s="1565"/>
      <c r="AF249" s="1565"/>
      <c r="AG249" s="1565"/>
      <c r="AH249" s="1565"/>
      <c r="AI249" s="1565"/>
      <c r="AJ249" s="1565"/>
      <c r="AK249" s="1565"/>
      <c r="AL249" s="1565"/>
      <c r="AM249" s="1565"/>
      <c r="AN249" s="1565"/>
      <c r="AO249" s="1565"/>
      <c r="AP249" s="1565"/>
      <c r="AQ249" s="1565"/>
      <c r="AR249" s="1565"/>
      <c r="AS249" s="1565"/>
      <c r="AT249" s="1565"/>
      <c r="AU249" s="1565"/>
      <c r="AV249" s="1565"/>
      <c r="AW249" s="1565"/>
      <c r="AX249" s="1566"/>
    </row>
    <row r="250" spans="1:50" s="64" customFormat="1" ht="33.75" customHeight="1" x14ac:dyDescent="0.15">
      <c r="A250" s="520" t="s">
        <v>23</v>
      </c>
      <c r="B250" s="521"/>
      <c r="C250" s="521"/>
      <c r="D250" s="521"/>
      <c r="E250" s="521"/>
      <c r="F250" s="522"/>
      <c r="G250" s="668" t="s">
        <v>992</v>
      </c>
      <c r="H250" s="1565"/>
      <c r="I250" s="1565"/>
      <c r="J250" s="1565"/>
      <c r="K250" s="1565"/>
      <c r="L250" s="1565"/>
      <c r="M250" s="1565"/>
      <c r="N250" s="1565"/>
      <c r="O250" s="1565"/>
      <c r="P250" s="1565"/>
      <c r="Q250" s="1565"/>
      <c r="R250" s="1565"/>
      <c r="S250" s="1565"/>
      <c r="T250" s="1565"/>
      <c r="U250" s="1565"/>
      <c r="V250" s="1565"/>
      <c r="W250" s="1565"/>
      <c r="X250" s="1565"/>
      <c r="Y250" s="1565"/>
      <c r="Z250" s="1565"/>
      <c r="AA250" s="1565"/>
      <c r="AB250" s="1565"/>
      <c r="AC250" s="1565"/>
      <c r="AD250" s="1565"/>
      <c r="AE250" s="1565"/>
      <c r="AF250" s="1565"/>
      <c r="AG250" s="1565"/>
      <c r="AH250" s="1565"/>
      <c r="AI250" s="1565"/>
      <c r="AJ250" s="1565"/>
      <c r="AK250" s="1565"/>
      <c r="AL250" s="1565"/>
      <c r="AM250" s="1565"/>
      <c r="AN250" s="1565"/>
      <c r="AO250" s="1565"/>
      <c r="AP250" s="1565"/>
      <c r="AQ250" s="1565"/>
      <c r="AR250" s="1565"/>
      <c r="AS250" s="1565"/>
      <c r="AT250" s="1565"/>
      <c r="AU250" s="1565"/>
      <c r="AV250" s="1565"/>
      <c r="AW250" s="1565"/>
      <c r="AX250" s="1566"/>
    </row>
    <row r="251" spans="1:50" s="64" customFormat="1" ht="22.5" customHeight="1" x14ac:dyDescent="0.15">
      <c r="A251" s="520" t="s">
        <v>25</v>
      </c>
      <c r="B251" s="521"/>
      <c r="C251" s="521"/>
      <c r="D251" s="521"/>
      <c r="E251" s="521"/>
      <c r="F251" s="522"/>
      <c r="G251" s="526" t="s">
        <v>26</v>
      </c>
      <c r="H251" s="527"/>
      <c r="I251" s="527"/>
      <c r="J251" s="527"/>
      <c r="K251" s="527"/>
      <c r="L251" s="527"/>
      <c r="M251" s="527"/>
      <c r="N251" s="527"/>
      <c r="O251" s="527"/>
      <c r="P251" s="527"/>
      <c r="Q251" s="527"/>
      <c r="R251" s="527"/>
      <c r="S251" s="527"/>
      <c r="T251" s="527"/>
      <c r="U251" s="527"/>
      <c r="V251" s="527"/>
      <c r="W251" s="527"/>
      <c r="X251" s="527"/>
      <c r="Y251" s="527"/>
      <c r="Z251" s="527"/>
      <c r="AA251" s="527"/>
      <c r="AB251" s="527"/>
      <c r="AC251" s="527"/>
      <c r="AD251" s="527"/>
      <c r="AE251" s="527"/>
      <c r="AF251" s="527"/>
      <c r="AG251" s="527"/>
      <c r="AH251" s="527"/>
      <c r="AI251" s="527"/>
      <c r="AJ251" s="527"/>
      <c r="AK251" s="527"/>
      <c r="AL251" s="527"/>
      <c r="AM251" s="527"/>
      <c r="AN251" s="527"/>
      <c r="AO251" s="527"/>
      <c r="AP251" s="527"/>
      <c r="AQ251" s="527"/>
      <c r="AR251" s="527"/>
      <c r="AS251" s="527"/>
      <c r="AT251" s="527"/>
      <c r="AU251" s="527"/>
      <c r="AV251" s="527"/>
      <c r="AW251" s="527"/>
      <c r="AX251" s="528"/>
    </row>
    <row r="252" spans="1:50" s="64" customFormat="1" ht="19.5" customHeight="1" x14ac:dyDescent="0.15">
      <c r="A252" s="529" t="s">
        <v>27</v>
      </c>
      <c r="B252" s="530"/>
      <c r="C252" s="530"/>
      <c r="D252" s="530"/>
      <c r="E252" s="530"/>
      <c r="F252" s="531"/>
      <c r="G252" s="538"/>
      <c r="H252" s="539"/>
      <c r="I252" s="539"/>
      <c r="J252" s="539"/>
      <c r="K252" s="539"/>
      <c r="L252" s="539"/>
      <c r="M252" s="539"/>
      <c r="N252" s="539"/>
      <c r="O252" s="540"/>
      <c r="P252" s="504" t="s">
        <v>506</v>
      </c>
      <c r="Q252" s="505"/>
      <c r="R252" s="505"/>
      <c r="S252" s="505"/>
      <c r="T252" s="505"/>
      <c r="U252" s="505"/>
      <c r="V252" s="541"/>
      <c r="W252" s="504" t="s">
        <v>507</v>
      </c>
      <c r="X252" s="505"/>
      <c r="Y252" s="505"/>
      <c r="Z252" s="505"/>
      <c r="AA252" s="505"/>
      <c r="AB252" s="505"/>
      <c r="AC252" s="541"/>
      <c r="AD252" s="504" t="s">
        <v>508</v>
      </c>
      <c r="AE252" s="505"/>
      <c r="AF252" s="505"/>
      <c r="AG252" s="505"/>
      <c r="AH252" s="505"/>
      <c r="AI252" s="505"/>
      <c r="AJ252" s="541"/>
      <c r="AK252" s="504" t="s">
        <v>509</v>
      </c>
      <c r="AL252" s="505"/>
      <c r="AM252" s="505"/>
      <c r="AN252" s="505"/>
      <c r="AO252" s="505"/>
      <c r="AP252" s="505"/>
      <c r="AQ252" s="541"/>
      <c r="AR252" s="504" t="s">
        <v>510</v>
      </c>
      <c r="AS252" s="505"/>
      <c r="AT252" s="505"/>
      <c r="AU252" s="505"/>
      <c r="AV252" s="505"/>
      <c r="AW252" s="505"/>
      <c r="AX252" s="506"/>
    </row>
    <row r="253" spans="1:50" s="64" customFormat="1" ht="19.5" customHeight="1" x14ac:dyDescent="0.15">
      <c r="A253" s="532"/>
      <c r="B253" s="533"/>
      <c r="C253" s="533"/>
      <c r="D253" s="533"/>
      <c r="E253" s="533"/>
      <c r="F253" s="534"/>
      <c r="G253" s="507" t="s">
        <v>33</v>
      </c>
      <c r="H253" s="508"/>
      <c r="I253" s="513" t="s">
        <v>34</v>
      </c>
      <c r="J253" s="514"/>
      <c r="K253" s="514"/>
      <c r="L253" s="514"/>
      <c r="M253" s="514"/>
      <c r="N253" s="514"/>
      <c r="O253" s="515"/>
      <c r="P253" s="516">
        <v>113</v>
      </c>
      <c r="Q253" s="517"/>
      <c r="R253" s="517"/>
      <c r="S253" s="517"/>
      <c r="T253" s="517"/>
      <c r="U253" s="517"/>
      <c r="V253" s="518"/>
      <c r="W253" s="516">
        <v>104</v>
      </c>
      <c r="X253" s="517"/>
      <c r="Y253" s="517"/>
      <c r="Z253" s="517"/>
      <c r="AA253" s="517"/>
      <c r="AB253" s="517"/>
      <c r="AC253" s="518"/>
      <c r="AD253" s="516">
        <v>100</v>
      </c>
      <c r="AE253" s="517"/>
      <c r="AF253" s="517"/>
      <c r="AG253" s="517"/>
      <c r="AH253" s="517"/>
      <c r="AI253" s="517"/>
      <c r="AJ253" s="518"/>
      <c r="AK253" s="516">
        <v>94</v>
      </c>
      <c r="AL253" s="517"/>
      <c r="AM253" s="517"/>
      <c r="AN253" s="517"/>
      <c r="AO253" s="517"/>
      <c r="AP253" s="517"/>
      <c r="AQ253" s="518"/>
      <c r="AR253" s="516"/>
      <c r="AS253" s="517"/>
      <c r="AT253" s="517"/>
      <c r="AU253" s="517"/>
      <c r="AV253" s="517"/>
      <c r="AW253" s="517"/>
      <c r="AX253" s="519"/>
    </row>
    <row r="254" spans="1:50" s="64" customFormat="1" ht="19.5" customHeight="1" x14ac:dyDescent="0.15">
      <c r="A254" s="532"/>
      <c r="B254" s="533"/>
      <c r="C254" s="533"/>
      <c r="D254" s="533"/>
      <c r="E254" s="533"/>
      <c r="F254" s="534"/>
      <c r="G254" s="509"/>
      <c r="H254" s="510"/>
      <c r="I254" s="471" t="s">
        <v>35</v>
      </c>
      <c r="J254" s="472"/>
      <c r="K254" s="472"/>
      <c r="L254" s="472"/>
      <c r="M254" s="472"/>
      <c r="N254" s="472"/>
      <c r="O254" s="473"/>
      <c r="P254" s="465" t="s">
        <v>513</v>
      </c>
      <c r="Q254" s="466"/>
      <c r="R254" s="466"/>
      <c r="S254" s="466"/>
      <c r="T254" s="466"/>
      <c r="U254" s="466"/>
      <c r="V254" s="467"/>
      <c r="W254" s="465" t="s">
        <v>513</v>
      </c>
      <c r="X254" s="466"/>
      <c r="Y254" s="466"/>
      <c r="Z254" s="466"/>
      <c r="AA254" s="466"/>
      <c r="AB254" s="466"/>
      <c r="AC254" s="467"/>
      <c r="AD254" s="465" t="s">
        <v>513</v>
      </c>
      <c r="AE254" s="466"/>
      <c r="AF254" s="466"/>
      <c r="AG254" s="466"/>
      <c r="AH254" s="466"/>
      <c r="AI254" s="466"/>
      <c r="AJ254" s="467"/>
      <c r="AK254" s="465" t="s">
        <v>513</v>
      </c>
      <c r="AL254" s="466"/>
      <c r="AM254" s="466"/>
      <c r="AN254" s="466"/>
      <c r="AO254" s="466"/>
      <c r="AP254" s="466"/>
      <c r="AQ254" s="467"/>
      <c r="AR254" s="468"/>
      <c r="AS254" s="469"/>
      <c r="AT254" s="469"/>
      <c r="AU254" s="469"/>
      <c r="AV254" s="469"/>
      <c r="AW254" s="469"/>
      <c r="AX254" s="470"/>
    </row>
    <row r="255" spans="1:50" s="64" customFormat="1" ht="19.5" customHeight="1" x14ac:dyDescent="0.15">
      <c r="A255" s="532"/>
      <c r="B255" s="533"/>
      <c r="C255" s="533"/>
      <c r="D255" s="533"/>
      <c r="E255" s="533"/>
      <c r="F255" s="534"/>
      <c r="G255" s="509"/>
      <c r="H255" s="510"/>
      <c r="I255" s="471" t="s">
        <v>39</v>
      </c>
      <c r="J255" s="472"/>
      <c r="K255" s="472"/>
      <c r="L255" s="472"/>
      <c r="M255" s="472"/>
      <c r="N255" s="472"/>
      <c r="O255" s="473"/>
      <c r="P255" s="465" t="s">
        <v>513</v>
      </c>
      <c r="Q255" s="466"/>
      <c r="R255" s="466"/>
      <c r="S255" s="466"/>
      <c r="T255" s="466"/>
      <c r="U255" s="466"/>
      <c r="V255" s="467"/>
      <c r="W255" s="465" t="s">
        <v>513</v>
      </c>
      <c r="X255" s="466"/>
      <c r="Y255" s="466"/>
      <c r="Z255" s="466"/>
      <c r="AA255" s="466"/>
      <c r="AB255" s="466"/>
      <c r="AC255" s="467"/>
      <c r="AD255" s="465" t="s">
        <v>513</v>
      </c>
      <c r="AE255" s="466"/>
      <c r="AF255" s="466"/>
      <c r="AG255" s="466"/>
      <c r="AH255" s="466"/>
      <c r="AI255" s="466"/>
      <c r="AJ255" s="467"/>
      <c r="AK255" s="465" t="s">
        <v>513</v>
      </c>
      <c r="AL255" s="466"/>
      <c r="AM255" s="466"/>
      <c r="AN255" s="466"/>
      <c r="AO255" s="466"/>
      <c r="AP255" s="466"/>
      <c r="AQ255" s="467"/>
      <c r="AR255" s="465"/>
      <c r="AS255" s="466"/>
      <c r="AT255" s="466"/>
      <c r="AU255" s="466"/>
      <c r="AV255" s="466"/>
      <c r="AW255" s="466"/>
      <c r="AX255" s="474"/>
    </row>
    <row r="256" spans="1:50" s="64" customFormat="1" ht="19.5" customHeight="1" x14ac:dyDescent="0.15">
      <c r="A256" s="532"/>
      <c r="B256" s="533"/>
      <c r="C256" s="533"/>
      <c r="D256" s="533"/>
      <c r="E256" s="533"/>
      <c r="F256" s="534"/>
      <c r="G256" s="509"/>
      <c r="H256" s="510"/>
      <c r="I256" s="471" t="s">
        <v>42</v>
      </c>
      <c r="J256" s="472"/>
      <c r="K256" s="472"/>
      <c r="L256" s="472"/>
      <c r="M256" s="472"/>
      <c r="N256" s="472"/>
      <c r="O256" s="473"/>
      <c r="P256" s="465" t="s">
        <v>513</v>
      </c>
      <c r="Q256" s="466"/>
      <c r="R256" s="466"/>
      <c r="S256" s="466"/>
      <c r="T256" s="466"/>
      <c r="U256" s="466"/>
      <c r="V256" s="467"/>
      <c r="W256" s="465" t="s">
        <v>513</v>
      </c>
      <c r="X256" s="466"/>
      <c r="Y256" s="466"/>
      <c r="Z256" s="466"/>
      <c r="AA256" s="466"/>
      <c r="AB256" s="466"/>
      <c r="AC256" s="467"/>
      <c r="AD256" s="465" t="s">
        <v>513</v>
      </c>
      <c r="AE256" s="466"/>
      <c r="AF256" s="466"/>
      <c r="AG256" s="466"/>
      <c r="AH256" s="466"/>
      <c r="AI256" s="466"/>
      <c r="AJ256" s="467"/>
      <c r="AK256" s="465" t="s">
        <v>513</v>
      </c>
      <c r="AL256" s="466"/>
      <c r="AM256" s="466"/>
      <c r="AN256" s="466"/>
      <c r="AO256" s="466"/>
      <c r="AP256" s="466"/>
      <c r="AQ256" s="467"/>
      <c r="AR256" s="468"/>
      <c r="AS256" s="469"/>
      <c r="AT256" s="469"/>
      <c r="AU256" s="469"/>
      <c r="AV256" s="469"/>
      <c r="AW256" s="469"/>
      <c r="AX256" s="470"/>
    </row>
    <row r="257" spans="1:50" s="64" customFormat="1" ht="19.5" customHeight="1" x14ac:dyDescent="0.15">
      <c r="A257" s="532"/>
      <c r="B257" s="533"/>
      <c r="C257" s="533"/>
      <c r="D257" s="533"/>
      <c r="E257" s="533"/>
      <c r="F257" s="534"/>
      <c r="G257" s="509"/>
      <c r="H257" s="510"/>
      <c r="I257" s="471" t="s">
        <v>43</v>
      </c>
      <c r="J257" s="472"/>
      <c r="K257" s="472"/>
      <c r="L257" s="472"/>
      <c r="M257" s="472"/>
      <c r="N257" s="472"/>
      <c r="O257" s="473"/>
      <c r="P257" s="465" t="s">
        <v>513</v>
      </c>
      <c r="Q257" s="466"/>
      <c r="R257" s="466"/>
      <c r="S257" s="466"/>
      <c r="T257" s="466"/>
      <c r="U257" s="466"/>
      <c r="V257" s="467"/>
      <c r="W257" s="465" t="s">
        <v>513</v>
      </c>
      <c r="X257" s="466"/>
      <c r="Y257" s="466"/>
      <c r="Z257" s="466"/>
      <c r="AA257" s="466"/>
      <c r="AB257" s="466"/>
      <c r="AC257" s="467"/>
      <c r="AD257" s="465" t="s">
        <v>513</v>
      </c>
      <c r="AE257" s="466"/>
      <c r="AF257" s="466"/>
      <c r="AG257" s="466"/>
      <c r="AH257" s="466"/>
      <c r="AI257" s="466"/>
      <c r="AJ257" s="467"/>
      <c r="AK257" s="465" t="s">
        <v>513</v>
      </c>
      <c r="AL257" s="466"/>
      <c r="AM257" s="466"/>
      <c r="AN257" s="466"/>
      <c r="AO257" s="466"/>
      <c r="AP257" s="466"/>
      <c r="AQ257" s="467"/>
      <c r="AR257" s="468"/>
      <c r="AS257" s="469"/>
      <c r="AT257" s="469"/>
      <c r="AU257" s="469"/>
      <c r="AV257" s="469"/>
      <c r="AW257" s="469"/>
      <c r="AX257" s="470"/>
    </row>
    <row r="258" spans="1:50" s="64" customFormat="1" ht="19.5" customHeight="1" x14ac:dyDescent="0.15">
      <c r="A258" s="532"/>
      <c r="B258" s="533"/>
      <c r="C258" s="533"/>
      <c r="D258" s="533"/>
      <c r="E258" s="533"/>
      <c r="F258" s="534"/>
      <c r="G258" s="511"/>
      <c r="H258" s="512"/>
      <c r="I258" s="486" t="s">
        <v>44</v>
      </c>
      <c r="J258" s="487"/>
      <c r="K258" s="487"/>
      <c r="L258" s="487"/>
      <c r="M258" s="487"/>
      <c r="N258" s="487"/>
      <c r="O258" s="488"/>
      <c r="P258" s="489">
        <v>113</v>
      </c>
      <c r="Q258" s="490"/>
      <c r="R258" s="490"/>
      <c r="S258" s="490"/>
      <c r="T258" s="490"/>
      <c r="U258" s="490"/>
      <c r="V258" s="491"/>
      <c r="W258" s="489">
        <v>104</v>
      </c>
      <c r="X258" s="490"/>
      <c r="Y258" s="490"/>
      <c r="Z258" s="490"/>
      <c r="AA258" s="490"/>
      <c r="AB258" s="490"/>
      <c r="AC258" s="491"/>
      <c r="AD258" s="489">
        <v>100</v>
      </c>
      <c r="AE258" s="490"/>
      <c r="AF258" s="490"/>
      <c r="AG258" s="490"/>
      <c r="AH258" s="490"/>
      <c r="AI258" s="490"/>
      <c r="AJ258" s="491"/>
      <c r="AK258" s="489">
        <v>94</v>
      </c>
      <c r="AL258" s="490"/>
      <c r="AM258" s="490"/>
      <c r="AN258" s="490"/>
      <c r="AO258" s="490"/>
      <c r="AP258" s="490"/>
      <c r="AQ258" s="491"/>
      <c r="AR258" s="489"/>
      <c r="AS258" s="490"/>
      <c r="AT258" s="490"/>
      <c r="AU258" s="490"/>
      <c r="AV258" s="490"/>
      <c r="AW258" s="490"/>
      <c r="AX258" s="492"/>
    </row>
    <row r="259" spans="1:50" s="64" customFormat="1" ht="19.5" customHeight="1" x14ac:dyDescent="0.15">
      <c r="A259" s="532"/>
      <c r="B259" s="533"/>
      <c r="C259" s="533"/>
      <c r="D259" s="533"/>
      <c r="E259" s="533"/>
      <c r="F259" s="534"/>
      <c r="G259" s="475" t="s">
        <v>45</v>
      </c>
      <c r="H259" s="476"/>
      <c r="I259" s="476"/>
      <c r="J259" s="476"/>
      <c r="K259" s="476"/>
      <c r="L259" s="476"/>
      <c r="M259" s="476"/>
      <c r="N259" s="476"/>
      <c r="O259" s="477"/>
      <c r="P259" s="483">
        <v>106</v>
      </c>
      <c r="Q259" s="484"/>
      <c r="R259" s="484"/>
      <c r="S259" s="484"/>
      <c r="T259" s="484"/>
      <c r="U259" s="484"/>
      <c r="V259" s="485"/>
      <c r="W259" s="483">
        <v>92</v>
      </c>
      <c r="X259" s="484"/>
      <c r="Y259" s="484"/>
      <c r="Z259" s="484"/>
      <c r="AA259" s="484"/>
      <c r="AB259" s="484"/>
      <c r="AC259" s="485"/>
      <c r="AD259" s="483">
        <v>95</v>
      </c>
      <c r="AE259" s="484"/>
      <c r="AF259" s="484"/>
      <c r="AG259" s="484"/>
      <c r="AH259" s="484"/>
      <c r="AI259" s="484"/>
      <c r="AJ259" s="485"/>
      <c r="AK259" s="479"/>
      <c r="AL259" s="480"/>
      <c r="AM259" s="480"/>
      <c r="AN259" s="480"/>
      <c r="AO259" s="480"/>
      <c r="AP259" s="480"/>
      <c r="AQ259" s="481"/>
      <c r="AR259" s="479"/>
      <c r="AS259" s="480"/>
      <c r="AT259" s="480"/>
      <c r="AU259" s="480"/>
      <c r="AV259" s="480"/>
      <c r="AW259" s="480"/>
      <c r="AX259" s="482"/>
    </row>
    <row r="260" spans="1:50" s="64" customFormat="1" ht="19.5" customHeight="1" x14ac:dyDescent="0.15">
      <c r="A260" s="535"/>
      <c r="B260" s="536"/>
      <c r="C260" s="536"/>
      <c r="D260" s="536"/>
      <c r="E260" s="536"/>
      <c r="F260" s="537"/>
      <c r="G260" s="475" t="s">
        <v>46</v>
      </c>
      <c r="H260" s="476"/>
      <c r="I260" s="476"/>
      <c r="J260" s="476"/>
      <c r="K260" s="476"/>
      <c r="L260" s="476"/>
      <c r="M260" s="476"/>
      <c r="N260" s="476"/>
      <c r="O260" s="477"/>
      <c r="P260" s="483">
        <v>94</v>
      </c>
      <c r="Q260" s="484"/>
      <c r="R260" s="484"/>
      <c r="S260" s="484"/>
      <c r="T260" s="484"/>
      <c r="U260" s="484"/>
      <c r="V260" s="485"/>
      <c r="W260" s="483">
        <v>88.2</v>
      </c>
      <c r="X260" s="484"/>
      <c r="Y260" s="484"/>
      <c r="Z260" s="484"/>
      <c r="AA260" s="484"/>
      <c r="AB260" s="484"/>
      <c r="AC260" s="485"/>
      <c r="AD260" s="483">
        <v>95</v>
      </c>
      <c r="AE260" s="484"/>
      <c r="AF260" s="484"/>
      <c r="AG260" s="484"/>
      <c r="AH260" s="484"/>
      <c r="AI260" s="484"/>
      <c r="AJ260" s="485"/>
      <c r="AK260" s="479"/>
      <c r="AL260" s="480"/>
      <c r="AM260" s="480"/>
      <c r="AN260" s="480"/>
      <c r="AO260" s="480"/>
      <c r="AP260" s="480"/>
      <c r="AQ260" s="481"/>
      <c r="AR260" s="479"/>
      <c r="AS260" s="480"/>
      <c r="AT260" s="480"/>
      <c r="AU260" s="480"/>
      <c r="AV260" s="480"/>
      <c r="AW260" s="480"/>
      <c r="AX260" s="482"/>
    </row>
    <row r="261" spans="1:50" s="64" customFormat="1" ht="19.5" customHeight="1" x14ac:dyDescent="0.15">
      <c r="A261" s="1396" t="s">
        <v>82</v>
      </c>
      <c r="B261" s="1397"/>
      <c r="C261" s="453" t="s">
        <v>83</v>
      </c>
      <c r="D261" s="454"/>
      <c r="E261" s="454"/>
      <c r="F261" s="454"/>
      <c r="G261" s="454"/>
      <c r="H261" s="454"/>
      <c r="I261" s="454"/>
      <c r="J261" s="454"/>
      <c r="K261" s="455"/>
      <c r="L261" s="762" t="s">
        <v>84</v>
      </c>
      <c r="M261" s="763"/>
      <c r="N261" s="763"/>
      <c r="O261" s="763"/>
      <c r="P261" s="763"/>
      <c r="Q261" s="764"/>
      <c r="R261" s="456" t="s">
        <v>510</v>
      </c>
      <c r="S261" s="454"/>
      <c r="T261" s="454"/>
      <c r="U261" s="454"/>
      <c r="V261" s="454"/>
      <c r="W261" s="455"/>
      <c r="X261" s="456" t="s">
        <v>85</v>
      </c>
      <c r="Y261" s="454"/>
      <c r="Z261" s="454"/>
      <c r="AA261" s="454"/>
      <c r="AB261" s="454"/>
      <c r="AC261" s="454"/>
      <c r="AD261" s="454"/>
      <c r="AE261" s="454"/>
      <c r="AF261" s="454"/>
      <c r="AG261" s="454"/>
      <c r="AH261" s="454"/>
      <c r="AI261" s="454"/>
      <c r="AJ261" s="454"/>
      <c r="AK261" s="454"/>
      <c r="AL261" s="454"/>
      <c r="AM261" s="454"/>
      <c r="AN261" s="454"/>
      <c r="AO261" s="454"/>
      <c r="AP261" s="454"/>
      <c r="AQ261" s="454"/>
      <c r="AR261" s="454"/>
      <c r="AS261" s="454"/>
      <c r="AT261" s="454"/>
      <c r="AU261" s="454"/>
      <c r="AV261" s="454"/>
      <c r="AW261" s="454"/>
      <c r="AX261" s="457"/>
    </row>
    <row r="262" spans="1:50" s="64" customFormat="1" ht="19.5" customHeight="1" x14ac:dyDescent="0.15">
      <c r="A262" s="1398"/>
      <c r="B262" s="1399"/>
      <c r="C262" s="458" t="s">
        <v>993</v>
      </c>
      <c r="D262" s="459"/>
      <c r="E262" s="459"/>
      <c r="F262" s="459"/>
      <c r="G262" s="459"/>
      <c r="H262" s="459"/>
      <c r="I262" s="459"/>
      <c r="J262" s="459"/>
      <c r="K262" s="460"/>
      <c r="L262" s="461">
        <v>54</v>
      </c>
      <c r="M262" s="459"/>
      <c r="N262" s="459"/>
      <c r="O262" s="459"/>
      <c r="P262" s="459"/>
      <c r="Q262" s="460"/>
      <c r="R262" s="461"/>
      <c r="S262" s="459"/>
      <c r="T262" s="459"/>
      <c r="U262" s="459"/>
      <c r="V262" s="459"/>
      <c r="W262" s="460"/>
      <c r="X262" s="462"/>
      <c r="Y262" s="463"/>
      <c r="Z262" s="463"/>
      <c r="AA262" s="463"/>
      <c r="AB262" s="463"/>
      <c r="AC262" s="463"/>
      <c r="AD262" s="463"/>
      <c r="AE262" s="463"/>
      <c r="AF262" s="463"/>
      <c r="AG262" s="463"/>
      <c r="AH262" s="463"/>
      <c r="AI262" s="463"/>
      <c r="AJ262" s="463"/>
      <c r="AK262" s="463"/>
      <c r="AL262" s="463"/>
      <c r="AM262" s="463"/>
      <c r="AN262" s="463"/>
      <c r="AO262" s="463"/>
      <c r="AP262" s="463"/>
      <c r="AQ262" s="463"/>
      <c r="AR262" s="463"/>
      <c r="AS262" s="463"/>
      <c r="AT262" s="463"/>
      <c r="AU262" s="463"/>
      <c r="AV262" s="463"/>
      <c r="AW262" s="463"/>
      <c r="AX262" s="464"/>
    </row>
    <row r="263" spans="1:50" s="64" customFormat="1" ht="19.5" customHeight="1" x14ac:dyDescent="0.15">
      <c r="A263" s="1398"/>
      <c r="B263" s="1399"/>
      <c r="C263" s="446" t="s">
        <v>994</v>
      </c>
      <c r="D263" s="444"/>
      <c r="E263" s="444"/>
      <c r="F263" s="444"/>
      <c r="G263" s="444"/>
      <c r="H263" s="444"/>
      <c r="I263" s="444"/>
      <c r="J263" s="444"/>
      <c r="K263" s="445"/>
      <c r="L263" s="443">
        <v>40</v>
      </c>
      <c r="M263" s="444"/>
      <c r="N263" s="444"/>
      <c r="O263" s="444"/>
      <c r="P263" s="444"/>
      <c r="Q263" s="445"/>
      <c r="R263" s="443"/>
      <c r="S263" s="444"/>
      <c r="T263" s="444"/>
      <c r="U263" s="444"/>
      <c r="V263" s="444"/>
      <c r="W263" s="445"/>
      <c r="X263" s="431"/>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3"/>
    </row>
    <row r="264" spans="1:50" s="64" customFormat="1" ht="19.5" customHeight="1" x14ac:dyDescent="0.15">
      <c r="A264" s="1398"/>
      <c r="B264" s="1399"/>
      <c r="C264" s="446"/>
      <c r="D264" s="444"/>
      <c r="E264" s="444"/>
      <c r="F264" s="444"/>
      <c r="G264" s="444"/>
      <c r="H264" s="444"/>
      <c r="I264" s="444"/>
      <c r="J264" s="444"/>
      <c r="K264" s="445"/>
      <c r="L264" s="443"/>
      <c r="M264" s="444"/>
      <c r="N264" s="444"/>
      <c r="O264" s="444"/>
      <c r="P264" s="444"/>
      <c r="Q264" s="445"/>
      <c r="R264" s="443"/>
      <c r="S264" s="444"/>
      <c r="T264" s="444"/>
      <c r="U264" s="444"/>
      <c r="V264" s="444"/>
      <c r="W264" s="445"/>
      <c r="X264" s="431"/>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3"/>
    </row>
    <row r="265" spans="1:50" s="64" customFormat="1" ht="19.5" customHeight="1" x14ac:dyDescent="0.15">
      <c r="A265" s="1398"/>
      <c r="B265" s="1399"/>
      <c r="C265" s="446"/>
      <c r="D265" s="444"/>
      <c r="E265" s="444"/>
      <c r="F265" s="444"/>
      <c r="G265" s="444"/>
      <c r="H265" s="444"/>
      <c r="I265" s="444"/>
      <c r="J265" s="444"/>
      <c r="K265" s="445"/>
      <c r="L265" s="443"/>
      <c r="M265" s="444"/>
      <c r="N265" s="444"/>
      <c r="O265" s="444"/>
      <c r="P265" s="444"/>
      <c r="Q265" s="445"/>
      <c r="R265" s="443"/>
      <c r="S265" s="444"/>
      <c r="T265" s="444"/>
      <c r="U265" s="444"/>
      <c r="V265" s="444"/>
      <c r="W265" s="445"/>
      <c r="X265" s="431"/>
      <c r="Y265" s="432"/>
      <c r="Z265" s="432"/>
      <c r="AA265" s="432"/>
      <c r="AB265" s="432"/>
      <c r="AC265" s="432"/>
      <c r="AD265" s="432"/>
      <c r="AE265" s="432"/>
      <c r="AF265" s="432"/>
      <c r="AG265" s="432"/>
      <c r="AH265" s="432"/>
      <c r="AI265" s="432"/>
      <c r="AJ265" s="432"/>
      <c r="AK265" s="432"/>
      <c r="AL265" s="432"/>
      <c r="AM265" s="432"/>
      <c r="AN265" s="432"/>
      <c r="AO265" s="432"/>
      <c r="AP265" s="432"/>
      <c r="AQ265" s="432"/>
      <c r="AR265" s="432"/>
      <c r="AS265" s="432"/>
      <c r="AT265" s="432"/>
      <c r="AU265" s="432"/>
      <c r="AV265" s="432"/>
      <c r="AW265" s="432"/>
      <c r="AX265" s="433"/>
    </row>
    <row r="266" spans="1:50" s="64" customFormat="1" ht="19.5" customHeight="1" x14ac:dyDescent="0.15">
      <c r="A266" s="1398"/>
      <c r="B266" s="1399"/>
      <c r="C266" s="446"/>
      <c r="D266" s="444"/>
      <c r="E266" s="444"/>
      <c r="F266" s="444"/>
      <c r="G266" s="444"/>
      <c r="H266" s="444"/>
      <c r="I266" s="444"/>
      <c r="J266" s="444"/>
      <c r="K266" s="445"/>
      <c r="L266" s="443"/>
      <c r="M266" s="444"/>
      <c r="N266" s="444"/>
      <c r="O266" s="444"/>
      <c r="P266" s="444"/>
      <c r="Q266" s="445"/>
      <c r="R266" s="443"/>
      <c r="S266" s="444"/>
      <c r="T266" s="444"/>
      <c r="U266" s="444"/>
      <c r="V266" s="444"/>
      <c r="W266" s="445"/>
      <c r="X266" s="431"/>
      <c r="Y266" s="432"/>
      <c r="Z266" s="432"/>
      <c r="AA266" s="432"/>
      <c r="AB266" s="432"/>
      <c r="AC266" s="432"/>
      <c r="AD266" s="432"/>
      <c r="AE266" s="432"/>
      <c r="AF266" s="432"/>
      <c r="AG266" s="432"/>
      <c r="AH266" s="432"/>
      <c r="AI266" s="432"/>
      <c r="AJ266" s="432"/>
      <c r="AK266" s="432"/>
      <c r="AL266" s="432"/>
      <c r="AM266" s="432"/>
      <c r="AN266" s="432"/>
      <c r="AO266" s="432"/>
      <c r="AP266" s="432"/>
      <c r="AQ266" s="432"/>
      <c r="AR266" s="432"/>
      <c r="AS266" s="432"/>
      <c r="AT266" s="432"/>
      <c r="AU266" s="432"/>
      <c r="AV266" s="432"/>
      <c r="AW266" s="432"/>
      <c r="AX266" s="433"/>
    </row>
    <row r="267" spans="1:50" s="64" customFormat="1" ht="19.5" customHeight="1" x14ac:dyDescent="0.15">
      <c r="A267" s="1398"/>
      <c r="B267" s="1399"/>
      <c r="C267" s="427"/>
      <c r="D267" s="428"/>
      <c r="E267" s="428"/>
      <c r="F267" s="428"/>
      <c r="G267" s="428"/>
      <c r="H267" s="428"/>
      <c r="I267" s="428"/>
      <c r="J267" s="428"/>
      <c r="K267" s="429"/>
      <c r="L267" s="430"/>
      <c r="M267" s="428"/>
      <c r="N267" s="428"/>
      <c r="O267" s="428"/>
      <c r="P267" s="428"/>
      <c r="Q267" s="429"/>
      <c r="R267" s="430"/>
      <c r="S267" s="428"/>
      <c r="T267" s="428"/>
      <c r="U267" s="428"/>
      <c r="V267" s="428"/>
      <c r="W267" s="429"/>
      <c r="X267" s="431"/>
      <c r="Y267" s="432"/>
      <c r="Z267" s="432"/>
      <c r="AA267" s="432"/>
      <c r="AB267" s="432"/>
      <c r="AC267" s="432"/>
      <c r="AD267" s="432"/>
      <c r="AE267" s="432"/>
      <c r="AF267" s="432"/>
      <c r="AG267" s="432"/>
      <c r="AH267" s="432"/>
      <c r="AI267" s="432"/>
      <c r="AJ267" s="432"/>
      <c r="AK267" s="432"/>
      <c r="AL267" s="432"/>
      <c r="AM267" s="432"/>
      <c r="AN267" s="432"/>
      <c r="AO267" s="432"/>
      <c r="AP267" s="432"/>
      <c r="AQ267" s="432"/>
      <c r="AR267" s="432"/>
      <c r="AS267" s="432"/>
      <c r="AT267" s="432"/>
      <c r="AU267" s="432"/>
      <c r="AV267" s="432"/>
      <c r="AW267" s="432"/>
      <c r="AX267" s="433"/>
    </row>
    <row r="268" spans="1:50" s="64" customFormat="1" ht="19.5" customHeight="1" thickBot="1" x14ac:dyDescent="0.2">
      <c r="A268" s="1400"/>
      <c r="B268" s="1401"/>
      <c r="C268" s="434" t="s">
        <v>44</v>
      </c>
      <c r="D268" s="435"/>
      <c r="E268" s="435"/>
      <c r="F268" s="435"/>
      <c r="G268" s="435"/>
      <c r="H268" s="435"/>
      <c r="I268" s="435"/>
      <c r="J268" s="435"/>
      <c r="K268" s="436"/>
      <c r="L268" s="437">
        <v>94</v>
      </c>
      <c r="M268" s="438"/>
      <c r="N268" s="438"/>
      <c r="O268" s="438"/>
      <c r="P268" s="438"/>
      <c r="Q268" s="439"/>
      <c r="R268" s="437"/>
      <c r="S268" s="438"/>
      <c r="T268" s="438"/>
      <c r="U268" s="438"/>
      <c r="V268" s="438"/>
      <c r="W268" s="439"/>
      <c r="X268" s="440"/>
      <c r="Y268" s="441"/>
      <c r="Z268" s="441"/>
      <c r="AA268" s="441"/>
      <c r="AB268" s="441"/>
      <c r="AC268" s="441"/>
      <c r="AD268" s="441"/>
      <c r="AE268" s="441"/>
      <c r="AF268" s="441"/>
      <c r="AG268" s="441"/>
      <c r="AH268" s="441"/>
      <c r="AI268" s="441"/>
      <c r="AJ268" s="441"/>
      <c r="AK268" s="441"/>
      <c r="AL268" s="441"/>
      <c r="AM268" s="441"/>
      <c r="AN268" s="441"/>
      <c r="AO268" s="441"/>
      <c r="AP268" s="441"/>
      <c r="AQ268" s="441"/>
      <c r="AR268" s="441"/>
      <c r="AS268" s="441"/>
      <c r="AT268" s="441"/>
      <c r="AU268" s="441"/>
      <c r="AV268" s="441"/>
      <c r="AW268" s="441"/>
      <c r="AX268" s="442"/>
    </row>
    <row r="269" spans="1:50" x14ac:dyDescent="0.15">
      <c r="A269" s="65"/>
      <c r="B269" s="66"/>
      <c r="C269" s="66"/>
      <c r="D269" s="66"/>
      <c r="E269" s="66"/>
      <c r="F269" s="66"/>
      <c r="G269" s="66"/>
      <c r="H269" s="66"/>
      <c r="I269" s="66"/>
      <c r="J269" s="66"/>
      <c r="K269" s="66"/>
      <c r="L269" s="66"/>
      <c r="M269" s="66"/>
      <c r="N269" s="66"/>
      <c r="O269" s="66"/>
      <c r="P269" s="66"/>
      <c r="Q269" s="66"/>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2458"/>
      <c r="AR269" s="2458"/>
      <c r="AS269" s="2458"/>
      <c r="AT269" s="2458"/>
      <c r="AU269" s="2458"/>
      <c r="AV269" s="2458"/>
      <c r="AW269" s="2458"/>
      <c r="AX269" s="2459"/>
    </row>
    <row r="270" spans="1:50" ht="14.25" thickBot="1" x14ac:dyDescent="0.2">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581" t="s">
        <v>499</v>
      </c>
      <c r="AR270" s="581"/>
      <c r="AS270" s="581"/>
      <c r="AT270" s="581"/>
      <c r="AU270" s="581"/>
      <c r="AV270" s="581"/>
      <c r="AW270" s="581"/>
      <c r="AX270" s="581"/>
    </row>
    <row r="271" spans="1:50" ht="26.1" customHeight="1" x14ac:dyDescent="0.15">
      <c r="A271" s="582" t="s">
        <v>500</v>
      </c>
      <c r="B271" s="583"/>
      <c r="C271" s="583"/>
      <c r="D271" s="583"/>
      <c r="E271" s="583"/>
      <c r="F271" s="584"/>
      <c r="G271" s="585" t="s">
        <v>995</v>
      </c>
      <c r="H271" s="586"/>
      <c r="I271" s="586"/>
      <c r="J271" s="586"/>
      <c r="K271" s="586"/>
      <c r="L271" s="586"/>
      <c r="M271" s="586"/>
      <c r="N271" s="586"/>
      <c r="O271" s="586"/>
      <c r="P271" s="586"/>
      <c r="Q271" s="586"/>
      <c r="R271" s="586"/>
      <c r="S271" s="586"/>
      <c r="T271" s="586"/>
      <c r="U271" s="586"/>
      <c r="V271" s="586"/>
      <c r="W271" s="586"/>
      <c r="X271" s="587"/>
      <c r="Y271" s="588" t="s">
        <v>512</v>
      </c>
      <c r="Z271" s="589"/>
      <c r="AA271" s="589"/>
      <c r="AB271" s="589"/>
      <c r="AC271" s="589"/>
      <c r="AD271" s="590"/>
      <c r="AE271" s="591" t="s">
        <v>6</v>
      </c>
      <c r="AF271" s="592"/>
      <c r="AG271" s="592"/>
      <c r="AH271" s="592"/>
      <c r="AI271" s="592"/>
      <c r="AJ271" s="592"/>
      <c r="AK271" s="592"/>
      <c r="AL271" s="592"/>
      <c r="AM271" s="592"/>
      <c r="AN271" s="592"/>
      <c r="AO271" s="592"/>
      <c r="AP271" s="593"/>
      <c r="AQ271" s="594" t="s">
        <v>7</v>
      </c>
      <c r="AR271" s="595"/>
      <c r="AS271" s="595"/>
      <c r="AT271" s="595"/>
      <c r="AU271" s="595"/>
      <c r="AV271" s="595"/>
      <c r="AW271" s="595"/>
      <c r="AX271" s="596"/>
    </row>
    <row r="272" spans="1:50" ht="26.1" customHeight="1" x14ac:dyDescent="0.15">
      <c r="A272" s="554" t="s">
        <v>8</v>
      </c>
      <c r="B272" s="555"/>
      <c r="C272" s="555"/>
      <c r="D272" s="555"/>
      <c r="E272" s="555"/>
      <c r="F272" s="556"/>
      <c r="G272" s="1549"/>
      <c r="H272" s="1550"/>
      <c r="I272" s="1550"/>
      <c r="J272" s="1550"/>
      <c r="K272" s="1550"/>
      <c r="L272" s="1550"/>
      <c r="M272" s="1550"/>
      <c r="N272" s="1550"/>
      <c r="O272" s="1550"/>
      <c r="P272" s="1550"/>
      <c r="Q272" s="1550"/>
      <c r="R272" s="1550"/>
      <c r="S272" s="1550"/>
      <c r="T272" s="1550"/>
      <c r="U272" s="1550"/>
      <c r="V272" s="1550"/>
      <c r="W272" s="1550"/>
      <c r="X272" s="1570"/>
      <c r="Y272" s="560" t="s">
        <v>10</v>
      </c>
      <c r="Z272" s="561"/>
      <c r="AA272" s="561"/>
      <c r="AB272" s="561"/>
      <c r="AC272" s="561"/>
      <c r="AD272" s="562"/>
      <c r="AE272" s="563" t="s">
        <v>648</v>
      </c>
      <c r="AF272" s="564"/>
      <c r="AG272" s="564"/>
      <c r="AH272" s="564"/>
      <c r="AI272" s="564"/>
      <c r="AJ272" s="564"/>
      <c r="AK272" s="564"/>
      <c r="AL272" s="564"/>
      <c r="AM272" s="564"/>
      <c r="AN272" s="564"/>
      <c r="AO272" s="564"/>
      <c r="AP272" s="565"/>
      <c r="AQ272" s="566" t="s">
        <v>649</v>
      </c>
      <c r="AR272" s="567"/>
      <c r="AS272" s="567"/>
      <c r="AT272" s="567"/>
      <c r="AU272" s="567"/>
      <c r="AV272" s="567"/>
      <c r="AW272" s="567"/>
      <c r="AX272" s="568"/>
    </row>
    <row r="273" spans="1:50" ht="26.1" customHeight="1" x14ac:dyDescent="0.15">
      <c r="A273" s="569" t="s">
        <v>13</v>
      </c>
      <c r="B273" s="570"/>
      <c r="C273" s="570"/>
      <c r="D273" s="570"/>
      <c r="E273" s="570"/>
      <c r="F273" s="571"/>
      <c r="G273" s="1551" t="s">
        <v>187</v>
      </c>
      <c r="H273" s="2315"/>
      <c r="I273" s="2315"/>
      <c r="J273" s="2315"/>
      <c r="K273" s="2315"/>
      <c r="L273" s="2315"/>
      <c r="M273" s="2315"/>
      <c r="N273" s="2315"/>
      <c r="O273" s="2315"/>
      <c r="P273" s="2315"/>
      <c r="Q273" s="2315"/>
      <c r="R273" s="2315"/>
      <c r="S273" s="2315"/>
      <c r="T273" s="2315"/>
      <c r="U273" s="2315"/>
      <c r="V273" s="2315"/>
      <c r="W273" s="2315"/>
      <c r="X273" s="2316"/>
      <c r="Y273" s="575" t="s">
        <v>15</v>
      </c>
      <c r="Z273" s="576"/>
      <c r="AA273" s="576"/>
      <c r="AB273" s="576"/>
      <c r="AC273" s="576"/>
      <c r="AD273" s="577"/>
      <c r="AE273" s="2317" t="s">
        <v>535</v>
      </c>
      <c r="AF273" s="2318"/>
      <c r="AG273" s="2318"/>
      <c r="AH273" s="2318"/>
      <c r="AI273" s="2318"/>
      <c r="AJ273" s="2318"/>
      <c r="AK273" s="2318"/>
      <c r="AL273" s="2318"/>
      <c r="AM273" s="2318"/>
      <c r="AN273" s="2318"/>
      <c r="AO273" s="2318"/>
      <c r="AP273" s="2318"/>
      <c r="AQ273" s="2319"/>
      <c r="AR273" s="2319"/>
      <c r="AS273" s="2319"/>
      <c r="AT273" s="2319"/>
      <c r="AU273" s="2319"/>
      <c r="AV273" s="2319"/>
      <c r="AW273" s="2319"/>
      <c r="AX273" s="2320"/>
    </row>
    <row r="274" spans="1:50" ht="26.1" customHeight="1" x14ac:dyDescent="0.15">
      <c r="A274" s="542" t="s">
        <v>17</v>
      </c>
      <c r="B274" s="543"/>
      <c r="C274" s="543"/>
      <c r="D274" s="543"/>
      <c r="E274" s="543"/>
      <c r="F274" s="544"/>
      <c r="G274" s="1567" t="s">
        <v>651</v>
      </c>
      <c r="H274" s="1568"/>
      <c r="I274" s="1568"/>
      <c r="J274" s="1568"/>
      <c r="K274" s="1568"/>
      <c r="L274" s="1568"/>
      <c r="M274" s="1568"/>
      <c r="N274" s="1568"/>
      <c r="O274" s="1568"/>
      <c r="P274" s="1568"/>
      <c r="Q274" s="1568"/>
      <c r="R274" s="1568"/>
      <c r="S274" s="1568"/>
      <c r="T274" s="1568"/>
      <c r="U274" s="1568"/>
      <c r="V274" s="1568"/>
      <c r="W274" s="1568"/>
      <c r="X274" s="1569"/>
      <c r="Y274" s="548" t="s">
        <v>515</v>
      </c>
      <c r="Z274" s="549"/>
      <c r="AA274" s="549"/>
      <c r="AB274" s="549"/>
      <c r="AC274" s="549"/>
      <c r="AD274" s="550"/>
      <c r="AE274" s="551"/>
      <c r="AF274" s="552"/>
      <c r="AG274" s="552"/>
      <c r="AH274" s="552"/>
      <c r="AI274" s="552"/>
      <c r="AJ274" s="552"/>
      <c r="AK274" s="552"/>
      <c r="AL274" s="552"/>
      <c r="AM274" s="552"/>
      <c r="AN274" s="552"/>
      <c r="AO274" s="552"/>
      <c r="AP274" s="552"/>
      <c r="AQ274" s="552"/>
      <c r="AR274" s="552"/>
      <c r="AS274" s="552"/>
      <c r="AT274" s="552"/>
      <c r="AU274" s="552"/>
      <c r="AV274" s="552"/>
      <c r="AW274" s="552"/>
      <c r="AX274" s="553"/>
    </row>
    <row r="275" spans="1:50" ht="33.950000000000003" customHeight="1" x14ac:dyDescent="0.15">
      <c r="A275" s="520" t="s">
        <v>21</v>
      </c>
      <c r="B275" s="521"/>
      <c r="C275" s="521"/>
      <c r="D275" s="521"/>
      <c r="E275" s="521"/>
      <c r="F275" s="522"/>
      <c r="G275" s="523" t="s">
        <v>996</v>
      </c>
      <c r="H275" s="524"/>
      <c r="I275" s="524"/>
      <c r="J275" s="524"/>
      <c r="K275" s="524"/>
      <c r="L275" s="524"/>
      <c r="M275" s="524"/>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4"/>
      <c r="AI275" s="524"/>
      <c r="AJ275" s="524"/>
      <c r="AK275" s="524"/>
      <c r="AL275" s="524"/>
      <c r="AM275" s="524"/>
      <c r="AN275" s="524"/>
      <c r="AO275" s="524"/>
      <c r="AP275" s="524"/>
      <c r="AQ275" s="524"/>
      <c r="AR275" s="524"/>
      <c r="AS275" s="524"/>
      <c r="AT275" s="524"/>
      <c r="AU275" s="524"/>
      <c r="AV275" s="524"/>
      <c r="AW275" s="524"/>
      <c r="AX275" s="525"/>
    </row>
    <row r="276" spans="1:50" ht="33.950000000000003" customHeight="1" x14ac:dyDescent="0.15">
      <c r="A276" s="520" t="s">
        <v>23</v>
      </c>
      <c r="B276" s="521"/>
      <c r="C276" s="521"/>
      <c r="D276" s="521"/>
      <c r="E276" s="521"/>
      <c r="F276" s="522"/>
      <c r="G276" s="523" t="s">
        <v>997</v>
      </c>
      <c r="H276" s="524"/>
      <c r="I276" s="524"/>
      <c r="J276" s="524"/>
      <c r="K276" s="524"/>
      <c r="L276" s="524"/>
      <c r="M276" s="524"/>
      <c r="N276" s="524"/>
      <c r="O276" s="524"/>
      <c r="P276" s="524"/>
      <c r="Q276" s="524"/>
      <c r="R276" s="524"/>
      <c r="S276" s="524"/>
      <c r="T276" s="524"/>
      <c r="U276" s="524"/>
      <c r="V276" s="524"/>
      <c r="W276" s="524"/>
      <c r="X276" s="524"/>
      <c r="Y276" s="524"/>
      <c r="Z276" s="524"/>
      <c r="AA276" s="524"/>
      <c r="AB276" s="524"/>
      <c r="AC276" s="524"/>
      <c r="AD276" s="524"/>
      <c r="AE276" s="524"/>
      <c r="AF276" s="524"/>
      <c r="AG276" s="524"/>
      <c r="AH276" s="524"/>
      <c r="AI276" s="524"/>
      <c r="AJ276" s="524"/>
      <c r="AK276" s="524"/>
      <c r="AL276" s="524"/>
      <c r="AM276" s="524"/>
      <c r="AN276" s="524"/>
      <c r="AO276" s="524"/>
      <c r="AP276" s="524"/>
      <c r="AQ276" s="524"/>
      <c r="AR276" s="524"/>
      <c r="AS276" s="524"/>
      <c r="AT276" s="524"/>
      <c r="AU276" s="524"/>
      <c r="AV276" s="524"/>
      <c r="AW276" s="524"/>
      <c r="AX276" s="525"/>
    </row>
    <row r="277" spans="1:50" ht="23.1" customHeight="1" x14ac:dyDescent="0.15">
      <c r="A277" s="520" t="s">
        <v>25</v>
      </c>
      <c r="B277" s="521"/>
      <c r="C277" s="521"/>
      <c r="D277" s="521"/>
      <c r="E277" s="521"/>
      <c r="F277" s="522"/>
      <c r="G277" s="526" t="s">
        <v>194</v>
      </c>
      <c r="H277" s="527"/>
      <c r="I277" s="527"/>
      <c r="J277" s="527"/>
      <c r="K277" s="527"/>
      <c r="L277" s="527"/>
      <c r="M277" s="527"/>
      <c r="N277" s="527"/>
      <c r="O277" s="527"/>
      <c r="P277" s="527"/>
      <c r="Q277" s="527"/>
      <c r="R277" s="527"/>
      <c r="S277" s="527"/>
      <c r="T277" s="527"/>
      <c r="U277" s="527"/>
      <c r="V277" s="527"/>
      <c r="W277" s="527"/>
      <c r="X277" s="527"/>
      <c r="Y277" s="527"/>
      <c r="Z277" s="527"/>
      <c r="AA277" s="527"/>
      <c r="AB277" s="527"/>
      <c r="AC277" s="527"/>
      <c r="AD277" s="527"/>
      <c r="AE277" s="527"/>
      <c r="AF277" s="527"/>
      <c r="AG277" s="527"/>
      <c r="AH277" s="527"/>
      <c r="AI277" s="527"/>
      <c r="AJ277" s="527"/>
      <c r="AK277" s="527"/>
      <c r="AL277" s="527"/>
      <c r="AM277" s="527"/>
      <c r="AN277" s="527"/>
      <c r="AO277" s="527"/>
      <c r="AP277" s="527"/>
      <c r="AQ277" s="527"/>
      <c r="AR277" s="527"/>
      <c r="AS277" s="527"/>
      <c r="AT277" s="527"/>
      <c r="AU277" s="527"/>
      <c r="AV277" s="527"/>
      <c r="AW277" s="527"/>
      <c r="AX277" s="528"/>
    </row>
    <row r="278" spans="1:50" ht="18.95" customHeight="1" x14ac:dyDescent="0.15">
      <c r="A278" s="529" t="s">
        <v>27</v>
      </c>
      <c r="B278" s="530"/>
      <c r="C278" s="530"/>
      <c r="D278" s="530"/>
      <c r="E278" s="530"/>
      <c r="F278" s="531"/>
      <c r="G278" s="538"/>
      <c r="H278" s="539"/>
      <c r="I278" s="539"/>
      <c r="J278" s="539"/>
      <c r="K278" s="539"/>
      <c r="L278" s="539"/>
      <c r="M278" s="539"/>
      <c r="N278" s="539"/>
      <c r="O278" s="540"/>
      <c r="P278" s="504" t="s">
        <v>506</v>
      </c>
      <c r="Q278" s="505"/>
      <c r="R278" s="505"/>
      <c r="S278" s="505"/>
      <c r="T278" s="505"/>
      <c r="U278" s="505"/>
      <c r="V278" s="541"/>
      <c r="W278" s="504" t="s">
        <v>507</v>
      </c>
      <c r="X278" s="505"/>
      <c r="Y278" s="505"/>
      <c r="Z278" s="505"/>
      <c r="AA278" s="505"/>
      <c r="AB278" s="505"/>
      <c r="AC278" s="541"/>
      <c r="AD278" s="504" t="s">
        <v>508</v>
      </c>
      <c r="AE278" s="505"/>
      <c r="AF278" s="505"/>
      <c r="AG278" s="505"/>
      <c r="AH278" s="505"/>
      <c r="AI278" s="505"/>
      <c r="AJ278" s="541"/>
      <c r="AK278" s="504" t="s">
        <v>509</v>
      </c>
      <c r="AL278" s="505"/>
      <c r="AM278" s="505"/>
      <c r="AN278" s="505"/>
      <c r="AO278" s="505"/>
      <c r="AP278" s="505"/>
      <c r="AQ278" s="541"/>
      <c r="AR278" s="504" t="s">
        <v>510</v>
      </c>
      <c r="AS278" s="505"/>
      <c r="AT278" s="505"/>
      <c r="AU278" s="505"/>
      <c r="AV278" s="505"/>
      <c r="AW278" s="505"/>
      <c r="AX278" s="506"/>
    </row>
    <row r="279" spans="1:50" ht="18.95" customHeight="1" x14ac:dyDescent="0.15">
      <c r="A279" s="532"/>
      <c r="B279" s="533"/>
      <c r="C279" s="533"/>
      <c r="D279" s="533"/>
      <c r="E279" s="533"/>
      <c r="F279" s="534"/>
      <c r="G279" s="507" t="s">
        <v>33</v>
      </c>
      <c r="H279" s="508"/>
      <c r="I279" s="513" t="s">
        <v>34</v>
      </c>
      <c r="J279" s="514"/>
      <c r="K279" s="514"/>
      <c r="L279" s="514"/>
      <c r="M279" s="514"/>
      <c r="N279" s="514"/>
      <c r="O279" s="515"/>
      <c r="P279" s="516">
        <v>22</v>
      </c>
      <c r="Q279" s="517"/>
      <c r="R279" s="517"/>
      <c r="S279" s="517"/>
      <c r="T279" s="517"/>
      <c r="U279" s="517"/>
      <c r="V279" s="518"/>
      <c r="W279" s="516">
        <v>22</v>
      </c>
      <c r="X279" s="517"/>
      <c r="Y279" s="517"/>
      <c r="Z279" s="517"/>
      <c r="AA279" s="517"/>
      <c r="AB279" s="517"/>
      <c r="AC279" s="518"/>
      <c r="AD279" s="516">
        <v>22</v>
      </c>
      <c r="AE279" s="517"/>
      <c r="AF279" s="517"/>
      <c r="AG279" s="517"/>
      <c r="AH279" s="517"/>
      <c r="AI279" s="517"/>
      <c r="AJ279" s="518"/>
      <c r="AK279" s="516">
        <v>22</v>
      </c>
      <c r="AL279" s="517"/>
      <c r="AM279" s="517"/>
      <c r="AN279" s="517"/>
      <c r="AO279" s="517"/>
      <c r="AP279" s="517"/>
      <c r="AQ279" s="518"/>
      <c r="AR279" s="516"/>
      <c r="AS279" s="517"/>
      <c r="AT279" s="517"/>
      <c r="AU279" s="517"/>
      <c r="AV279" s="517"/>
      <c r="AW279" s="517"/>
      <c r="AX279" s="519"/>
    </row>
    <row r="280" spans="1:50" ht="18.95" customHeight="1" x14ac:dyDescent="0.15">
      <c r="A280" s="532"/>
      <c r="B280" s="533"/>
      <c r="C280" s="533"/>
      <c r="D280" s="533"/>
      <c r="E280" s="533"/>
      <c r="F280" s="534"/>
      <c r="G280" s="509"/>
      <c r="H280" s="510"/>
      <c r="I280" s="471" t="s">
        <v>35</v>
      </c>
      <c r="J280" s="472"/>
      <c r="K280" s="472"/>
      <c r="L280" s="472"/>
      <c r="M280" s="472"/>
      <c r="N280" s="472"/>
      <c r="O280" s="473"/>
      <c r="P280" s="465" t="s">
        <v>513</v>
      </c>
      <c r="Q280" s="466"/>
      <c r="R280" s="466"/>
      <c r="S280" s="466"/>
      <c r="T280" s="466"/>
      <c r="U280" s="466"/>
      <c r="V280" s="467"/>
      <c r="W280" s="465" t="s">
        <v>513</v>
      </c>
      <c r="X280" s="466"/>
      <c r="Y280" s="466"/>
      <c r="Z280" s="466"/>
      <c r="AA280" s="466"/>
      <c r="AB280" s="466"/>
      <c r="AC280" s="467"/>
      <c r="AD280" s="465" t="s">
        <v>513</v>
      </c>
      <c r="AE280" s="466"/>
      <c r="AF280" s="466"/>
      <c r="AG280" s="466"/>
      <c r="AH280" s="466"/>
      <c r="AI280" s="466"/>
      <c r="AJ280" s="467"/>
      <c r="AK280" s="465" t="s">
        <v>513</v>
      </c>
      <c r="AL280" s="466"/>
      <c r="AM280" s="466"/>
      <c r="AN280" s="466"/>
      <c r="AO280" s="466"/>
      <c r="AP280" s="466"/>
      <c r="AQ280" s="467"/>
      <c r="AR280" s="468"/>
      <c r="AS280" s="469"/>
      <c r="AT280" s="469"/>
      <c r="AU280" s="469"/>
      <c r="AV280" s="469"/>
      <c r="AW280" s="469"/>
      <c r="AX280" s="470"/>
    </row>
    <row r="281" spans="1:50" ht="18.95" customHeight="1" x14ac:dyDescent="0.15">
      <c r="A281" s="532"/>
      <c r="B281" s="533"/>
      <c r="C281" s="533"/>
      <c r="D281" s="533"/>
      <c r="E281" s="533"/>
      <c r="F281" s="534"/>
      <c r="G281" s="509"/>
      <c r="H281" s="510"/>
      <c r="I281" s="471" t="s">
        <v>39</v>
      </c>
      <c r="J281" s="472"/>
      <c r="K281" s="472"/>
      <c r="L281" s="472"/>
      <c r="M281" s="472"/>
      <c r="N281" s="472"/>
      <c r="O281" s="473"/>
      <c r="P281" s="465" t="s">
        <v>513</v>
      </c>
      <c r="Q281" s="466"/>
      <c r="R281" s="466"/>
      <c r="S281" s="466"/>
      <c r="T281" s="466"/>
      <c r="U281" s="466"/>
      <c r="V281" s="467"/>
      <c r="W281" s="465" t="s">
        <v>513</v>
      </c>
      <c r="X281" s="466"/>
      <c r="Y281" s="466"/>
      <c r="Z281" s="466"/>
      <c r="AA281" s="466"/>
      <c r="AB281" s="466"/>
      <c r="AC281" s="467"/>
      <c r="AD281" s="465" t="s">
        <v>513</v>
      </c>
      <c r="AE281" s="466"/>
      <c r="AF281" s="466"/>
      <c r="AG281" s="466"/>
      <c r="AH281" s="466"/>
      <c r="AI281" s="466"/>
      <c r="AJ281" s="467"/>
      <c r="AK281" s="465" t="s">
        <v>513</v>
      </c>
      <c r="AL281" s="466"/>
      <c r="AM281" s="466"/>
      <c r="AN281" s="466"/>
      <c r="AO281" s="466"/>
      <c r="AP281" s="466"/>
      <c r="AQ281" s="467"/>
      <c r="AR281" s="465"/>
      <c r="AS281" s="466"/>
      <c r="AT281" s="466"/>
      <c r="AU281" s="466"/>
      <c r="AV281" s="466"/>
      <c r="AW281" s="466"/>
      <c r="AX281" s="474"/>
    </row>
    <row r="282" spans="1:50" ht="18.95" customHeight="1" x14ac:dyDescent="0.15">
      <c r="A282" s="532"/>
      <c r="B282" s="533"/>
      <c r="C282" s="533"/>
      <c r="D282" s="533"/>
      <c r="E282" s="533"/>
      <c r="F282" s="534"/>
      <c r="G282" s="509"/>
      <c r="H282" s="510"/>
      <c r="I282" s="471" t="s">
        <v>42</v>
      </c>
      <c r="J282" s="472"/>
      <c r="K282" s="472"/>
      <c r="L282" s="472"/>
      <c r="M282" s="472"/>
      <c r="N282" s="472"/>
      <c r="O282" s="473"/>
      <c r="P282" s="465" t="s">
        <v>513</v>
      </c>
      <c r="Q282" s="466"/>
      <c r="R282" s="466"/>
      <c r="S282" s="466"/>
      <c r="T282" s="466"/>
      <c r="U282" s="466"/>
      <c r="V282" s="467"/>
      <c r="W282" s="465" t="s">
        <v>513</v>
      </c>
      <c r="X282" s="466"/>
      <c r="Y282" s="466"/>
      <c r="Z282" s="466"/>
      <c r="AA282" s="466"/>
      <c r="AB282" s="466"/>
      <c r="AC282" s="467"/>
      <c r="AD282" s="465" t="s">
        <v>513</v>
      </c>
      <c r="AE282" s="466"/>
      <c r="AF282" s="466"/>
      <c r="AG282" s="466"/>
      <c r="AH282" s="466"/>
      <c r="AI282" s="466"/>
      <c r="AJ282" s="467"/>
      <c r="AK282" s="465" t="s">
        <v>513</v>
      </c>
      <c r="AL282" s="466"/>
      <c r="AM282" s="466"/>
      <c r="AN282" s="466"/>
      <c r="AO282" s="466"/>
      <c r="AP282" s="466"/>
      <c r="AQ282" s="467"/>
      <c r="AR282" s="468"/>
      <c r="AS282" s="469"/>
      <c r="AT282" s="469"/>
      <c r="AU282" s="469"/>
      <c r="AV282" s="469"/>
      <c r="AW282" s="469"/>
      <c r="AX282" s="470"/>
    </row>
    <row r="283" spans="1:50" ht="18.95" customHeight="1" x14ac:dyDescent="0.15">
      <c r="A283" s="532"/>
      <c r="B283" s="533"/>
      <c r="C283" s="533"/>
      <c r="D283" s="533"/>
      <c r="E283" s="533"/>
      <c r="F283" s="534"/>
      <c r="G283" s="509"/>
      <c r="H283" s="510"/>
      <c r="I283" s="471" t="s">
        <v>43</v>
      </c>
      <c r="J283" s="472"/>
      <c r="K283" s="472"/>
      <c r="L283" s="472"/>
      <c r="M283" s="472"/>
      <c r="N283" s="472"/>
      <c r="O283" s="473"/>
      <c r="P283" s="465" t="s">
        <v>513</v>
      </c>
      <c r="Q283" s="466"/>
      <c r="R283" s="466"/>
      <c r="S283" s="466"/>
      <c r="T283" s="466"/>
      <c r="U283" s="466"/>
      <c r="V283" s="467"/>
      <c r="W283" s="465" t="s">
        <v>513</v>
      </c>
      <c r="X283" s="466"/>
      <c r="Y283" s="466"/>
      <c r="Z283" s="466"/>
      <c r="AA283" s="466"/>
      <c r="AB283" s="466"/>
      <c r="AC283" s="467"/>
      <c r="AD283" s="465" t="s">
        <v>513</v>
      </c>
      <c r="AE283" s="466"/>
      <c r="AF283" s="466"/>
      <c r="AG283" s="466"/>
      <c r="AH283" s="466"/>
      <c r="AI283" s="466"/>
      <c r="AJ283" s="467"/>
      <c r="AK283" s="465" t="s">
        <v>513</v>
      </c>
      <c r="AL283" s="466"/>
      <c r="AM283" s="466"/>
      <c r="AN283" s="466"/>
      <c r="AO283" s="466"/>
      <c r="AP283" s="466"/>
      <c r="AQ283" s="467"/>
      <c r="AR283" s="468"/>
      <c r="AS283" s="469"/>
      <c r="AT283" s="469"/>
      <c r="AU283" s="469"/>
      <c r="AV283" s="469"/>
      <c r="AW283" s="469"/>
      <c r="AX283" s="470"/>
    </row>
    <row r="284" spans="1:50" ht="18.95" customHeight="1" x14ac:dyDescent="0.15">
      <c r="A284" s="532"/>
      <c r="B284" s="533"/>
      <c r="C284" s="533"/>
      <c r="D284" s="533"/>
      <c r="E284" s="533"/>
      <c r="F284" s="534"/>
      <c r="G284" s="511"/>
      <c r="H284" s="512"/>
      <c r="I284" s="486" t="s">
        <v>44</v>
      </c>
      <c r="J284" s="487"/>
      <c r="K284" s="487"/>
      <c r="L284" s="487"/>
      <c r="M284" s="487"/>
      <c r="N284" s="487"/>
      <c r="O284" s="488"/>
      <c r="P284" s="489">
        <v>22</v>
      </c>
      <c r="Q284" s="490"/>
      <c r="R284" s="490"/>
      <c r="S284" s="490"/>
      <c r="T284" s="490"/>
      <c r="U284" s="490"/>
      <c r="V284" s="491"/>
      <c r="W284" s="489">
        <v>22</v>
      </c>
      <c r="X284" s="490"/>
      <c r="Y284" s="490"/>
      <c r="Z284" s="490"/>
      <c r="AA284" s="490"/>
      <c r="AB284" s="490"/>
      <c r="AC284" s="491"/>
      <c r="AD284" s="489">
        <v>22</v>
      </c>
      <c r="AE284" s="490"/>
      <c r="AF284" s="490"/>
      <c r="AG284" s="490"/>
      <c r="AH284" s="490"/>
      <c r="AI284" s="490"/>
      <c r="AJ284" s="491"/>
      <c r="AK284" s="489">
        <v>22</v>
      </c>
      <c r="AL284" s="490"/>
      <c r="AM284" s="490"/>
      <c r="AN284" s="490"/>
      <c r="AO284" s="490"/>
      <c r="AP284" s="490"/>
      <c r="AQ284" s="491"/>
      <c r="AR284" s="489"/>
      <c r="AS284" s="490"/>
      <c r="AT284" s="490"/>
      <c r="AU284" s="490"/>
      <c r="AV284" s="490"/>
      <c r="AW284" s="490"/>
      <c r="AX284" s="492"/>
    </row>
    <row r="285" spans="1:50" ht="18.95" customHeight="1" x14ac:dyDescent="0.15">
      <c r="A285" s="532"/>
      <c r="B285" s="533"/>
      <c r="C285" s="533"/>
      <c r="D285" s="533"/>
      <c r="E285" s="533"/>
      <c r="F285" s="534"/>
      <c r="G285" s="475" t="s">
        <v>45</v>
      </c>
      <c r="H285" s="476"/>
      <c r="I285" s="476"/>
      <c r="J285" s="476"/>
      <c r="K285" s="476"/>
      <c r="L285" s="476"/>
      <c r="M285" s="476"/>
      <c r="N285" s="476"/>
      <c r="O285" s="477"/>
      <c r="P285" s="483">
        <v>0</v>
      </c>
      <c r="Q285" s="484"/>
      <c r="R285" s="484"/>
      <c r="S285" s="484"/>
      <c r="T285" s="484"/>
      <c r="U285" s="484"/>
      <c r="V285" s="485"/>
      <c r="W285" s="483">
        <v>0</v>
      </c>
      <c r="X285" s="484"/>
      <c r="Y285" s="484"/>
      <c r="Z285" s="484"/>
      <c r="AA285" s="484"/>
      <c r="AB285" s="484"/>
      <c r="AC285" s="485"/>
      <c r="AD285" s="483">
        <v>0.02</v>
      </c>
      <c r="AE285" s="484"/>
      <c r="AF285" s="484"/>
      <c r="AG285" s="484"/>
      <c r="AH285" s="484"/>
      <c r="AI285" s="484"/>
      <c r="AJ285" s="485"/>
      <c r="AK285" s="479"/>
      <c r="AL285" s="480"/>
      <c r="AM285" s="480"/>
      <c r="AN285" s="480"/>
      <c r="AO285" s="480"/>
      <c r="AP285" s="480"/>
      <c r="AQ285" s="481"/>
      <c r="AR285" s="479"/>
      <c r="AS285" s="480"/>
      <c r="AT285" s="480"/>
      <c r="AU285" s="480"/>
      <c r="AV285" s="480"/>
      <c r="AW285" s="480"/>
      <c r="AX285" s="482"/>
    </row>
    <row r="286" spans="1:50" ht="18.95" customHeight="1" x14ac:dyDescent="0.15">
      <c r="A286" s="535"/>
      <c r="B286" s="536"/>
      <c r="C286" s="536"/>
      <c r="D286" s="536"/>
      <c r="E286" s="536"/>
      <c r="F286" s="537"/>
      <c r="G286" s="475" t="s">
        <v>46</v>
      </c>
      <c r="H286" s="476"/>
      <c r="I286" s="476"/>
      <c r="J286" s="476"/>
      <c r="K286" s="476"/>
      <c r="L286" s="476"/>
      <c r="M286" s="476"/>
      <c r="N286" s="476"/>
      <c r="O286" s="477"/>
      <c r="P286" s="483">
        <v>0</v>
      </c>
      <c r="Q286" s="484"/>
      <c r="R286" s="484"/>
      <c r="S286" s="484"/>
      <c r="T286" s="484"/>
      <c r="U286" s="484"/>
      <c r="V286" s="485"/>
      <c r="W286" s="483">
        <v>0</v>
      </c>
      <c r="X286" s="484"/>
      <c r="Y286" s="484"/>
      <c r="Z286" s="484"/>
      <c r="AA286" s="484"/>
      <c r="AB286" s="484"/>
      <c r="AC286" s="485"/>
      <c r="AD286" s="483">
        <v>0.01</v>
      </c>
      <c r="AE286" s="484"/>
      <c r="AF286" s="484"/>
      <c r="AG286" s="484"/>
      <c r="AH286" s="484"/>
      <c r="AI286" s="484"/>
      <c r="AJ286" s="485"/>
      <c r="AK286" s="479"/>
      <c r="AL286" s="480"/>
      <c r="AM286" s="480"/>
      <c r="AN286" s="480"/>
      <c r="AO286" s="480"/>
      <c r="AP286" s="480"/>
      <c r="AQ286" s="481"/>
      <c r="AR286" s="479"/>
      <c r="AS286" s="480"/>
      <c r="AT286" s="480"/>
      <c r="AU286" s="480"/>
      <c r="AV286" s="480"/>
      <c r="AW286" s="480"/>
      <c r="AX286" s="482"/>
    </row>
    <row r="287" spans="1:50" ht="20.100000000000001" customHeight="1" x14ac:dyDescent="0.15">
      <c r="A287" s="1396" t="s">
        <v>82</v>
      </c>
      <c r="B287" s="1397"/>
      <c r="C287" s="453" t="s">
        <v>83</v>
      </c>
      <c r="D287" s="454"/>
      <c r="E287" s="454"/>
      <c r="F287" s="454"/>
      <c r="G287" s="454"/>
      <c r="H287" s="454"/>
      <c r="I287" s="454"/>
      <c r="J287" s="454"/>
      <c r="K287" s="455"/>
      <c r="L287" s="762" t="s">
        <v>84</v>
      </c>
      <c r="M287" s="763"/>
      <c r="N287" s="763"/>
      <c r="O287" s="763"/>
      <c r="P287" s="763"/>
      <c r="Q287" s="764"/>
      <c r="R287" s="456" t="s">
        <v>510</v>
      </c>
      <c r="S287" s="454"/>
      <c r="T287" s="454"/>
      <c r="U287" s="454"/>
      <c r="V287" s="454"/>
      <c r="W287" s="455"/>
      <c r="X287" s="456" t="s">
        <v>85</v>
      </c>
      <c r="Y287" s="454"/>
      <c r="Z287" s="454"/>
      <c r="AA287" s="454"/>
      <c r="AB287" s="454"/>
      <c r="AC287" s="454"/>
      <c r="AD287" s="454"/>
      <c r="AE287" s="454"/>
      <c r="AF287" s="454"/>
      <c r="AG287" s="454"/>
      <c r="AH287" s="454"/>
      <c r="AI287" s="454"/>
      <c r="AJ287" s="454"/>
      <c r="AK287" s="454"/>
      <c r="AL287" s="454"/>
      <c r="AM287" s="454"/>
      <c r="AN287" s="454"/>
      <c r="AO287" s="454"/>
      <c r="AP287" s="454"/>
      <c r="AQ287" s="454"/>
      <c r="AR287" s="454"/>
      <c r="AS287" s="454"/>
      <c r="AT287" s="454"/>
      <c r="AU287" s="454"/>
      <c r="AV287" s="454"/>
      <c r="AW287" s="454"/>
      <c r="AX287" s="457"/>
    </row>
    <row r="288" spans="1:50" ht="20.100000000000001" customHeight="1" x14ac:dyDescent="0.15">
      <c r="A288" s="1398"/>
      <c r="B288" s="1399"/>
      <c r="C288" s="458" t="s">
        <v>998</v>
      </c>
      <c r="D288" s="459"/>
      <c r="E288" s="459"/>
      <c r="F288" s="459"/>
      <c r="G288" s="459"/>
      <c r="H288" s="459"/>
      <c r="I288" s="459"/>
      <c r="J288" s="459"/>
      <c r="K288" s="460"/>
      <c r="L288" s="461">
        <v>22</v>
      </c>
      <c r="M288" s="459"/>
      <c r="N288" s="459"/>
      <c r="O288" s="459"/>
      <c r="P288" s="459"/>
      <c r="Q288" s="460"/>
      <c r="R288" s="461"/>
      <c r="S288" s="459"/>
      <c r="T288" s="459"/>
      <c r="U288" s="459"/>
      <c r="V288" s="459"/>
      <c r="W288" s="460"/>
      <c r="X288" s="462"/>
      <c r="Y288" s="463"/>
      <c r="Z288" s="463"/>
      <c r="AA288" s="463"/>
      <c r="AB288" s="463"/>
      <c r="AC288" s="463"/>
      <c r="AD288" s="463"/>
      <c r="AE288" s="463"/>
      <c r="AF288" s="463"/>
      <c r="AG288" s="463"/>
      <c r="AH288" s="463"/>
      <c r="AI288" s="463"/>
      <c r="AJ288" s="463"/>
      <c r="AK288" s="463"/>
      <c r="AL288" s="463"/>
      <c r="AM288" s="463"/>
      <c r="AN288" s="463"/>
      <c r="AO288" s="463"/>
      <c r="AP288" s="463"/>
      <c r="AQ288" s="463"/>
      <c r="AR288" s="463"/>
      <c r="AS288" s="463"/>
      <c r="AT288" s="463"/>
      <c r="AU288" s="463"/>
      <c r="AV288" s="463"/>
      <c r="AW288" s="463"/>
      <c r="AX288" s="464"/>
    </row>
    <row r="289" spans="1:50" ht="20.100000000000001" customHeight="1" x14ac:dyDescent="0.15">
      <c r="A289" s="1398"/>
      <c r="B289" s="1399"/>
      <c r="C289" s="446"/>
      <c r="D289" s="444"/>
      <c r="E289" s="444"/>
      <c r="F289" s="444"/>
      <c r="G289" s="444"/>
      <c r="H289" s="444"/>
      <c r="I289" s="444"/>
      <c r="J289" s="444"/>
      <c r="K289" s="445"/>
      <c r="L289" s="443"/>
      <c r="M289" s="444"/>
      <c r="N289" s="444"/>
      <c r="O289" s="444"/>
      <c r="P289" s="444"/>
      <c r="Q289" s="445"/>
      <c r="R289" s="443"/>
      <c r="S289" s="444"/>
      <c r="T289" s="444"/>
      <c r="U289" s="444"/>
      <c r="V289" s="444"/>
      <c r="W289" s="445"/>
      <c r="X289" s="431"/>
      <c r="Y289" s="432"/>
      <c r="Z289" s="432"/>
      <c r="AA289" s="432"/>
      <c r="AB289" s="432"/>
      <c r="AC289" s="432"/>
      <c r="AD289" s="432"/>
      <c r="AE289" s="432"/>
      <c r="AF289" s="432"/>
      <c r="AG289" s="432"/>
      <c r="AH289" s="432"/>
      <c r="AI289" s="432"/>
      <c r="AJ289" s="432"/>
      <c r="AK289" s="432"/>
      <c r="AL289" s="432"/>
      <c r="AM289" s="432"/>
      <c r="AN289" s="432"/>
      <c r="AO289" s="432"/>
      <c r="AP289" s="432"/>
      <c r="AQ289" s="432"/>
      <c r="AR289" s="432"/>
      <c r="AS289" s="432"/>
      <c r="AT289" s="432"/>
      <c r="AU289" s="432"/>
      <c r="AV289" s="432"/>
      <c r="AW289" s="432"/>
      <c r="AX289" s="433"/>
    </row>
    <row r="290" spans="1:50" ht="20.100000000000001" customHeight="1" x14ac:dyDescent="0.15">
      <c r="A290" s="1398"/>
      <c r="B290" s="1399"/>
      <c r="C290" s="446"/>
      <c r="D290" s="444"/>
      <c r="E290" s="444"/>
      <c r="F290" s="444"/>
      <c r="G290" s="444"/>
      <c r="H290" s="444"/>
      <c r="I290" s="444"/>
      <c r="J290" s="444"/>
      <c r="K290" s="445"/>
      <c r="L290" s="443"/>
      <c r="M290" s="444"/>
      <c r="N290" s="444"/>
      <c r="O290" s="444"/>
      <c r="P290" s="444"/>
      <c r="Q290" s="445"/>
      <c r="R290" s="443"/>
      <c r="S290" s="444"/>
      <c r="T290" s="444"/>
      <c r="U290" s="444"/>
      <c r="V290" s="444"/>
      <c r="W290" s="445"/>
      <c r="X290" s="431"/>
      <c r="Y290" s="432"/>
      <c r="Z290" s="432"/>
      <c r="AA290" s="432"/>
      <c r="AB290" s="432"/>
      <c r="AC290" s="432"/>
      <c r="AD290" s="432"/>
      <c r="AE290" s="432"/>
      <c r="AF290" s="432"/>
      <c r="AG290" s="432"/>
      <c r="AH290" s="432"/>
      <c r="AI290" s="432"/>
      <c r="AJ290" s="432"/>
      <c r="AK290" s="432"/>
      <c r="AL290" s="432"/>
      <c r="AM290" s="432"/>
      <c r="AN290" s="432"/>
      <c r="AO290" s="432"/>
      <c r="AP290" s="432"/>
      <c r="AQ290" s="432"/>
      <c r="AR290" s="432"/>
      <c r="AS290" s="432"/>
      <c r="AT290" s="432"/>
      <c r="AU290" s="432"/>
      <c r="AV290" s="432"/>
      <c r="AW290" s="432"/>
      <c r="AX290" s="433"/>
    </row>
    <row r="291" spans="1:50" ht="20.100000000000001" customHeight="1" x14ac:dyDescent="0.15">
      <c r="A291" s="1398"/>
      <c r="B291" s="1399"/>
      <c r="C291" s="446"/>
      <c r="D291" s="444"/>
      <c r="E291" s="444"/>
      <c r="F291" s="444"/>
      <c r="G291" s="444"/>
      <c r="H291" s="444"/>
      <c r="I291" s="444"/>
      <c r="J291" s="444"/>
      <c r="K291" s="445"/>
      <c r="L291" s="443"/>
      <c r="M291" s="444"/>
      <c r="N291" s="444"/>
      <c r="O291" s="444"/>
      <c r="P291" s="444"/>
      <c r="Q291" s="445"/>
      <c r="R291" s="443"/>
      <c r="S291" s="444"/>
      <c r="T291" s="444"/>
      <c r="U291" s="444"/>
      <c r="V291" s="444"/>
      <c r="W291" s="445"/>
      <c r="X291" s="431"/>
      <c r="Y291" s="432"/>
      <c r="Z291" s="432"/>
      <c r="AA291" s="432"/>
      <c r="AB291" s="432"/>
      <c r="AC291" s="432"/>
      <c r="AD291" s="432"/>
      <c r="AE291" s="432"/>
      <c r="AF291" s="432"/>
      <c r="AG291" s="432"/>
      <c r="AH291" s="432"/>
      <c r="AI291" s="432"/>
      <c r="AJ291" s="432"/>
      <c r="AK291" s="432"/>
      <c r="AL291" s="432"/>
      <c r="AM291" s="432"/>
      <c r="AN291" s="432"/>
      <c r="AO291" s="432"/>
      <c r="AP291" s="432"/>
      <c r="AQ291" s="432"/>
      <c r="AR291" s="432"/>
      <c r="AS291" s="432"/>
      <c r="AT291" s="432"/>
      <c r="AU291" s="432"/>
      <c r="AV291" s="432"/>
      <c r="AW291" s="432"/>
      <c r="AX291" s="433"/>
    </row>
    <row r="292" spans="1:50" ht="20.100000000000001" customHeight="1" x14ac:dyDescent="0.15">
      <c r="A292" s="1398"/>
      <c r="B292" s="1399"/>
      <c r="C292" s="446"/>
      <c r="D292" s="444"/>
      <c r="E292" s="444"/>
      <c r="F292" s="444"/>
      <c r="G292" s="444"/>
      <c r="H292" s="444"/>
      <c r="I292" s="444"/>
      <c r="J292" s="444"/>
      <c r="K292" s="445"/>
      <c r="L292" s="443"/>
      <c r="M292" s="444"/>
      <c r="N292" s="444"/>
      <c r="O292" s="444"/>
      <c r="P292" s="444"/>
      <c r="Q292" s="445"/>
      <c r="R292" s="443"/>
      <c r="S292" s="444"/>
      <c r="T292" s="444"/>
      <c r="U292" s="444"/>
      <c r="V292" s="444"/>
      <c r="W292" s="445"/>
      <c r="X292" s="431"/>
      <c r="Y292" s="432"/>
      <c r="Z292" s="432"/>
      <c r="AA292" s="432"/>
      <c r="AB292" s="432"/>
      <c r="AC292" s="432"/>
      <c r="AD292" s="432"/>
      <c r="AE292" s="432"/>
      <c r="AF292" s="432"/>
      <c r="AG292" s="432"/>
      <c r="AH292" s="432"/>
      <c r="AI292" s="432"/>
      <c r="AJ292" s="432"/>
      <c r="AK292" s="432"/>
      <c r="AL292" s="432"/>
      <c r="AM292" s="432"/>
      <c r="AN292" s="432"/>
      <c r="AO292" s="432"/>
      <c r="AP292" s="432"/>
      <c r="AQ292" s="432"/>
      <c r="AR292" s="432"/>
      <c r="AS292" s="432"/>
      <c r="AT292" s="432"/>
      <c r="AU292" s="432"/>
      <c r="AV292" s="432"/>
      <c r="AW292" s="432"/>
      <c r="AX292" s="433"/>
    </row>
    <row r="293" spans="1:50" ht="20.100000000000001" customHeight="1" x14ac:dyDescent="0.15">
      <c r="A293" s="1398"/>
      <c r="B293" s="1399"/>
      <c r="C293" s="427"/>
      <c r="D293" s="428"/>
      <c r="E293" s="428"/>
      <c r="F293" s="428"/>
      <c r="G293" s="428"/>
      <c r="H293" s="428"/>
      <c r="I293" s="428"/>
      <c r="J293" s="428"/>
      <c r="K293" s="429"/>
      <c r="L293" s="430"/>
      <c r="M293" s="428"/>
      <c r="N293" s="428"/>
      <c r="O293" s="428"/>
      <c r="P293" s="428"/>
      <c r="Q293" s="429"/>
      <c r="R293" s="430"/>
      <c r="S293" s="428"/>
      <c r="T293" s="428"/>
      <c r="U293" s="428"/>
      <c r="V293" s="428"/>
      <c r="W293" s="429"/>
      <c r="X293" s="431"/>
      <c r="Y293" s="432"/>
      <c r="Z293" s="432"/>
      <c r="AA293" s="432"/>
      <c r="AB293" s="432"/>
      <c r="AC293" s="432"/>
      <c r="AD293" s="432"/>
      <c r="AE293" s="432"/>
      <c r="AF293" s="432"/>
      <c r="AG293" s="432"/>
      <c r="AH293" s="432"/>
      <c r="AI293" s="432"/>
      <c r="AJ293" s="432"/>
      <c r="AK293" s="432"/>
      <c r="AL293" s="432"/>
      <c r="AM293" s="432"/>
      <c r="AN293" s="432"/>
      <c r="AO293" s="432"/>
      <c r="AP293" s="432"/>
      <c r="AQ293" s="432"/>
      <c r="AR293" s="432"/>
      <c r="AS293" s="432"/>
      <c r="AT293" s="432"/>
      <c r="AU293" s="432"/>
      <c r="AV293" s="432"/>
      <c r="AW293" s="432"/>
      <c r="AX293" s="433"/>
    </row>
    <row r="294" spans="1:50" ht="20.100000000000001" customHeight="1" thickBot="1" x14ac:dyDescent="0.2">
      <c r="A294" s="1400"/>
      <c r="B294" s="1401"/>
      <c r="C294" s="434" t="s">
        <v>44</v>
      </c>
      <c r="D294" s="435"/>
      <c r="E294" s="435"/>
      <c r="F294" s="435"/>
      <c r="G294" s="435"/>
      <c r="H294" s="435"/>
      <c r="I294" s="435"/>
      <c r="J294" s="435"/>
      <c r="K294" s="436"/>
      <c r="L294" s="437">
        <v>22</v>
      </c>
      <c r="M294" s="438"/>
      <c r="N294" s="438"/>
      <c r="O294" s="438"/>
      <c r="P294" s="438"/>
      <c r="Q294" s="439"/>
      <c r="R294" s="437"/>
      <c r="S294" s="438"/>
      <c r="T294" s="438"/>
      <c r="U294" s="438"/>
      <c r="V294" s="438"/>
      <c r="W294" s="439"/>
      <c r="X294" s="440"/>
      <c r="Y294" s="441"/>
      <c r="Z294" s="441"/>
      <c r="AA294" s="441"/>
      <c r="AB294" s="441"/>
      <c r="AC294" s="441"/>
      <c r="AD294" s="441"/>
      <c r="AE294" s="441"/>
      <c r="AF294" s="441"/>
      <c r="AG294" s="441"/>
      <c r="AH294" s="441"/>
      <c r="AI294" s="441"/>
      <c r="AJ294" s="441"/>
      <c r="AK294" s="441"/>
      <c r="AL294" s="441"/>
      <c r="AM294" s="441"/>
      <c r="AN294" s="441"/>
      <c r="AO294" s="441"/>
      <c r="AP294" s="441"/>
      <c r="AQ294" s="441"/>
      <c r="AR294" s="441"/>
      <c r="AS294" s="441"/>
      <c r="AT294" s="441"/>
      <c r="AU294" s="441"/>
      <c r="AV294" s="441"/>
      <c r="AW294" s="441"/>
      <c r="AX294" s="442"/>
    </row>
    <row r="295" spans="1:50" x14ac:dyDescent="0.1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row>
    <row r="296" spans="1:50" ht="14.25" thickBot="1" x14ac:dyDescent="0.2">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581" t="s">
        <v>499</v>
      </c>
      <c r="AR296" s="581"/>
      <c r="AS296" s="581"/>
      <c r="AT296" s="581"/>
      <c r="AU296" s="581"/>
      <c r="AV296" s="581"/>
      <c r="AW296" s="581"/>
      <c r="AX296" s="581"/>
    </row>
    <row r="297" spans="1:50" ht="23.1" customHeight="1" x14ac:dyDescent="0.15">
      <c r="A297" s="582" t="s">
        <v>500</v>
      </c>
      <c r="B297" s="583"/>
      <c r="C297" s="583"/>
      <c r="D297" s="583"/>
      <c r="E297" s="583"/>
      <c r="F297" s="584"/>
      <c r="G297" s="2443" t="s">
        <v>999</v>
      </c>
      <c r="H297" s="2444"/>
      <c r="I297" s="2444"/>
      <c r="J297" s="2444"/>
      <c r="K297" s="2444"/>
      <c r="L297" s="2444"/>
      <c r="M297" s="2444"/>
      <c r="N297" s="2444"/>
      <c r="O297" s="2444"/>
      <c r="P297" s="2444"/>
      <c r="Q297" s="2444"/>
      <c r="R297" s="2444"/>
      <c r="S297" s="2444"/>
      <c r="T297" s="2444"/>
      <c r="U297" s="2444"/>
      <c r="V297" s="2444"/>
      <c r="W297" s="2444"/>
      <c r="X297" s="2445"/>
      <c r="Y297" s="588" t="s">
        <v>512</v>
      </c>
      <c r="Z297" s="589"/>
      <c r="AA297" s="589"/>
      <c r="AB297" s="589"/>
      <c r="AC297" s="589"/>
      <c r="AD297" s="590"/>
      <c r="AE297" s="591" t="s">
        <v>6</v>
      </c>
      <c r="AF297" s="592"/>
      <c r="AG297" s="592"/>
      <c r="AH297" s="592"/>
      <c r="AI297" s="592"/>
      <c r="AJ297" s="592"/>
      <c r="AK297" s="592"/>
      <c r="AL297" s="592"/>
      <c r="AM297" s="592"/>
      <c r="AN297" s="592"/>
      <c r="AO297" s="592"/>
      <c r="AP297" s="593"/>
      <c r="AQ297" s="594" t="s">
        <v>7</v>
      </c>
      <c r="AR297" s="595"/>
      <c r="AS297" s="595"/>
      <c r="AT297" s="595"/>
      <c r="AU297" s="595"/>
      <c r="AV297" s="595"/>
      <c r="AW297" s="595"/>
      <c r="AX297" s="596"/>
    </row>
    <row r="298" spans="1:50" ht="23.1" customHeight="1" x14ac:dyDescent="0.15">
      <c r="A298" s="554" t="s">
        <v>8</v>
      </c>
      <c r="B298" s="555"/>
      <c r="C298" s="555"/>
      <c r="D298" s="555"/>
      <c r="E298" s="555"/>
      <c r="F298" s="556"/>
      <c r="G298" s="1549" t="s">
        <v>1000</v>
      </c>
      <c r="H298" s="1550"/>
      <c r="I298" s="1550"/>
      <c r="J298" s="1550"/>
      <c r="K298" s="1550"/>
      <c r="L298" s="1550"/>
      <c r="M298" s="1550"/>
      <c r="N298" s="1550"/>
      <c r="O298" s="1550"/>
      <c r="P298" s="1550"/>
      <c r="Q298" s="1550"/>
      <c r="R298" s="1550"/>
      <c r="S298" s="1550"/>
      <c r="T298" s="1550"/>
      <c r="U298" s="1550"/>
      <c r="V298" s="1550"/>
      <c r="W298" s="1550"/>
      <c r="X298" s="1570"/>
      <c r="Y298" s="560" t="s">
        <v>10</v>
      </c>
      <c r="Z298" s="561"/>
      <c r="AA298" s="561"/>
      <c r="AB298" s="561"/>
      <c r="AC298" s="561"/>
      <c r="AD298" s="562"/>
      <c r="AE298" s="563" t="s">
        <v>648</v>
      </c>
      <c r="AF298" s="564"/>
      <c r="AG298" s="564"/>
      <c r="AH298" s="564"/>
      <c r="AI298" s="564"/>
      <c r="AJ298" s="564"/>
      <c r="AK298" s="564"/>
      <c r="AL298" s="564"/>
      <c r="AM298" s="564"/>
      <c r="AN298" s="564"/>
      <c r="AO298" s="564"/>
      <c r="AP298" s="565"/>
      <c r="AQ298" s="566" t="s">
        <v>649</v>
      </c>
      <c r="AR298" s="567"/>
      <c r="AS298" s="567"/>
      <c r="AT298" s="567"/>
      <c r="AU298" s="567"/>
      <c r="AV298" s="567"/>
      <c r="AW298" s="567"/>
      <c r="AX298" s="568"/>
    </row>
    <row r="299" spans="1:50" ht="23.1" customHeight="1" x14ac:dyDescent="0.15">
      <c r="A299" s="569" t="s">
        <v>13</v>
      </c>
      <c r="B299" s="570"/>
      <c r="C299" s="570"/>
      <c r="D299" s="570"/>
      <c r="E299" s="570"/>
      <c r="F299" s="571"/>
      <c r="G299" s="1551" t="s">
        <v>187</v>
      </c>
      <c r="H299" s="2315"/>
      <c r="I299" s="2315"/>
      <c r="J299" s="2315"/>
      <c r="K299" s="2315"/>
      <c r="L299" s="2315"/>
      <c r="M299" s="2315"/>
      <c r="N299" s="2315"/>
      <c r="O299" s="2315"/>
      <c r="P299" s="2315"/>
      <c r="Q299" s="2315"/>
      <c r="R299" s="2315"/>
      <c r="S299" s="2315"/>
      <c r="T299" s="2315"/>
      <c r="U299" s="2315"/>
      <c r="V299" s="2315"/>
      <c r="W299" s="2315"/>
      <c r="X299" s="2316"/>
      <c r="Y299" s="575" t="s">
        <v>15</v>
      </c>
      <c r="Z299" s="576"/>
      <c r="AA299" s="576"/>
      <c r="AB299" s="576"/>
      <c r="AC299" s="576"/>
      <c r="AD299" s="577"/>
      <c r="AE299" s="2317" t="s">
        <v>535</v>
      </c>
      <c r="AF299" s="2318"/>
      <c r="AG299" s="2318"/>
      <c r="AH299" s="2318"/>
      <c r="AI299" s="2318"/>
      <c r="AJ299" s="2318"/>
      <c r="AK299" s="2318"/>
      <c r="AL299" s="2318"/>
      <c r="AM299" s="2318"/>
      <c r="AN299" s="2318"/>
      <c r="AO299" s="2318"/>
      <c r="AP299" s="2318"/>
      <c r="AQ299" s="2319"/>
      <c r="AR299" s="2319"/>
      <c r="AS299" s="2319"/>
      <c r="AT299" s="2319"/>
      <c r="AU299" s="2319"/>
      <c r="AV299" s="2319"/>
      <c r="AW299" s="2319"/>
      <c r="AX299" s="2320"/>
    </row>
    <row r="300" spans="1:50" ht="23.1" customHeight="1" x14ac:dyDescent="0.15">
      <c r="A300" s="542" t="s">
        <v>17</v>
      </c>
      <c r="B300" s="543"/>
      <c r="C300" s="543"/>
      <c r="D300" s="543"/>
      <c r="E300" s="543"/>
      <c r="F300" s="544"/>
      <c r="G300" s="1567" t="s">
        <v>651</v>
      </c>
      <c r="H300" s="1568"/>
      <c r="I300" s="1568"/>
      <c r="J300" s="1568"/>
      <c r="K300" s="1568"/>
      <c r="L300" s="1568"/>
      <c r="M300" s="1568"/>
      <c r="N300" s="1568"/>
      <c r="O300" s="1568"/>
      <c r="P300" s="1568"/>
      <c r="Q300" s="1568"/>
      <c r="R300" s="1568"/>
      <c r="S300" s="1568"/>
      <c r="T300" s="1568"/>
      <c r="U300" s="1568"/>
      <c r="V300" s="1568"/>
      <c r="W300" s="1568"/>
      <c r="X300" s="1569"/>
      <c r="Y300" s="548" t="s">
        <v>515</v>
      </c>
      <c r="Z300" s="549"/>
      <c r="AA300" s="549"/>
      <c r="AB300" s="549"/>
      <c r="AC300" s="549"/>
      <c r="AD300" s="550"/>
      <c r="AE300" s="551"/>
      <c r="AF300" s="552"/>
      <c r="AG300" s="552"/>
      <c r="AH300" s="552"/>
      <c r="AI300" s="552"/>
      <c r="AJ300" s="552"/>
      <c r="AK300" s="552"/>
      <c r="AL300" s="552"/>
      <c r="AM300" s="552"/>
      <c r="AN300" s="552"/>
      <c r="AO300" s="552"/>
      <c r="AP300" s="552"/>
      <c r="AQ300" s="552"/>
      <c r="AR300" s="552"/>
      <c r="AS300" s="552"/>
      <c r="AT300" s="552"/>
      <c r="AU300" s="552"/>
      <c r="AV300" s="552"/>
      <c r="AW300" s="552"/>
      <c r="AX300" s="553"/>
    </row>
    <row r="301" spans="1:50" ht="33.950000000000003" customHeight="1" x14ac:dyDescent="0.15">
      <c r="A301" s="520" t="s">
        <v>21</v>
      </c>
      <c r="B301" s="521"/>
      <c r="C301" s="521"/>
      <c r="D301" s="521"/>
      <c r="E301" s="521"/>
      <c r="F301" s="522"/>
      <c r="G301" s="526" t="s">
        <v>1001</v>
      </c>
      <c r="H301" s="527"/>
      <c r="I301" s="527"/>
      <c r="J301" s="527"/>
      <c r="K301" s="527"/>
      <c r="L301" s="527"/>
      <c r="M301" s="527"/>
      <c r="N301" s="527"/>
      <c r="O301" s="527"/>
      <c r="P301" s="527"/>
      <c r="Q301" s="527"/>
      <c r="R301" s="527"/>
      <c r="S301" s="527"/>
      <c r="T301" s="527"/>
      <c r="U301" s="527"/>
      <c r="V301" s="527"/>
      <c r="W301" s="527"/>
      <c r="X301" s="527"/>
      <c r="Y301" s="527"/>
      <c r="Z301" s="527"/>
      <c r="AA301" s="527"/>
      <c r="AB301" s="527"/>
      <c r="AC301" s="527"/>
      <c r="AD301" s="527"/>
      <c r="AE301" s="527"/>
      <c r="AF301" s="527"/>
      <c r="AG301" s="527"/>
      <c r="AH301" s="527"/>
      <c r="AI301" s="527"/>
      <c r="AJ301" s="527"/>
      <c r="AK301" s="527"/>
      <c r="AL301" s="527"/>
      <c r="AM301" s="527"/>
      <c r="AN301" s="527"/>
      <c r="AO301" s="527"/>
      <c r="AP301" s="527"/>
      <c r="AQ301" s="527"/>
      <c r="AR301" s="527"/>
      <c r="AS301" s="527"/>
      <c r="AT301" s="527"/>
      <c r="AU301" s="527"/>
      <c r="AV301" s="527"/>
      <c r="AW301" s="527"/>
      <c r="AX301" s="528"/>
    </row>
    <row r="302" spans="1:50" ht="33.950000000000003" customHeight="1" x14ac:dyDescent="0.15">
      <c r="A302" s="520" t="s">
        <v>23</v>
      </c>
      <c r="B302" s="521"/>
      <c r="C302" s="521"/>
      <c r="D302" s="521"/>
      <c r="E302" s="521"/>
      <c r="F302" s="522"/>
      <c r="G302" s="526" t="s">
        <v>1002</v>
      </c>
      <c r="H302" s="527"/>
      <c r="I302" s="527"/>
      <c r="J302" s="527"/>
      <c r="K302" s="527"/>
      <c r="L302" s="527"/>
      <c r="M302" s="527"/>
      <c r="N302" s="527"/>
      <c r="O302" s="527"/>
      <c r="P302" s="527"/>
      <c r="Q302" s="527"/>
      <c r="R302" s="527"/>
      <c r="S302" s="527"/>
      <c r="T302" s="527"/>
      <c r="U302" s="527"/>
      <c r="V302" s="527"/>
      <c r="W302" s="527"/>
      <c r="X302" s="527"/>
      <c r="Y302" s="527"/>
      <c r="Z302" s="527"/>
      <c r="AA302" s="527"/>
      <c r="AB302" s="527"/>
      <c r="AC302" s="527"/>
      <c r="AD302" s="527"/>
      <c r="AE302" s="527"/>
      <c r="AF302" s="527"/>
      <c r="AG302" s="527"/>
      <c r="AH302" s="527"/>
      <c r="AI302" s="527"/>
      <c r="AJ302" s="527"/>
      <c r="AK302" s="527"/>
      <c r="AL302" s="527"/>
      <c r="AM302" s="527"/>
      <c r="AN302" s="527"/>
      <c r="AO302" s="527"/>
      <c r="AP302" s="527"/>
      <c r="AQ302" s="527"/>
      <c r="AR302" s="527"/>
      <c r="AS302" s="527"/>
      <c r="AT302" s="527"/>
      <c r="AU302" s="527"/>
      <c r="AV302" s="527"/>
      <c r="AW302" s="527"/>
      <c r="AX302" s="528"/>
    </row>
    <row r="303" spans="1:50" ht="23.1" customHeight="1" x14ac:dyDescent="0.15">
      <c r="A303" s="520" t="s">
        <v>25</v>
      </c>
      <c r="B303" s="521"/>
      <c r="C303" s="521"/>
      <c r="D303" s="521"/>
      <c r="E303" s="521"/>
      <c r="F303" s="522"/>
      <c r="G303" s="526" t="s">
        <v>194</v>
      </c>
      <c r="H303" s="527"/>
      <c r="I303" s="527"/>
      <c r="J303" s="527"/>
      <c r="K303" s="527"/>
      <c r="L303" s="527"/>
      <c r="M303" s="527"/>
      <c r="N303" s="527"/>
      <c r="O303" s="527"/>
      <c r="P303" s="527"/>
      <c r="Q303" s="527"/>
      <c r="R303" s="527"/>
      <c r="S303" s="527"/>
      <c r="T303" s="527"/>
      <c r="U303" s="527"/>
      <c r="V303" s="527"/>
      <c r="W303" s="527"/>
      <c r="X303" s="527"/>
      <c r="Y303" s="527"/>
      <c r="Z303" s="527"/>
      <c r="AA303" s="527"/>
      <c r="AB303" s="527"/>
      <c r="AC303" s="527"/>
      <c r="AD303" s="527"/>
      <c r="AE303" s="527"/>
      <c r="AF303" s="527"/>
      <c r="AG303" s="527"/>
      <c r="AH303" s="527"/>
      <c r="AI303" s="527"/>
      <c r="AJ303" s="527"/>
      <c r="AK303" s="527"/>
      <c r="AL303" s="527"/>
      <c r="AM303" s="527"/>
      <c r="AN303" s="527"/>
      <c r="AO303" s="527"/>
      <c r="AP303" s="527"/>
      <c r="AQ303" s="527"/>
      <c r="AR303" s="527"/>
      <c r="AS303" s="527"/>
      <c r="AT303" s="527"/>
      <c r="AU303" s="527"/>
      <c r="AV303" s="527"/>
      <c r="AW303" s="527"/>
      <c r="AX303" s="528"/>
    </row>
    <row r="304" spans="1:50" ht="18.95" customHeight="1" x14ac:dyDescent="0.15">
      <c r="A304" s="529" t="s">
        <v>27</v>
      </c>
      <c r="B304" s="530"/>
      <c r="C304" s="530"/>
      <c r="D304" s="530"/>
      <c r="E304" s="530"/>
      <c r="F304" s="531"/>
      <c r="G304" s="538"/>
      <c r="H304" s="539"/>
      <c r="I304" s="539"/>
      <c r="J304" s="539"/>
      <c r="K304" s="539"/>
      <c r="L304" s="539"/>
      <c r="M304" s="539"/>
      <c r="N304" s="539"/>
      <c r="O304" s="540"/>
      <c r="P304" s="504" t="s">
        <v>506</v>
      </c>
      <c r="Q304" s="505"/>
      <c r="R304" s="505"/>
      <c r="S304" s="505"/>
      <c r="T304" s="505"/>
      <c r="U304" s="505"/>
      <c r="V304" s="541"/>
      <c r="W304" s="504" t="s">
        <v>507</v>
      </c>
      <c r="X304" s="505"/>
      <c r="Y304" s="505"/>
      <c r="Z304" s="505"/>
      <c r="AA304" s="505"/>
      <c r="AB304" s="505"/>
      <c r="AC304" s="541"/>
      <c r="AD304" s="504" t="s">
        <v>508</v>
      </c>
      <c r="AE304" s="505"/>
      <c r="AF304" s="505"/>
      <c r="AG304" s="505"/>
      <c r="AH304" s="505"/>
      <c r="AI304" s="505"/>
      <c r="AJ304" s="541"/>
      <c r="AK304" s="504" t="s">
        <v>509</v>
      </c>
      <c r="AL304" s="505"/>
      <c r="AM304" s="505"/>
      <c r="AN304" s="505"/>
      <c r="AO304" s="505"/>
      <c r="AP304" s="505"/>
      <c r="AQ304" s="541"/>
      <c r="AR304" s="504" t="s">
        <v>510</v>
      </c>
      <c r="AS304" s="505"/>
      <c r="AT304" s="505"/>
      <c r="AU304" s="505"/>
      <c r="AV304" s="505"/>
      <c r="AW304" s="505"/>
      <c r="AX304" s="506"/>
    </row>
    <row r="305" spans="1:50" ht="18.95" customHeight="1" x14ac:dyDescent="0.15">
      <c r="A305" s="532"/>
      <c r="B305" s="533"/>
      <c r="C305" s="533"/>
      <c r="D305" s="533"/>
      <c r="E305" s="533"/>
      <c r="F305" s="534"/>
      <c r="G305" s="507" t="s">
        <v>33</v>
      </c>
      <c r="H305" s="508"/>
      <c r="I305" s="513" t="s">
        <v>34</v>
      </c>
      <c r="J305" s="514"/>
      <c r="K305" s="514"/>
      <c r="L305" s="514"/>
      <c r="M305" s="514"/>
      <c r="N305" s="514"/>
      <c r="O305" s="515"/>
      <c r="P305" s="516">
        <v>13</v>
      </c>
      <c r="Q305" s="517"/>
      <c r="R305" s="517"/>
      <c r="S305" s="517"/>
      <c r="T305" s="517"/>
      <c r="U305" s="517"/>
      <c r="V305" s="518"/>
      <c r="W305" s="516">
        <v>19</v>
      </c>
      <c r="X305" s="517"/>
      <c r="Y305" s="517"/>
      <c r="Z305" s="517"/>
      <c r="AA305" s="517"/>
      <c r="AB305" s="517"/>
      <c r="AC305" s="518"/>
      <c r="AD305" s="516">
        <v>18</v>
      </c>
      <c r="AE305" s="517"/>
      <c r="AF305" s="517"/>
      <c r="AG305" s="517"/>
      <c r="AH305" s="517"/>
      <c r="AI305" s="517"/>
      <c r="AJ305" s="518"/>
      <c r="AK305" s="516">
        <v>17</v>
      </c>
      <c r="AL305" s="517"/>
      <c r="AM305" s="517"/>
      <c r="AN305" s="517"/>
      <c r="AO305" s="517"/>
      <c r="AP305" s="517"/>
      <c r="AQ305" s="518"/>
      <c r="AR305" s="516"/>
      <c r="AS305" s="517"/>
      <c r="AT305" s="517"/>
      <c r="AU305" s="517"/>
      <c r="AV305" s="517"/>
      <c r="AW305" s="517"/>
      <c r="AX305" s="519"/>
    </row>
    <row r="306" spans="1:50" ht="18.95" customHeight="1" x14ac:dyDescent="0.15">
      <c r="A306" s="532"/>
      <c r="B306" s="533"/>
      <c r="C306" s="533"/>
      <c r="D306" s="533"/>
      <c r="E306" s="533"/>
      <c r="F306" s="534"/>
      <c r="G306" s="509"/>
      <c r="H306" s="510"/>
      <c r="I306" s="471" t="s">
        <v>35</v>
      </c>
      <c r="J306" s="472"/>
      <c r="K306" s="472"/>
      <c r="L306" s="472"/>
      <c r="M306" s="472"/>
      <c r="N306" s="472"/>
      <c r="O306" s="473"/>
      <c r="P306" s="465" t="s">
        <v>513</v>
      </c>
      <c r="Q306" s="466"/>
      <c r="R306" s="466"/>
      <c r="S306" s="466"/>
      <c r="T306" s="466"/>
      <c r="U306" s="466"/>
      <c r="V306" s="467"/>
      <c r="W306" s="465" t="s">
        <v>513</v>
      </c>
      <c r="X306" s="466"/>
      <c r="Y306" s="466"/>
      <c r="Z306" s="466"/>
      <c r="AA306" s="466"/>
      <c r="AB306" s="466"/>
      <c r="AC306" s="467"/>
      <c r="AD306" s="465" t="s">
        <v>513</v>
      </c>
      <c r="AE306" s="466"/>
      <c r="AF306" s="466"/>
      <c r="AG306" s="466"/>
      <c r="AH306" s="466"/>
      <c r="AI306" s="466"/>
      <c r="AJ306" s="467"/>
      <c r="AK306" s="465" t="s">
        <v>513</v>
      </c>
      <c r="AL306" s="466"/>
      <c r="AM306" s="466"/>
      <c r="AN306" s="466"/>
      <c r="AO306" s="466"/>
      <c r="AP306" s="466"/>
      <c r="AQ306" s="467"/>
      <c r="AR306" s="468"/>
      <c r="AS306" s="469"/>
      <c r="AT306" s="469"/>
      <c r="AU306" s="469"/>
      <c r="AV306" s="469"/>
      <c r="AW306" s="469"/>
      <c r="AX306" s="470"/>
    </row>
    <row r="307" spans="1:50" ht="18.95" customHeight="1" x14ac:dyDescent="0.15">
      <c r="A307" s="532"/>
      <c r="B307" s="533"/>
      <c r="C307" s="533"/>
      <c r="D307" s="533"/>
      <c r="E307" s="533"/>
      <c r="F307" s="534"/>
      <c r="G307" s="509"/>
      <c r="H307" s="510"/>
      <c r="I307" s="471" t="s">
        <v>39</v>
      </c>
      <c r="J307" s="472"/>
      <c r="K307" s="472"/>
      <c r="L307" s="472"/>
      <c r="M307" s="472"/>
      <c r="N307" s="472"/>
      <c r="O307" s="473"/>
      <c r="P307" s="465" t="s">
        <v>513</v>
      </c>
      <c r="Q307" s="466"/>
      <c r="R307" s="466"/>
      <c r="S307" s="466"/>
      <c r="T307" s="466"/>
      <c r="U307" s="466"/>
      <c r="V307" s="467"/>
      <c r="W307" s="465" t="s">
        <v>513</v>
      </c>
      <c r="X307" s="466"/>
      <c r="Y307" s="466"/>
      <c r="Z307" s="466"/>
      <c r="AA307" s="466"/>
      <c r="AB307" s="466"/>
      <c r="AC307" s="467"/>
      <c r="AD307" s="465" t="s">
        <v>513</v>
      </c>
      <c r="AE307" s="466"/>
      <c r="AF307" s="466"/>
      <c r="AG307" s="466"/>
      <c r="AH307" s="466"/>
      <c r="AI307" s="466"/>
      <c r="AJ307" s="467"/>
      <c r="AK307" s="465" t="s">
        <v>513</v>
      </c>
      <c r="AL307" s="466"/>
      <c r="AM307" s="466"/>
      <c r="AN307" s="466"/>
      <c r="AO307" s="466"/>
      <c r="AP307" s="466"/>
      <c r="AQ307" s="467"/>
      <c r="AR307" s="465"/>
      <c r="AS307" s="466"/>
      <c r="AT307" s="466"/>
      <c r="AU307" s="466"/>
      <c r="AV307" s="466"/>
      <c r="AW307" s="466"/>
      <c r="AX307" s="474"/>
    </row>
    <row r="308" spans="1:50" ht="18.95" customHeight="1" x14ac:dyDescent="0.15">
      <c r="A308" s="532"/>
      <c r="B308" s="533"/>
      <c r="C308" s="533"/>
      <c r="D308" s="533"/>
      <c r="E308" s="533"/>
      <c r="F308" s="534"/>
      <c r="G308" s="509"/>
      <c r="H308" s="510"/>
      <c r="I308" s="471" t="s">
        <v>42</v>
      </c>
      <c r="J308" s="472"/>
      <c r="K308" s="472"/>
      <c r="L308" s="472"/>
      <c r="M308" s="472"/>
      <c r="N308" s="472"/>
      <c r="O308" s="473"/>
      <c r="P308" s="465" t="s">
        <v>513</v>
      </c>
      <c r="Q308" s="466"/>
      <c r="R308" s="466"/>
      <c r="S308" s="466"/>
      <c r="T308" s="466"/>
      <c r="U308" s="466"/>
      <c r="V308" s="467"/>
      <c r="W308" s="465" t="s">
        <v>513</v>
      </c>
      <c r="X308" s="466"/>
      <c r="Y308" s="466"/>
      <c r="Z308" s="466"/>
      <c r="AA308" s="466"/>
      <c r="AB308" s="466"/>
      <c r="AC308" s="467"/>
      <c r="AD308" s="465" t="s">
        <v>513</v>
      </c>
      <c r="AE308" s="466"/>
      <c r="AF308" s="466"/>
      <c r="AG308" s="466"/>
      <c r="AH308" s="466"/>
      <c r="AI308" s="466"/>
      <c r="AJ308" s="467"/>
      <c r="AK308" s="465" t="s">
        <v>513</v>
      </c>
      <c r="AL308" s="466"/>
      <c r="AM308" s="466"/>
      <c r="AN308" s="466"/>
      <c r="AO308" s="466"/>
      <c r="AP308" s="466"/>
      <c r="AQ308" s="467"/>
      <c r="AR308" s="468"/>
      <c r="AS308" s="469"/>
      <c r="AT308" s="469"/>
      <c r="AU308" s="469"/>
      <c r="AV308" s="469"/>
      <c r="AW308" s="469"/>
      <c r="AX308" s="470"/>
    </row>
    <row r="309" spans="1:50" ht="18.95" customHeight="1" x14ac:dyDescent="0.15">
      <c r="A309" s="532"/>
      <c r="B309" s="533"/>
      <c r="C309" s="533"/>
      <c r="D309" s="533"/>
      <c r="E309" s="533"/>
      <c r="F309" s="534"/>
      <c r="G309" s="509"/>
      <c r="H309" s="510"/>
      <c r="I309" s="471" t="s">
        <v>43</v>
      </c>
      <c r="J309" s="472"/>
      <c r="K309" s="472"/>
      <c r="L309" s="472"/>
      <c r="M309" s="472"/>
      <c r="N309" s="472"/>
      <c r="O309" s="473"/>
      <c r="P309" s="465" t="s">
        <v>513</v>
      </c>
      <c r="Q309" s="466"/>
      <c r="R309" s="466"/>
      <c r="S309" s="466"/>
      <c r="T309" s="466"/>
      <c r="U309" s="466"/>
      <c r="V309" s="467"/>
      <c r="W309" s="465" t="s">
        <v>513</v>
      </c>
      <c r="X309" s="466"/>
      <c r="Y309" s="466"/>
      <c r="Z309" s="466"/>
      <c r="AA309" s="466"/>
      <c r="AB309" s="466"/>
      <c r="AC309" s="467"/>
      <c r="AD309" s="465" t="s">
        <v>513</v>
      </c>
      <c r="AE309" s="466"/>
      <c r="AF309" s="466"/>
      <c r="AG309" s="466"/>
      <c r="AH309" s="466"/>
      <c r="AI309" s="466"/>
      <c r="AJ309" s="467"/>
      <c r="AK309" s="465" t="s">
        <v>513</v>
      </c>
      <c r="AL309" s="466"/>
      <c r="AM309" s="466"/>
      <c r="AN309" s="466"/>
      <c r="AO309" s="466"/>
      <c r="AP309" s="466"/>
      <c r="AQ309" s="467"/>
      <c r="AR309" s="468"/>
      <c r="AS309" s="469"/>
      <c r="AT309" s="469"/>
      <c r="AU309" s="469"/>
      <c r="AV309" s="469"/>
      <c r="AW309" s="469"/>
      <c r="AX309" s="470"/>
    </row>
    <row r="310" spans="1:50" ht="18.95" customHeight="1" x14ac:dyDescent="0.15">
      <c r="A310" s="532"/>
      <c r="B310" s="533"/>
      <c r="C310" s="533"/>
      <c r="D310" s="533"/>
      <c r="E310" s="533"/>
      <c r="F310" s="534"/>
      <c r="G310" s="511"/>
      <c r="H310" s="512"/>
      <c r="I310" s="486" t="s">
        <v>44</v>
      </c>
      <c r="J310" s="487"/>
      <c r="K310" s="487"/>
      <c r="L310" s="487"/>
      <c r="M310" s="487"/>
      <c r="N310" s="487"/>
      <c r="O310" s="488"/>
      <c r="P310" s="489">
        <v>13</v>
      </c>
      <c r="Q310" s="490"/>
      <c r="R310" s="490"/>
      <c r="S310" s="490"/>
      <c r="T310" s="490"/>
      <c r="U310" s="490"/>
      <c r="V310" s="491"/>
      <c r="W310" s="489">
        <v>19</v>
      </c>
      <c r="X310" s="490"/>
      <c r="Y310" s="490"/>
      <c r="Z310" s="490"/>
      <c r="AA310" s="490"/>
      <c r="AB310" s="490"/>
      <c r="AC310" s="491"/>
      <c r="AD310" s="489">
        <v>18</v>
      </c>
      <c r="AE310" s="490"/>
      <c r="AF310" s="490"/>
      <c r="AG310" s="490"/>
      <c r="AH310" s="490"/>
      <c r="AI310" s="490"/>
      <c r="AJ310" s="491"/>
      <c r="AK310" s="489">
        <v>17</v>
      </c>
      <c r="AL310" s="490"/>
      <c r="AM310" s="490"/>
      <c r="AN310" s="490"/>
      <c r="AO310" s="490"/>
      <c r="AP310" s="490"/>
      <c r="AQ310" s="491"/>
      <c r="AR310" s="489"/>
      <c r="AS310" s="490"/>
      <c r="AT310" s="490"/>
      <c r="AU310" s="490"/>
      <c r="AV310" s="490"/>
      <c r="AW310" s="490"/>
      <c r="AX310" s="492"/>
    </row>
    <row r="311" spans="1:50" ht="18.95" customHeight="1" x14ac:dyDescent="0.15">
      <c r="A311" s="532"/>
      <c r="B311" s="533"/>
      <c r="C311" s="533"/>
      <c r="D311" s="533"/>
      <c r="E311" s="533"/>
      <c r="F311" s="534"/>
      <c r="G311" s="475" t="s">
        <v>45</v>
      </c>
      <c r="H311" s="476"/>
      <c r="I311" s="476"/>
      <c r="J311" s="476"/>
      <c r="K311" s="476"/>
      <c r="L311" s="476"/>
      <c r="M311" s="476"/>
      <c r="N311" s="476"/>
      <c r="O311" s="477"/>
      <c r="P311" s="483">
        <v>9</v>
      </c>
      <c r="Q311" s="484"/>
      <c r="R311" s="484"/>
      <c r="S311" s="484"/>
      <c r="T311" s="484"/>
      <c r="U311" s="484"/>
      <c r="V311" s="485"/>
      <c r="W311" s="483">
        <v>9</v>
      </c>
      <c r="X311" s="484"/>
      <c r="Y311" s="484"/>
      <c r="Z311" s="484"/>
      <c r="AA311" s="484"/>
      <c r="AB311" s="484"/>
      <c r="AC311" s="485"/>
      <c r="AD311" s="483">
        <v>9</v>
      </c>
      <c r="AE311" s="484"/>
      <c r="AF311" s="484"/>
      <c r="AG311" s="484"/>
      <c r="AH311" s="484"/>
      <c r="AI311" s="484"/>
      <c r="AJ311" s="485"/>
      <c r="AK311" s="479"/>
      <c r="AL311" s="480"/>
      <c r="AM311" s="480"/>
      <c r="AN311" s="480"/>
      <c r="AO311" s="480"/>
      <c r="AP311" s="480"/>
      <c r="AQ311" s="481"/>
      <c r="AR311" s="479"/>
      <c r="AS311" s="480"/>
      <c r="AT311" s="480"/>
      <c r="AU311" s="480"/>
      <c r="AV311" s="480"/>
      <c r="AW311" s="480"/>
      <c r="AX311" s="482"/>
    </row>
    <row r="312" spans="1:50" ht="18.95" customHeight="1" x14ac:dyDescent="0.15">
      <c r="A312" s="535"/>
      <c r="B312" s="536"/>
      <c r="C312" s="536"/>
      <c r="D312" s="536"/>
      <c r="E312" s="536"/>
      <c r="F312" s="537"/>
      <c r="G312" s="475" t="s">
        <v>46</v>
      </c>
      <c r="H312" s="476"/>
      <c r="I312" s="476"/>
      <c r="J312" s="476"/>
      <c r="K312" s="476"/>
      <c r="L312" s="476"/>
      <c r="M312" s="476"/>
      <c r="N312" s="476"/>
      <c r="O312" s="477"/>
      <c r="P312" s="483">
        <v>70</v>
      </c>
      <c r="Q312" s="484"/>
      <c r="R312" s="484"/>
      <c r="S312" s="484"/>
      <c r="T312" s="484"/>
      <c r="U312" s="484"/>
      <c r="V312" s="485"/>
      <c r="W312" s="483">
        <v>45.9</v>
      </c>
      <c r="X312" s="484"/>
      <c r="Y312" s="484"/>
      <c r="Z312" s="484"/>
      <c r="AA312" s="484"/>
      <c r="AB312" s="484"/>
      <c r="AC312" s="485"/>
      <c r="AD312" s="483">
        <v>50</v>
      </c>
      <c r="AE312" s="484"/>
      <c r="AF312" s="484"/>
      <c r="AG312" s="484"/>
      <c r="AH312" s="484"/>
      <c r="AI312" s="484"/>
      <c r="AJ312" s="485"/>
      <c r="AK312" s="479"/>
      <c r="AL312" s="480"/>
      <c r="AM312" s="480"/>
      <c r="AN312" s="480"/>
      <c r="AO312" s="480"/>
      <c r="AP312" s="480"/>
      <c r="AQ312" s="481"/>
      <c r="AR312" s="479"/>
      <c r="AS312" s="480"/>
      <c r="AT312" s="480"/>
      <c r="AU312" s="480"/>
      <c r="AV312" s="480"/>
      <c r="AW312" s="480"/>
      <c r="AX312" s="482"/>
    </row>
    <row r="313" spans="1:50" ht="20.100000000000001" customHeight="1" x14ac:dyDescent="0.15">
      <c r="A313" s="1396" t="s">
        <v>82</v>
      </c>
      <c r="B313" s="1397"/>
      <c r="C313" s="453" t="s">
        <v>83</v>
      </c>
      <c r="D313" s="454"/>
      <c r="E313" s="454"/>
      <c r="F313" s="454"/>
      <c r="G313" s="454"/>
      <c r="H313" s="454"/>
      <c r="I313" s="454"/>
      <c r="J313" s="454"/>
      <c r="K313" s="455"/>
      <c r="L313" s="762" t="s">
        <v>84</v>
      </c>
      <c r="M313" s="763"/>
      <c r="N313" s="763"/>
      <c r="O313" s="763"/>
      <c r="P313" s="763"/>
      <c r="Q313" s="764"/>
      <c r="R313" s="456" t="s">
        <v>510</v>
      </c>
      <c r="S313" s="454"/>
      <c r="T313" s="454"/>
      <c r="U313" s="454"/>
      <c r="V313" s="454"/>
      <c r="W313" s="455"/>
      <c r="X313" s="456" t="s">
        <v>85</v>
      </c>
      <c r="Y313" s="454"/>
      <c r="Z313" s="454"/>
      <c r="AA313" s="454"/>
      <c r="AB313" s="454"/>
      <c r="AC313" s="454"/>
      <c r="AD313" s="454"/>
      <c r="AE313" s="454"/>
      <c r="AF313" s="454"/>
      <c r="AG313" s="454"/>
      <c r="AH313" s="454"/>
      <c r="AI313" s="454"/>
      <c r="AJ313" s="454"/>
      <c r="AK313" s="454"/>
      <c r="AL313" s="454"/>
      <c r="AM313" s="454"/>
      <c r="AN313" s="454"/>
      <c r="AO313" s="454"/>
      <c r="AP313" s="454"/>
      <c r="AQ313" s="454"/>
      <c r="AR313" s="454"/>
      <c r="AS313" s="454"/>
      <c r="AT313" s="454"/>
      <c r="AU313" s="454"/>
      <c r="AV313" s="454"/>
      <c r="AW313" s="454"/>
      <c r="AX313" s="457"/>
    </row>
    <row r="314" spans="1:50" ht="20.100000000000001" customHeight="1" x14ac:dyDescent="0.15">
      <c r="A314" s="1398"/>
      <c r="B314" s="1399"/>
      <c r="C314" s="2446" t="s">
        <v>1003</v>
      </c>
      <c r="D314" s="2447"/>
      <c r="E314" s="2447"/>
      <c r="F314" s="2447"/>
      <c r="G314" s="2447"/>
      <c r="H314" s="2447"/>
      <c r="I314" s="2447"/>
      <c r="J314" s="2447"/>
      <c r="K314" s="2448"/>
      <c r="L314" s="2449">
        <v>15</v>
      </c>
      <c r="M314" s="2447"/>
      <c r="N314" s="2447"/>
      <c r="O314" s="2447"/>
      <c r="P314" s="2447"/>
      <c r="Q314" s="2448"/>
      <c r="R314" s="461"/>
      <c r="S314" s="459"/>
      <c r="T314" s="459"/>
      <c r="U314" s="459"/>
      <c r="V314" s="459"/>
      <c r="W314" s="460"/>
      <c r="X314" s="462"/>
      <c r="Y314" s="463"/>
      <c r="Z314" s="463"/>
      <c r="AA314" s="463"/>
      <c r="AB314" s="463"/>
      <c r="AC314" s="463"/>
      <c r="AD314" s="463"/>
      <c r="AE314" s="463"/>
      <c r="AF314" s="463"/>
      <c r="AG314" s="463"/>
      <c r="AH314" s="463"/>
      <c r="AI314" s="463"/>
      <c r="AJ314" s="463"/>
      <c r="AK314" s="463"/>
      <c r="AL314" s="463"/>
      <c r="AM314" s="463"/>
      <c r="AN314" s="463"/>
      <c r="AO314" s="463"/>
      <c r="AP314" s="463"/>
      <c r="AQ314" s="463"/>
      <c r="AR314" s="463"/>
      <c r="AS314" s="463"/>
      <c r="AT314" s="463"/>
      <c r="AU314" s="463"/>
      <c r="AV314" s="463"/>
      <c r="AW314" s="463"/>
      <c r="AX314" s="464"/>
    </row>
    <row r="315" spans="1:50" ht="20.100000000000001" customHeight="1" x14ac:dyDescent="0.15">
      <c r="A315" s="1398"/>
      <c r="B315" s="1399"/>
      <c r="C315" s="446" t="s">
        <v>1004</v>
      </c>
      <c r="D315" s="444"/>
      <c r="E315" s="444"/>
      <c r="F315" s="444"/>
      <c r="G315" s="444"/>
      <c r="H315" s="444"/>
      <c r="I315" s="444"/>
      <c r="J315" s="444"/>
      <c r="K315" s="445"/>
      <c r="L315" s="443">
        <v>2</v>
      </c>
      <c r="M315" s="444"/>
      <c r="N315" s="444"/>
      <c r="O315" s="444"/>
      <c r="P315" s="444"/>
      <c r="Q315" s="445"/>
      <c r="R315" s="443"/>
      <c r="S315" s="444"/>
      <c r="T315" s="444"/>
      <c r="U315" s="444"/>
      <c r="V315" s="444"/>
      <c r="W315" s="445"/>
      <c r="X315" s="431"/>
      <c r="Y315" s="432"/>
      <c r="Z315" s="432"/>
      <c r="AA315" s="432"/>
      <c r="AB315" s="432"/>
      <c r="AC315" s="432"/>
      <c r="AD315" s="432"/>
      <c r="AE315" s="432"/>
      <c r="AF315" s="432"/>
      <c r="AG315" s="432"/>
      <c r="AH315" s="432"/>
      <c r="AI315" s="432"/>
      <c r="AJ315" s="432"/>
      <c r="AK315" s="432"/>
      <c r="AL315" s="432"/>
      <c r="AM315" s="432"/>
      <c r="AN315" s="432"/>
      <c r="AO315" s="432"/>
      <c r="AP315" s="432"/>
      <c r="AQ315" s="432"/>
      <c r="AR315" s="432"/>
      <c r="AS315" s="432"/>
      <c r="AT315" s="432"/>
      <c r="AU315" s="432"/>
      <c r="AV315" s="432"/>
      <c r="AW315" s="432"/>
      <c r="AX315" s="433"/>
    </row>
    <row r="316" spans="1:50" ht="20.100000000000001" customHeight="1" x14ac:dyDescent="0.15">
      <c r="A316" s="1398"/>
      <c r="B316" s="1399"/>
      <c r="C316" s="446"/>
      <c r="D316" s="444"/>
      <c r="E316" s="444"/>
      <c r="F316" s="444"/>
      <c r="G316" s="444"/>
      <c r="H316" s="444"/>
      <c r="I316" s="444"/>
      <c r="J316" s="444"/>
      <c r="K316" s="445"/>
      <c r="L316" s="443"/>
      <c r="M316" s="444"/>
      <c r="N316" s="444"/>
      <c r="O316" s="444"/>
      <c r="P316" s="444"/>
      <c r="Q316" s="445"/>
      <c r="R316" s="443"/>
      <c r="S316" s="444"/>
      <c r="T316" s="444"/>
      <c r="U316" s="444"/>
      <c r="V316" s="444"/>
      <c r="W316" s="445"/>
      <c r="X316" s="431"/>
      <c r="Y316" s="432"/>
      <c r="Z316" s="432"/>
      <c r="AA316" s="432"/>
      <c r="AB316" s="432"/>
      <c r="AC316" s="432"/>
      <c r="AD316" s="432"/>
      <c r="AE316" s="432"/>
      <c r="AF316" s="432"/>
      <c r="AG316" s="432"/>
      <c r="AH316" s="432"/>
      <c r="AI316" s="432"/>
      <c r="AJ316" s="432"/>
      <c r="AK316" s="432"/>
      <c r="AL316" s="432"/>
      <c r="AM316" s="432"/>
      <c r="AN316" s="432"/>
      <c r="AO316" s="432"/>
      <c r="AP316" s="432"/>
      <c r="AQ316" s="432"/>
      <c r="AR316" s="432"/>
      <c r="AS316" s="432"/>
      <c r="AT316" s="432"/>
      <c r="AU316" s="432"/>
      <c r="AV316" s="432"/>
      <c r="AW316" s="432"/>
      <c r="AX316" s="433"/>
    </row>
    <row r="317" spans="1:50" ht="20.100000000000001" customHeight="1" x14ac:dyDescent="0.15">
      <c r="A317" s="1398"/>
      <c r="B317" s="1399"/>
      <c r="C317" s="446"/>
      <c r="D317" s="444"/>
      <c r="E317" s="444"/>
      <c r="F317" s="444"/>
      <c r="G317" s="444"/>
      <c r="H317" s="444"/>
      <c r="I317" s="444"/>
      <c r="J317" s="444"/>
      <c r="K317" s="445"/>
      <c r="L317" s="443"/>
      <c r="M317" s="444"/>
      <c r="N317" s="444"/>
      <c r="O317" s="444"/>
      <c r="P317" s="444"/>
      <c r="Q317" s="445"/>
      <c r="R317" s="443"/>
      <c r="S317" s="444"/>
      <c r="T317" s="444"/>
      <c r="U317" s="444"/>
      <c r="V317" s="444"/>
      <c r="W317" s="445"/>
      <c r="X317" s="431"/>
      <c r="Y317" s="432"/>
      <c r="Z317" s="432"/>
      <c r="AA317" s="432"/>
      <c r="AB317" s="432"/>
      <c r="AC317" s="432"/>
      <c r="AD317" s="432"/>
      <c r="AE317" s="432"/>
      <c r="AF317" s="432"/>
      <c r="AG317" s="432"/>
      <c r="AH317" s="432"/>
      <c r="AI317" s="432"/>
      <c r="AJ317" s="432"/>
      <c r="AK317" s="432"/>
      <c r="AL317" s="432"/>
      <c r="AM317" s="432"/>
      <c r="AN317" s="432"/>
      <c r="AO317" s="432"/>
      <c r="AP317" s="432"/>
      <c r="AQ317" s="432"/>
      <c r="AR317" s="432"/>
      <c r="AS317" s="432"/>
      <c r="AT317" s="432"/>
      <c r="AU317" s="432"/>
      <c r="AV317" s="432"/>
      <c r="AW317" s="432"/>
      <c r="AX317" s="433"/>
    </row>
    <row r="318" spans="1:50" ht="20.100000000000001" customHeight="1" x14ac:dyDescent="0.15">
      <c r="A318" s="1398"/>
      <c r="B318" s="1399"/>
      <c r="C318" s="446"/>
      <c r="D318" s="444"/>
      <c r="E318" s="444"/>
      <c r="F318" s="444"/>
      <c r="G318" s="444"/>
      <c r="H318" s="444"/>
      <c r="I318" s="444"/>
      <c r="J318" s="444"/>
      <c r="K318" s="445"/>
      <c r="L318" s="443"/>
      <c r="M318" s="444"/>
      <c r="N318" s="444"/>
      <c r="O318" s="444"/>
      <c r="P318" s="444"/>
      <c r="Q318" s="445"/>
      <c r="R318" s="443"/>
      <c r="S318" s="444"/>
      <c r="T318" s="444"/>
      <c r="U318" s="444"/>
      <c r="V318" s="444"/>
      <c r="W318" s="445"/>
      <c r="X318" s="431"/>
      <c r="Y318" s="432"/>
      <c r="Z318" s="432"/>
      <c r="AA318" s="432"/>
      <c r="AB318" s="432"/>
      <c r="AC318" s="432"/>
      <c r="AD318" s="432"/>
      <c r="AE318" s="432"/>
      <c r="AF318" s="432"/>
      <c r="AG318" s="432"/>
      <c r="AH318" s="432"/>
      <c r="AI318" s="432"/>
      <c r="AJ318" s="432"/>
      <c r="AK318" s="432"/>
      <c r="AL318" s="432"/>
      <c r="AM318" s="432"/>
      <c r="AN318" s="432"/>
      <c r="AO318" s="432"/>
      <c r="AP318" s="432"/>
      <c r="AQ318" s="432"/>
      <c r="AR318" s="432"/>
      <c r="AS318" s="432"/>
      <c r="AT318" s="432"/>
      <c r="AU318" s="432"/>
      <c r="AV318" s="432"/>
      <c r="AW318" s="432"/>
      <c r="AX318" s="433"/>
    </row>
    <row r="319" spans="1:50" ht="20.100000000000001" customHeight="1" x14ac:dyDescent="0.15">
      <c r="A319" s="1398"/>
      <c r="B319" s="1399"/>
      <c r="C319" s="427"/>
      <c r="D319" s="428"/>
      <c r="E319" s="428"/>
      <c r="F319" s="428"/>
      <c r="G319" s="428"/>
      <c r="H319" s="428"/>
      <c r="I319" s="428"/>
      <c r="J319" s="428"/>
      <c r="K319" s="429"/>
      <c r="L319" s="430"/>
      <c r="M319" s="428"/>
      <c r="N319" s="428"/>
      <c r="O319" s="428"/>
      <c r="P319" s="428"/>
      <c r="Q319" s="429"/>
      <c r="R319" s="430"/>
      <c r="S319" s="428"/>
      <c r="T319" s="428"/>
      <c r="U319" s="428"/>
      <c r="V319" s="428"/>
      <c r="W319" s="429"/>
      <c r="X319" s="431"/>
      <c r="Y319" s="432"/>
      <c r="Z319" s="432"/>
      <c r="AA319" s="432"/>
      <c r="AB319" s="432"/>
      <c r="AC319" s="432"/>
      <c r="AD319" s="432"/>
      <c r="AE319" s="432"/>
      <c r="AF319" s="432"/>
      <c r="AG319" s="432"/>
      <c r="AH319" s="432"/>
      <c r="AI319" s="432"/>
      <c r="AJ319" s="432"/>
      <c r="AK319" s="432"/>
      <c r="AL319" s="432"/>
      <c r="AM319" s="432"/>
      <c r="AN319" s="432"/>
      <c r="AO319" s="432"/>
      <c r="AP319" s="432"/>
      <c r="AQ319" s="432"/>
      <c r="AR319" s="432"/>
      <c r="AS319" s="432"/>
      <c r="AT319" s="432"/>
      <c r="AU319" s="432"/>
      <c r="AV319" s="432"/>
      <c r="AW319" s="432"/>
      <c r="AX319" s="433"/>
    </row>
    <row r="320" spans="1:50" ht="20.100000000000001" customHeight="1" thickBot="1" x14ac:dyDescent="0.2">
      <c r="A320" s="1400"/>
      <c r="B320" s="1401"/>
      <c r="C320" s="434" t="s">
        <v>44</v>
      </c>
      <c r="D320" s="435"/>
      <c r="E320" s="435"/>
      <c r="F320" s="435"/>
      <c r="G320" s="435"/>
      <c r="H320" s="435"/>
      <c r="I320" s="435"/>
      <c r="J320" s="435"/>
      <c r="K320" s="436"/>
      <c r="L320" s="437">
        <v>17</v>
      </c>
      <c r="M320" s="438"/>
      <c r="N320" s="438"/>
      <c r="O320" s="438"/>
      <c r="P320" s="438"/>
      <c r="Q320" s="439"/>
      <c r="R320" s="437"/>
      <c r="S320" s="438"/>
      <c r="T320" s="438"/>
      <c r="U320" s="438"/>
      <c r="V320" s="438"/>
      <c r="W320" s="439"/>
      <c r="X320" s="440"/>
      <c r="Y320" s="441"/>
      <c r="Z320" s="441"/>
      <c r="AA320" s="441"/>
      <c r="AB320" s="441"/>
      <c r="AC320" s="441"/>
      <c r="AD320" s="441"/>
      <c r="AE320" s="441"/>
      <c r="AF320" s="441"/>
      <c r="AG320" s="441"/>
      <c r="AH320" s="441"/>
      <c r="AI320" s="441"/>
      <c r="AJ320" s="441"/>
      <c r="AK320" s="441"/>
      <c r="AL320" s="441"/>
      <c r="AM320" s="441"/>
      <c r="AN320" s="441"/>
      <c r="AO320" s="441"/>
      <c r="AP320" s="441"/>
      <c r="AQ320" s="441"/>
      <c r="AR320" s="441"/>
      <c r="AS320" s="441"/>
      <c r="AT320" s="441"/>
      <c r="AU320" s="441"/>
      <c r="AV320" s="441"/>
      <c r="AW320" s="441"/>
      <c r="AX320" s="442"/>
    </row>
    <row r="321" spans="1:50" x14ac:dyDescent="0.15">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row>
    <row r="322" spans="1:50" ht="14.25" thickBot="1" x14ac:dyDescent="0.2">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581" t="s">
        <v>499</v>
      </c>
      <c r="AR322" s="581"/>
      <c r="AS322" s="581"/>
      <c r="AT322" s="581"/>
      <c r="AU322" s="581"/>
      <c r="AV322" s="581"/>
      <c r="AW322" s="581"/>
      <c r="AX322" s="581"/>
    </row>
    <row r="323" spans="1:50" ht="39.950000000000003" customHeight="1" x14ac:dyDescent="0.15">
      <c r="A323" s="582" t="s">
        <v>500</v>
      </c>
      <c r="B323" s="583"/>
      <c r="C323" s="583"/>
      <c r="D323" s="583"/>
      <c r="E323" s="583"/>
      <c r="F323" s="584"/>
      <c r="G323" s="1845" t="s">
        <v>1005</v>
      </c>
      <c r="H323" s="2456"/>
      <c r="I323" s="2456"/>
      <c r="J323" s="2456"/>
      <c r="K323" s="2456"/>
      <c r="L323" s="2456"/>
      <c r="M323" s="2456"/>
      <c r="N323" s="2456"/>
      <c r="O323" s="2456"/>
      <c r="P323" s="2456"/>
      <c r="Q323" s="2456"/>
      <c r="R323" s="2456"/>
      <c r="S323" s="2456"/>
      <c r="T323" s="2456"/>
      <c r="U323" s="2456"/>
      <c r="V323" s="2456"/>
      <c r="W323" s="2456"/>
      <c r="X323" s="2457"/>
      <c r="Y323" s="588" t="s">
        <v>512</v>
      </c>
      <c r="Z323" s="589"/>
      <c r="AA323" s="589"/>
      <c r="AB323" s="589"/>
      <c r="AC323" s="589"/>
      <c r="AD323" s="590"/>
      <c r="AE323" s="591" t="s">
        <v>6</v>
      </c>
      <c r="AF323" s="592"/>
      <c r="AG323" s="592"/>
      <c r="AH323" s="592"/>
      <c r="AI323" s="592"/>
      <c r="AJ323" s="592"/>
      <c r="AK323" s="592"/>
      <c r="AL323" s="592"/>
      <c r="AM323" s="592"/>
      <c r="AN323" s="592"/>
      <c r="AO323" s="592"/>
      <c r="AP323" s="593"/>
      <c r="AQ323" s="594" t="s">
        <v>7</v>
      </c>
      <c r="AR323" s="595"/>
      <c r="AS323" s="595"/>
      <c r="AT323" s="595"/>
      <c r="AU323" s="595"/>
      <c r="AV323" s="595"/>
      <c r="AW323" s="595"/>
      <c r="AX323" s="596"/>
    </row>
    <row r="324" spans="1:50" ht="23.1" customHeight="1" x14ac:dyDescent="0.15">
      <c r="A324" s="554" t="s">
        <v>8</v>
      </c>
      <c r="B324" s="555"/>
      <c r="C324" s="555"/>
      <c r="D324" s="555"/>
      <c r="E324" s="555"/>
      <c r="F324" s="556"/>
      <c r="G324" s="1549" t="s">
        <v>1006</v>
      </c>
      <c r="H324" s="1550"/>
      <c r="I324" s="1550"/>
      <c r="J324" s="1550"/>
      <c r="K324" s="1550"/>
      <c r="L324" s="1550"/>
      <c r="M324" s="1550"/>
      <c r="N324" s="1550"/>
      <c r="O324" s="1550"/>
      <c r="P324" s="1550"/>
      <c r="Q324" s="1550"/>
      <c r="R324" s="1550"/>
      <c r="S324" s="1550"/>
      <c r="T324" s="1550"/>
      <c r="U324" s="1550"/>
      <c r="V324" s="1550"/>
      <c r="W324" s="1550"/>
      <c r="X324" s="1570"/>
      <c r="Y324" s="560" t="s">
        <v>10</v>
      </c>
      <c r="Z324" s="561"/>
      <c r="AA324" s="561"/>
      <c r="AB324" s="561"/>
      <c r="AC324" s="561"/>
      <c r="AD324" s="562"/>
      <c r="AE324" s="563" t="s">
        <v>648</v>
      </c>
      <c r="AF324" s="564"/>
      <c r="AG324" s="564"/>
      <c r="AH324" s="564"/>
      <c r="AI324" s="564"/>
      <c r="AJ324" s="564"/>
      <c r="AK324" s="564"/>
      <c r="AL324" s="564"/>
      <c r="AM324" s="564"/>
      <c r="AN324" s="564"/>
      <c r="AO324" s="564"/>
      <c r="AP324" s="565"/>
      <c r="AQ324" s="566" t="s">
        <v>649</v>
      </c>
      <c r="AR324" s="567"/>
      <c r="AS324" s="567"/>
      <c r="AT324" s="567"/>
      <c r="AU324" s="567"/>
      <c r="AV324" s="567"/>
      <c r="AW324" s="567"/>
      <c r="AX324" s="568"/>
    </row>
    <row r="325" spans="1:50" ht="23.1" customHeight="1" x14ac:dyDescent="0.15">
      <c r="A325" s="569" t="s">
        <v>13</v>
      </c>
      <c r="B325" s="570"/>
      <c r="C325" s="570"/>
      <c r="D325" s="570"/>
      <c r="E325" s="570"/>
      <c r="F325" s="571"/>
      <c r="G325" s="1551" t="s">
        <v>187</v>
      </c>
      <c r="H325" s="2315"/>
      <c r="I325" s="2315"/>
      <c r="J325" s="2315"/>
      <c r="K325" s="2315"/>
      <c r="L325" s="2315"/>
      <c r="M325" s="2315"/>
      <c r="N325" s="2315"/>
      <c r="O325" s="2315"/>
      <c r="P325" s="2315"/>
      <c r="Q325" s="2315"/>
      <c r="R325" s="2315"/>
      <c r="S325" s="2315"/>
      <c r="T325" s="2315"/>
      <c r="U325" s="2315"/>
      <c r="V325" s="2315"/>
      <c r="W325" s="2315"/>
      <c r="X325" s="2316"/>
      <c r="Y325" s="575" t="s">
        <v>15</v>
      </c>
      <c r="Z325" s="576"/>
      <c r="AA325" s="576"/>
      <c r="AB325" s="576"/>
      <c r="AC325" s="576"/>
      <c r="AD325" s="577"/>
      <c r="AE325" s="2317" t="s">
        <v>535</v>
      </c>
      <c r="AF325" s="2318"/>
      <c r="AG325" s="2318"/>
      <c r="AH325" s="2318"/>
      <c r="AI325" s="2318"/>
      <c r="AJ325" s="2318"/>
      <c r="AK325" s="2318"/>
      <c r="AL325" s="2318"/>
      <c r="AM325" s="2318"/>
      <c r="AN325" s="2318"/>
      <c r="AO325" s="2318"/>
      <c r="AP325" s="2318"/>
      <c r="AQ325" s="2319"/>
      <c r="AR325" s="2319"/>
      <c r="AS325" s="2319"/>
      <c r="AT325" s="2319"/>
      <c r="AU325" s="2319"/>
      <c r="AV325" s="2319"/>
      <c r="AW325" s="2319"/>
      <c r="AX325" s="2320"/>
    </row>
    <row r="326" spans="1:50" ht="23.1" customHeight="1" x14ac:dyDescent="0.15">
      <c r="A326" s="542" t="s">
        <v>17</v>
      </c>
      <c r="B326" s="543"/>
      <c r="C326" s="543"/>
      <c r="D326" s="543"/>
      <c r="E326" s="543"/>
      <c r="F326" s="544"/>
      <c r="G326" s="1567" t="s">
        <v>651</v>
      </c>
      <c r="H326" s="1568"/>
      <c r="I326" s="1568"/>
      <c r="J326" s="1568"/>
      <c r="K326" s="1568"/>
      <c r="L326" s="1568"/>
      <c r="M326" s="1568"/>
      <c r="N326" s="1568"/>
      <c r="O326" s="1568"/>
      <c r="P326" s="1568"/>
      <c r="Q326" s="1568"/>
      <c r="R326" s="1568"/>
      <c r="S326" s="1568"/>
      <c r="T326" s="1568"/>
      <c r="U326" s="1568"/>
      <c r="V326" s="1568"/>
      <c r="W326" s="1568"/>
      <c r="X326" s="1569"/>
      <c r="Y326" s="548" t="s">
        <v>515</v>
      </c>
      <c r="Z326" s="549"/>
      <c r="AA326" s="549"/>
      <c r="AB326" s="549"/>
      <c r="AC326" s="549"/>
      <c r="AD326" s="550"/>
      <c r="AE326" s="551"/>
      <c r="AF326" s="552"/>
      <c r="AG326" s="552"/>
      <c r="AH326" s="552"/>
      <c r="AI326" s="552"/>
      <c r="AJ326" s="552"/>
      <c r="AK326" s="552"/>
      <c r="AL326" s="552"/>
      <c r="AM326" s="552"/>
      <c r="AN326" s="552"/>
      <c r="AO326" s="552"/>
      <c r="AP326" s="552"/>
      <c r="AQ326" s="552"/>
      <c r="AR326" s="552"/>
      <c r="AS326" s="552"/>
      <c r="AT326" s="552"/>
      <c r="AU326" s="552"/>
      <c r="AV326" s="552"/>
      <c r="AW326" s="552"/>
      <c r="AX326" s="553"/>
    </row>
    <row r="327" spans="1:50" ht="33.950000000000003" customHeight="1" x14ac:dyDescent="0.15">
      <c r="A327" s="520" t="s">
        <v>21</v>
      </c>
      <c r="B327" s="521"/>
      <c r="C327" s="521"/>
      <c r="D327" s="521"/>
      <c r="E327" s="521"/>
      <c r="F327" s="522"/>
      <c r="G327" s="2450" t="s">
        <v>1007</v>
      </c>
      <c r="H327" s="2451"/>
      <c r="I327" s="2451"/>
      <c r="J327" s="2451"/>
      <c r="K327" s="2451"/>
      <c r="L327" s="2451"/>
      <c r="M327" s="2451"/>
      <c r="N327" s="2451"/>
      <c r="O327" s="2451"/>
      <c r="P327" s="2451"/>
      <c r="Q327" s="2451"/>
      <c r="R327" s="2451"/>
      <c r="S327" s="2451"/>
      <c r="T327" s="2451"/>
      <c r="U327" s="2451"/>
      <c r="V327" s="2451"/>
      <c r="W327" s="2451"/>
      <c r="X327" s="2451"/>
      <c r="Y327" s="2451"/>
      <c r="Z327" s="2451"/>
      <c r="AA327" s="2451"/>
      <c r="AB327" s="2451"/>
      <c r="AC327" s="2451"/>
      <c r="AD327" s="2451"/>
      <c r="AE327" s="2451"/>
      <c r="AF327" s="2451"/>
      <c r="AG327" s="2451"/>
      <c r="AH327" s="2451"/>
      <c r="AI327" s="2451"/>
      <c r="AJ327" s="2451"/>
      <c r="AK327" s="2451"/>
      <c r="AL327" s="2451"/>
      <c r="AM327" s="2451"/>
      <c r="AN327" s="2451"/>
      <c r="AO327" s="2451"/>
      <c r="AP327" s="2451"/>
      <c r="AQ327" s="2451"/>
      <c r="AR327" s="2451"/>
      <c r="AS327" s="2451"/>
      <c r="AT327" s="2451"/>
      <c r="AU327" s="2451"/>
      <c r="AV327" s="2451"/>
      <c r="AW327" s="2451"/>
      <c r="AX327" s="2452"/>
    </row>
    <row r="328" spans="1:50" ht="33.950000000000003" customHeight="1" x14ac:dyDescent="0.15">
      <c r="A328" s="520" t="s">
        <v>23</v>
      </c>
      <c r="B328" s="521"/>
      <c r="C328" s="521"/>
      <c r="D328" s="521"/>
      <c r="E328" s="521"/>
      <c r="F328" s="522"/>
      <c r="G328" s="2453" t="s">
        <v>1008</v>
      </c>
      <c r="H328" s="2454"/>
      <c r="I328" s="2454"/>
      <c r="J328" s="2454"/>
      <c r="K328" s="2454"/>
      <c r="L328" s="2454"/>
      <c r="M328" s="2454"/>
      <c r="N328" s="2454"/>
      <c r="O328" s="2454"/>
      <c r="P328" s="2454"/>
      <c r="Q328" s="2454"/>
      <c r="R328" s="2454"/>
      <c r="S328" s="2454"/>
      <c r="T328" s="2454"/>
      <c r="U328" s="2454"/>
      <c r="V328" s="2454"/>
      <c r="W328" s="2454"/>
      <c r="X328" s="2454"/>
      <c r="Y328" s="2454"/>
      <c r="Z328" s="2454"/>
      <c r="AA328" s="2454"/>
      <c r="AB328" s="2454"/>
      <c r="AC328" s="2454"/>
      <c r="AD328" s="2454"/>
      <c r="AE328" s="2454"/>
      <c r="AF328" s="2454"/>
      <c r="AG328" s="2454"/>
      <c r="AH328" s="2454"/>
      <c r="AI328" s="2454"/>
      <c r="AJ328" s="2454"/>
      <c r="AK328" s="2454"/>
      <c r="AL328" s="2454"/>
      <c r="AM328" s="2454"/>
      <c r="AN328" s="2454"/>
      <c r="AO328" s="2454"/>
      <c r="AP328" s="2454"/>
      <c r="AQ328" s="2454"/>
      <c r="AR328" s="2454"/>
      <c r="AS328" s="2454"/>
      <c r="AT328" s="2454"/>
      <c r="AU328" s="2454"/>
      <c r="AV328" s="2454"/>
      <c r="AW328" s="2454"/>
      <c r="AX328" s="2455"/>
    </row>
    <row r="329" spans="1:50" ht="23.1" customHeight="1" x14ac:dyDescent="0.15">
      <c r="A329" s="520" t="s">
        <v>25</v>
      </c>
      <c r="B329" s="521"/>
      <c r="C329" s="521"/>
      <c r="D329" s="521"/>
      <c r="E329" s="521"/>
      <c r="F329" s="522"/>
      <c r="G329" s="526" t="s">
        <v>194</v>
      </c>
      <c r="H329" s="527"/>
      <c r="I329" s="527"/>
      <c r="J329" s="527"/>
      <c r="K329" s="527"/>
      <c r="L329" s="527"/>
      <c r="M329" s="527"/>
      <c r="N329" s="527"/>
      <c r="O329" s="527"/>
      <c r="P329" s="527"/>
      <c r="Q329" s="527"/>
      <c r="R329" s="527"/>
      <c r="S329" s="527"/>
      <c r="T329" s="527"/>
      <c r="U329" s="527"/>
      <c r="V329" s="527"/>
      <c r="W329" s="527"/>
      <c r="X329" s="527"/>
      <c r="Y329" s="527"/>
      <c r="Z329" s="527"/>
      <c r="AA329" s="527"/>
      <c r="AB329" s="527"/>
      <c r="AC329" s="527"/>
      <c r="AD329" s="527"/>
      <c r="AE329" s="527"/>
      <c r="AF329" s="527"/>
      <c r="AG329" s="527"/>
      <c r="AH329" s="527"/>
      <c r="AI329" s="527"/>
      <c r="AJ329" s="527"/>
      <c r="AK329" s="527"/>
      <c r="AL329" s="527"/>
      <c r="AM329" s="527"/>
      <c r="AN329" s="527"/>
      <c r="AO329" s="527"/>
      <c r="AP329" s="527"/>
      <c r="AQ329" s="527"/>
      <c r="AR329" s="527"/>
      <c r="AS329" s="527"/>
      <c r="AT329" s="527"/>
      <c r="AU329" s="527"/>
      <c r="AV329" s="527"/>
      <c r="AW329" s="527"/>
      <c r="AX329" s="528"/>
    </row>
    <row r="330" spans="1:50" ht="18.95" customHeight="1" x14ac:dyDescent="0.15">
      <c r="A330" s="529" t="s">
        <v>27</v>
      </c>
      <c r="B330" s="530"/>
      <c r="C330" s="530"/>
      <c r="D330" s="530"/>
      <c r="E330" s="530"/>
      <c r="F330" s="531"/>
      <c r="G330" s="538"/>
      <c r="H330" s="539"/>
      <c r="I330" s="539"/>
      <c r="J330" s="539"/>
      <c r="K330" s="539"/>
      <c r="L330" s="539"/>
      <c r="M330" s="539"/>
      <c r="N330" s="539"/>
      <c r="O330" s="540"/>
      <c r="P330" s="504" t="s">
        <v>506</v>
      </c>
      <c r="Q330" s="505"/>
      <c r="R330" s="505"/>
      <c r="S330" s="505"/>
      <c r="T330" s="505"/>
      <c r="U330" s="505"/>
      <c r="V330" s="541"/>
      <c r="W330" s="504" t="s">
        <v>507</v>
      </c>
      <c r="X330" s="505"/>
      <c r="Y330" s="505"/>
      <c r="Z330" s="505"/>
      <c r="AA330" s="505"/>
      <c r="AB330" s="505"/>
      <c r="AC330" s="541"/>
      <c r="AD330" s="504" t="s">
        <v>508</v>
      </c>
      <c r="AE330" s="505"/>
      <c r="AF330" s="505"/>
      <c r="AG330" s="505"/>
      <c r="AH330" s="505"/>
      <c r="AI330" s="505"/>
      <c r="AJ330" s="541"/>
      <c r="AK330" s="504" t="s">
        <v>509</v>
      </c>
      <c r="AL330" s="505"/>
      <c r="AM330" s="505"/>
      <c r="AN330" s="505"/>
      <c r="AO330" s="505"/>
      <c r="AP330" s="505"/>
      <c r="AQ330" s="541"/>
      <c r="AR330" s="504" t="s">
        <v>510</v>
      </c>
      <c r="AS330" s="505"/>
      <c r="AT330" s="505"/>
      <c r="AU330" s="505"/>
      <c r="AV330" s="505"/>
      <c r="AW330" s="505"/>
      <c r="AX330" s="506"/>
    </row>
    <row r="331" spans="1:50" ht="18.95" customHeight="1" x14ac:dyDescent="0.15">
      <c r="A331" s="532"/>
      <c r="B331" s="533"/>
      <c r="C331" s="533"/>
      <c r="D331" s="533"/>
      <c r="E331" s="533"/>
      <c r="F331" s="534"/>
      <c r="G331" s="507" t="s">
        <v>33</v>
      </c>
      <c r="H331" s="508"/>
      <c r="I331" s="513" t="s">
        <v>34</v>
      </c>
      <c r="J331" s="514"/>
      <c r="K331" s="514"/>
      <c r="L331" s="514"/>
      <c r="M331" s="514"/>
      <c r="N331" s="514"/>
      <c r="O331" s="515"/>
      <c r="P331" s="516">
        <v>11</v>
      </c>
      <c r="Q331" s="517"/>
      <c r="R331" s="517"/>
      <c r="S331" s="517"/>
      <c r="T331" s="517"/>
      <c r="U331" s="517"/>
      <c r="V331" s="518"/>
      <c r="W331" s="516">
        <v>11</v>
      </c>
      <c r="X331" s="517"/>
      <c r="Y331" s="517"/>
      <c r="Z331" s="517"/>
      <c r="AA331" s="517"/>
      <c r="AB331" s="517"/>
      <c r="AC331" s="518"/>
      <c r="AD331" s="516">
        <v>4</v>
      </c>
      <c r="AE331" s="517"/>
      <c r="AF331" s="517"/>
      <c r="AG331" s="517"/>
      <c r="AH331" s="517"/>
      <c r="AI331" s="517"/>
      <c r="AJ331" s="518"/>
      <c r="AK331" s="516" t="s">
        <v>513</v>
      </c>
      <c r="AL331" s="517"/>
      <c r="AM331" s="517"/>
      <c r="AN331" s="517"/>
      <c r="AO331" s="517"/>
      <c r="AP331" s="517"/>
      <c r="AQ331" s="518"/>
      <c r="AR331" s="516"/>
      <c r="AS331" s="517"/>
      <c r="AT331" s="517"/>
      <c r="AU331" s="517"/>
      <c r="AV331" s="517"/>
      <c r="AW331" s="517"/>
      <c r="AX331" s="519"/>
    </row>
    <row r="332" spans="1:50" ht="18.95" customHeight="1" x14ac:dyDescent="0.15">
      <c r="A332" s="532"/>
      <c r="B332" s="533"/>
      <c r="C332" s="533"/>
      <c r="D332" s="533"/>
      <c r="E332" s="533"/>
      <c r="F332" s="534"/>
      <c r="G332" s="509"/>
      <c r="H332" s="510"/>
      <c r="I332" s="471" t="s">
        <v>35</v>
      </c>
      <c r="J332" s="472"/>
      <c r="K332" s="472"/>
      <c r="L332" s="472"/>
      <c r="M332" s="472"/>
      <c r="N332" s="472"/>
      <c r="O332" s="473"/>
      <c r="P332" s="465" t="s">
        <v>513</v>
      </c>
      <c r="Q332" s="466"/>
      <c r="R332" s="466"/>
      <c r="S332" s="466"/>
      <c r="T332" s="466"/>
      <c r="U332" s="466"/>
      <c r="V332" s="467"/>
      <c r="W332" s="465" t="s">
        <v>513</v>
      </c>
      <c r="X332" s="466"/>
      <c r="Y332" s="466"/>
      <c r="Z332" s="466"/>
      <c r="AA332" s="466"/>
      <c r="AB332" s="466"/>
      <c r="AC332" s="467"/>
      <c r="AD332" s="465" t="s">
        <v>513</v>
      </c>
      <c r="AE332" s="466"/>
      <c r="AF332" s="466"/>
      <c r="AG332" s="466"/>
      <c r="AH332" s="466"/>
      <c r="AI332" s="466"/>
      <c r="AJ332" s="467"/>
      <c r="AK332" s="465" t="s">
        <v>513</v>
      </c>
      <c r="AL332" s="466"/>
      <c r="AM332" s="466"/>
      <c r="AN332" s="466"/>
      <c r="AO332" s="466"/>
      <c r="AP332" s="466"/>
      <c r="AQ332" s="467"/>
      <c r="AR332" s="468"/>
      <c r="AS332" s="469"/>
      <c r="AT332" s="469"/>
      <c r="AU332" s="469"/>
      <c r="AV332" s="469"/>
      <c r="AW332" s="469"/>
      <c r="AX332" s="470"/>
    </row>
    <row r="333" spans="1:50" ht="18.95" customHeight="1" x14ac:dyDescent="0.15">
      <c r="A333" s="532"/>
      <c r="B333" s="533"/>
      <c r="C333" s="533"/>
      <c r="D333" s="533"/>
      <c r="E333" s="533"/>
      <c r="F333" s="534"/>
      <c r="G333" s="509"/>
      <c r="H333" s="510"/>
      <c r="I333" s="471" t="s">
        <v>39</v>
      </c>
      <c r="J333" s="472"/>
      <c r="K333" s="472"/>
      <c r="L333" s="472"/>
      <c r="M333" s="472"/>
      <c r="N333" s="472"/>
      <c r="O333" s="473"/>
      <c r="P333" s="465" t="s">
        <v>513</v>
      </c>
      <c r="Q333" s="466"/>
      <c r="R333" s="466"/>
      <c r="S333" s="466"/>
      <c r="T333" s="466"/>
      <c r="U333" s="466"/>
      <c r="V333" s="467"/>
      <c r="W333" s="465" t="s">
        <v>513</v>
      </c>
      <c r="X333" s="466"/>
      <c r="Y333" s="466"/>
      <c r="Z333" s="466"/>
      <c r="AA333" s="466"/>
      <c r="AB333" s="466"/>
      <c r="AC333" s="467"/>
      <c r="AD333" s="465" t="s">
        <v>513</v>
      </c>
      <c r="AE333" s="466"/>
      <c r="AF333" s="466"/>
      <c r="AG333" s="466"/>
      <c r="AH333" s="466"/>
      <c r="AI333" s="466"/>
      <c r="AJ333" s="467"/>
      <c r="AK333" s="465" t="s">
        <v>513</v>
      </c>
      <c r="AL333" s="466"/>
      <c r="AM333" s="466"/>
      <c r="AN333" s="466"/>
      <c r="AO333" s="466"/>
      <c r="AP333" s="466"/>
      <c r="AQ333" s="467"/>
      <c r="AR333" s="465"/>
      <c r="AS333" s="466"/>
      <c r="AT333" s="466"/>
      <c r="AU333" s="466"/>
      <c r="AV333" s="466"/>
      <c r="AW333" s="466"/>
      <c r="AX333" s="474"/>
    </row>
    <row r="334" spans="1:50" ht="18.95" customHeight="1" x14ac:dyDescent="0.15">
      <c r="A334" s="532"/>
      <c r="B334" s="533"/>
      <c r="C334" s="533"/>
      <c r="D334" s="533"/>
      <c r="E334" s="533"/>
      <c r="F334" s="534"/>
      <c r="G334" s="509"/>
      <c r="H334" s="510"/>
      <c r="I334" s="471" t="s">
        <v>42</v>
      </c>
      <c r="J334" s="472"/>
      <c r="K334" s="472"/>
      <c r="L334" s="472"/>
      <c r="M334" s="472"/>
      <c r="N334" s="472"/>
      <c r="O334" s="473"/>
      <c r="P334" s="465" t="s">
        <v>513</v>
      </c>
      <c r="Q334" s="466"/>
      <c r="R334" s="466"/>
      <c r="S334" s="466"/>
      <c r="T334" s="466"/>
      <c r="U334" s="466"/>
      <c r="V334" s="467"/>
      <c r="W334" s="465" t="s">
        <v>513</v>
      </c>
      <c r="X334" s="466"/>
      <c r="Y334" s="466"/>
      <c r="Z334" s="466"/>
      <c r="AA334" s="466"/>
      <c r="AB334" s="466"/>
      <c r="AC334" s="467"/>
      <c r="AD334" s="465" t="s">
        <v>513</v>
      </c>
      <c r="AE334" s="466"/>
      <c r="AF334" s="466"/>
      <c r="AG334" s="466"/>
      <c r="AH334" s="466"/>
      <c r="AI334" s="466"/>
      <c r="AJ334" s="467"/>
      <c r="AK334" s="465" t="s">
        <v>513</v>
      </c>
      <c r="AL334" s="466"/>
      <c r="AM334" s="466"/>
      <c r="AN334" s="466"/>
      <c r="AO334" s="466"/>
      <c r="AP334" s="466"/>
      <c r="AQ334" s="467"/>
      <c r="AR334" s="468"/>
      <c r="AS334" s="469"/>
      <c r="AT334" s="469"/>
      <c r="AU334" s="469"/>
      <c r="AV334" s="469"/>
      <c r="AW334" s="469"/>
      <c r="AX334" s="470"/>
    </row>
    <row r="335" spans="1:50" ht="18.95" customHeight="1" x14ac:dyDescent="0.15">
      <c r="A335" s="532"/>
      <c r="B335" s="533"/>
      <c r="C335" s="533"/>
      <c r="D335" s="533"/>
      <c r="E335" s="533"/>
      <c r="F335" s="534"/>
      <c r="G335" s="509"/>
      <c r="H335" s="510"/>
      <c r="I335" s="471" t="s">
        <v>43</v>
      </c>
      <c r="J335" s="472"/>
      <c r="K335" s="472"/>
      <c r="L335" s="472"/>
      <c r="M335" s="472"/>
      <c r="N335" s="472"/>
      <c r="O335" s="473"/>
      <c r="P335" s="465" t="s">
        <v>513</v>
      </c>
      <c r="Q335" s="466"/>
      <c r="R335" s="466"/>
      <c r="S335" s="466"/>
      <c r="T335" s="466"/>
      <c r="U335" s="466"/>
      <c r="V335" s="467"/>
      <c r="W335" s="465" t="s">
        <v>513</v>
      </c>
      <c r="X335" s="466"/>
      <c r="Y335" s="466"/>
      <c r="Z335" s="466"/>
      <c r="AA335" s="466"/>
      <c r="AB335" s="466"/>
      <c r="AC335" s="467"/>
      <c r="AD335" s="465" t="s">
        <v>513</v>
      </c>
      <c r="AE335" s="466"/>
      <c r="AF335" s="466"/>
      <c r="AG335" s="466"/>
      <c r="AH335" s="466"/>
      <c r="AI335" s="466"/>
      <c r="AJ335" s="467"/>
      <c r="AK335" s="465" t="s">
        <v>513</v>
      </c>
      <c r="AL335" s="466"/>
      <c r="AM335" s="466"/>
      <c r="AN335" s="466"/>
      <c r="AO335" s="466"/>
      <c r="AP335" s="466"/>
      <c r="AQ335" s="467"/>
      <c r="AR335" s="468"/>
      <c r="AS335" s="469"/>
      <c r="AT335" s="469"/>
      <c r="AU335" s="469"/>
      <c r="AV335" s="469"/>
      <c r="AW335" s="469"/>
      <c r="AX335" s="470"/>
    </row>
    <row r="336" spans="1:50" ht="18.95" customHeight="1" x14ac:dyDescent="0.15">
      <c r="A336" s="532"/>
      <c r="B336" s="533"/>
      <c r="C336" s="533"/>
      <c r="D336" s="533"/>
      <c r="E336" s="533"/>
      <c r="F336" s="534"/>
      <c r="G336" s="511"/>
      <c r="H336" s="512"/>
      <c r="I336" s="486" t="s">
        <v>44</v>
      </c>
      <c r="J336" s="487"/>
      <c r="K336" s="487"/>
      <c r="L336" s="487"/>
      <c r="M336" s="487"/>
      <c r="N336" s="487"/>
      <c r="O336" s="488"/>
      <c r="P336" s="489">
        <v>11</v>
      </c>
      <c r="Q336" s="490"/>
      <c r="R336" s="490"/>
      <c r="S336" s="490"/>
      <c r="T336" s="490"/>
      <c r="U336" s="490"/>
      <c r="V336" s="491"/>
      <c r="W336" s="489">
        <v>11</v>
      </c>
      <c r="X336" s="490"/>
      <c r="Y336" s="490"/>
      <c r="Z336" s="490"/>
      <c r="AA336" s="490"/>
      <c r="AB336" s="490"/>
      <c r="AC336" s="491"/>
      <c r="AD336" s="489">
        <v>4</v>
      </c>
      <c r="AE336" s="490"/>
      <c r="AF336" s="490"/>
      <c r="AG336" s="490"/>
      <c r="AH336" s="490"/>
      <c r="AI336" s="490"/>
      <c r="AJ336" s="491"/>
      <c r="AK336" s="489" t="s">
        <v>279</v>
      </c>
      <c r="AL336" s="490"/>
      <c r="AM336" s="490"/>
      <c r="AN336" s="490"/>
      <c r="AO336" s="490"/>
      <c r="AP336" s="490"/>
      <c r="AQ336" s="491"/>
      <c r="AR336" s="489"/>
      <c r="AS336" s="490"/>
      <c r="AT336" s="490"/>
      <c r="AU336" s="490"/>
      <c r="AV336" s="490"/>
      <c r="AW336" s="490"/>
      <c r="AX336" s="492"/>
    </row>
    <row r="337" spans="1:50" ht="18.95" customHeight="1" x14ac:dyDescent="0.15">
      <c r="A337" s="532"/>
      <c r="B337" s="533"/>
      <c r="C337" s="533"/>
      <c r="D337" s="533"/>
      <c r="E337" s="533"/>
      <c r="F337" s="534"/>
      <c r="G337" s="475" t="s">
        <v>45</v>
      </c>
      <c r="H337" s="476"/>
      <c r="I337" s="476"/>
      <c r="J337" s="476"/>
      <c r="K337" s="476"/>
      <c r="L337" s="476"/>
      <c r="M337" s="476"/>
      <c r="N337" s="476"/>
      <c r="O337" s="477"/>
      <c r="P337" s="483">
        <v>2</v>
      </c>
      <c r="Q337" s="484"/>
      <c r="R337" s="484"/>
      <c r="S337" s="484"/>
      <c r="T337" s="484"/>
      <c r="U337" s="484"/>
      <c r="V337" s="485"/>
      <c r="W337" s="483">
        <v>6</v>
      </c>
      <c r="X337" s="484"/>
      <c r="Y337" s="484"/>
      <c r="Z337" s="484"/>
      <c r="AA337" s="484"/>
      <c r="AB337" s="484"/>
      <c r="AC337" s="485"/>
      <c r="AD337" s="483">
        <v>0.4</v>
      </c>
      <c r="AE337" s="484"/>
      <c r="AF337" s="484"/>
      <c r="AG337" s="484"/>
      <c r="AH337" s="484"/>
      <c r="AI337" s="484"/>
      <c r="AJ337" s="485"/>
      <c r="AK337" s="479"/>
      <c r="AL337" s="480"/>
      <c r="AM337" s="480"/>
      <c r="AN337" s="480"/>
      <c r="AO337" s="480"/>
      <c r="AP337" s="480"/>
      <c r="AQ337" s="481"/>
      <c r="AR337" s="479"/>
      <c r="AS337" s="480"/>
      <c r="AT337" s="480"/>
      <c r="AU337" s="480"/>
      <c r="AV337" s="480"/>
      <c r="AW337" s="480"/>
      <c r="AX337" s="482"/>
    </row>
    <row r="338" spans="1:50" ht="18.95" customHeight="1" x14ac:dyDescent="0.15">
      <c r="A338" s="535"/>
      <c r="B338" s="536"/>
      <c r="C338" s="536"/>
      <c r="D338" s="536"/>
      <c r="E338" s="536"/>
      <c r="F338" s="537"/>
      <c r="G338" s="475" t="s">
        <v>46</v>
      </c>
      <c r="H338" s="476"/>
      <c r="I338" s="476"/>
      <c r="J338" s="476"/>
      <c r="K338" s="476"/>
      <c r="L338" s="476"/>
      <c r="M338" s="476"/>
      <c r="N338" s="476"/>
      <c r="O338" s="477"/>
      <c r="P338" s="483">
        <v>20</v>
      </c>
      <c r="Q338" s="484"/>
      <c r="R338" s="484"/>
      <c r="S338" s="484"/>
      <c r="T338" s="484"/>
      <c r="U338" s="484"/>
      <c r="V338" s="485"/>
      <c r="W338" s="483">
        <v>56.8</v>
      </c>
      <c r="X338" s="484"/>
      <c r="Y338" s="484"/>
      <c r="Z338" s="484"/>
      <c r="AA338" s="484"/>
      <c r="AB338" s="484"/>
      <c r="AC338" s="485"/>
      <c r="AD338" s="483">
        <v>10</v>
      </c>
      <c r="AE338" s="484"/>
      <c r="AF338" s="484"/>
      <c r="AG338" s="484"/>
      <c r="AH338" s="484"/>
      <c r="AI338" s="484"/>
      <c r="AJ338" s="485"/>
      <c r="AK338" s="479"/>
      <c r="AL338" s="480"/>
      <c r="AM338" s="480"/>
      <c r="AN338" s="480"/>
      <c r="AO338" s="480"/>
      <c r="AP338" s="480"/>
      <c r="AQ338" s="481"/>
      <c r="AR338" s="479"/>
      <c r="AS338" s="480"/>
      <c r="AT338" s="480"/>
      <c r="AU338" s="480"/>
      <c r="AV338" s="480"/>
      <c r="AW338" s="480"/>
      <c r="AX338" s="482"/>
    </row>
    <row r="339" spans="1:50" ht="20.100000000000001" customHeight="1" x14ac:dyDescent="0.15">
      <c r="A339" s="1396" t="s">
        <v>82</v>
      </c>
      <c r="B339" s="1397"/>
      <c r="C339" s="453" t="s">
        <v>83</v>
      </c>
      <c r="D339" s="454"/>
      <c r="E339" s="454"/>
      <c r="F339" s="454"/>
      <c r="G339" s="454"/>
      <c r="H339" s="454"/>
      <c r="I339" s="454"/>
      <c r="J339" s="454"/>
      <c r="K339" s="455"/>
      <c r="L339" s="762" t="s">
        <v>84</v>
      </c>
      <c r="M339" s="763"/>
      <c r="N339" s="763"/>
      <c r="O339" s="763"/>
      <c r="P339" s="763"/>
      <c r="Q339" s="764"/>
      <c r="R339" s="456" t="s">
        <v>510</v>
      </c>
      <c r="S339" s="454"/>
      <c r="T339" s="454"/>
      <c r="U339" s="454"/>
      <c r="V339" s="454"/>
      <c r="W339" s="455"/>
      <c r="X339" s="456" t="s">
        <v>85</v>
      </c>
      <c r="Y339" s="454"/>
      <c r="Z339" s="454"/>
      <c r="AA339" s="454"/>
      <c r="AB339" s="454"/>
      <c r="AC339" s="454"/>
      <c r="AD339" s="454"/>
      <c r="AE339" s="454"/>
      <c r="AF339" s="454"/>
      <c r="AG339" s="454"/>
      <c r="AH339" s="454"/>
      <c r="AI339" s="454"/>
      <c r="AJ339" s="454"/>
      <c r="AK339" s="454"/>
      <c r="AL339" s="454"/>
      <c r="AM339" s="454"/>
      <c r="AN339" s="454"/>
      <c r="AO339" s="454"/>
      <c r="AP339" s="454"/>
      <c r="AQ339" s="454"/>
      <c r="AR339" s="454"/>
      <c r="AS339" s="454"/>
      <c r="AT339" s="454"/>
      <c r="AU339" s="454"/>
      <c r="AV339" s="454"/>
      <c r="AW339" s="454"/>
      <c r="AX339" s="457"/>
    </row>
    <row r="340" spans="1:50" ht="20.100000000000001" customHeight="1" x14ac:dyDescent="0.15">
      <c r="A340" s="1398"/>
      <c r="B340" s="1399"/>
      <c r="C340" s="2446" t="s">
        <v>1009</v>
      </c>
      <c r="D340" s="2447"/>
      <c r="E340" s="2447"/>
      <c r="F340" s="2447"/>
      <c r="G340" s="2447"/>
      <c r="H340" s="2447"/>
      <c r="I340" s="2447"/>
      <c r="J340" s="2447"/>
      <c r="K340" s="2448"/>
      <c r="L340" s="2449" t="s">
        <v>279</v>
      </c>
      <c r="M340" s="2447"/>
      <c r="N340" s="2447"/>
      <c r="O340" s="2447"/>
      <c r="P340" s="2447"/>
      <c r="Q340" s="2448"/>
      <c r="R340" s="461"/>
      <c r="S340" s="459"/>
      <c r="T340" s="459"/>
      <c r="U340" s="459"/>
      <c r="V340" s="459"/>
      <c r="W340" s="460"/>
      <c r="X340" s="462"/>
      <c r="Y340" s="463"/>
      <c r="Z340" s="463"/>
      <c r="AA340" s="463"/>
      <c r="AB340" s="463"/>
      <c r="AC340" s="463"/>
      <c r="AD340" s="463"/>
      <c r="AE340" s="463"/>
      <c r="AF340" s="463"/>
      <c r="AG340" s="463"/>
      <c r="AH340" s="463"/>
      <c r="AI340" s="463"/>
      <c r="AJ340" s="463"/>
      <c r="AK340" s="463"/>
      <c r="AL340" s="463"/>
      <c r="AM340" s="463"/>
      <c r="AN340" s="463"/>
      <c r="AO340" s="463"/>
      <c r="AP340" s="463"/>
      <c r="AQ340" s="463"/>
      <c r="AR340" s="463"/>
      <c r="AS340" s="463"/>
      <c r="AT340" s="463"/>
      <c r="AU340" s="463"/>
      <c r="AV340" s="463"/>
      <c r="AW340" s="463"/>
      <c r="AX340" s="464"/>
    </row>
    <row r="341" spans="1:50" ht="20.100000000000001" customHeight="1" x14ac:dyDescent="0.15">
      <c r="A341" s="1398"/>
      <c r="B341" s="1399"/>
      <c r="C341" s="446" t="s">
        <v>309</v>
      </c>
      <c r="D341" s="444"/>
      <c r="E341" s="444"/>
      <c r="F341" s="444"/>
      <c r="G341" s="444"/>
      <c r="H341" s="444"/>
      <c r="I341" s="444"/>
      <c r="J341" s="444"/>
      <c r="K341" s="445"/>
      <c r="L341" s="443" t="s">
        <v>279</v>
      </c>
      <c r="M341" s="444"/>
      <c r="N341" s="444"/>
      <c r="O341" s="444"/>
      <c r="P341" s="444"/>
      <c r="Q341" s="445"/>
      <c r="R341" s="443"/>
      <c r="S341" s="444"/>
      <c r="T341" s="444"/>
      <c r="U341" s="444"/>
      <c r="V341" s="444"/>
      <c r="W341" s="445"/>
      <c r="X341" s="431"/>
      <c r="Y341" s="432"/>
      <c r="Z341" s="432"/>
      <c r="AA341" s="432"/>
      <c r="AB341" s="432"/>
      <c r="AC341" s="432"/>
      <c r="AD341" s="432"/>
      <c r="AE341" s="432"/>
      <c r="AF341" s="432"/>
      <c r="AG341" s="432"/>
      <c r="AH341" s="432"/>
      <c r="AI341" s="432"/>
      <c r="AJ341" s="432"/>
      <c r="AK341" s="432"/>
      <c r="AL341" s="432"/>
      <c r="AM341" s="432"/>
      <c r="AN341" s="432"/>
      <c r="AO341" s="432"/>
      <c r="AP341" s="432"/>
      <c r="AQ341" s="432"/>
      <c r="AR341" s="432"/>
      <c r="AS341" s="432"/>
      <c r="AT341" s="432"/>
      <c r="AU341" s="432"/>
      <c r="AV341" s="432"/>
      <c r="AW341" s="432"/>
      <c r="AX341" s="433"/>
    </row>
    <row r="342" spans="1:50" ht="20.100000000000001" customHeight="1" x14ac:dyDescent="0.15">
      <c r="A342" s="1398"/>
      <c r="B342" s="1399"/>
      <c r="C342" s="446" t="s">
        <v>675</v>
      </c>
      <c r="D342" s="444"/>
      <c r="E342" s="444"/>
      <c r="F342" s="444"/>
      <c r="G342" s="444"/>
      <c r="H342" s="444"/>
      <c r="I342" s="444"/>
      <c r="J342" s="444"/>
      <c r="K342" s="445"/>
      <c r="L342" s="443" t="s">
        <v>937</v>
      </c>
      <c r="M342" s="444"/>
      <c r="N342" s="444"/>
      <c r="O342" s="444"/>
      <c r="P342" s="444"/>
      <c r="Q342" s="445"/>
      <c r="R342" s="443"/>
      <c r="S342" s="444"/>
      <c r="T342" s="444"/>
      <c r="U342" s="444"/>
      <c r="V342" s="444"/>
      <c r="W342" s="445"/>
      <c r="X342" s="431"/>
      <c r="Y342" s="432"/>
      <c r="Z342" s="432"/>
      <c r="AA342" s="432"/>
      <c r="AB342" s="432"/>
      <c r="AC342" s="432"/>
      <c r="AD342" s="432"/>
      <c r="AE342" s="432"/>
      <c r="AF342" s="432"/>
      <c r="AG342" s="432"/>
      <c r="AH342" s="432"/>
      <c r="AI342" s="432"/>
      <c r="AJ342" s="432"/>
      <c r="AK342" s="432"/>
      <c r="AL342" s="432"/>
      <c r="AM342" s="432"/>
      <c r="AN342" s="432"/>
      <c r="AO342" s="432"/>
      <c r="AP342" s="432"/>
      <c r="AQ342" s="432"/>
      <c r="AR342" s="432"/>
      <c r="AS342" s="432"/>
      <c r="AT342" s="432"/>
      <c r="AU342" s="432"/>
      <c r="AV342" s="432"/>
      <c r="AW342" s="432"/>
      <c r="AX342" s="433"/>
    </row>
    <row r="343" spans="1:50" ht="20.100000000000001" customHeight="1" x14ac:dyDescent="0.15">
      <c r="A343" s="1398"/>
      <c r="B343" s="1399"/>
      <c r="C343" s="446" t="s">
        <v>316</v>
      </c>
      <c r="D343" s="444"/>
      <c r="E343" s="444"/>
      <c r="F343" s="444"/>
      <c r="G343" s="444"/>
      <c r="H343" s="444"/>
      <c r="I343" s="444"/>
      <c r="J343" s="444"/>
      <c r="K343" s="445"/>
      <c r="L343" s="443" t="s">
        <v>937</v>
      </c>
      <c r="M343" s="444"/>
      <c r="N343" s="444"/>
      <c r="O343" s="444"/>
      <c r="P343" s="444"/>
      <c r="Q343" s="445"/>
      <c r="R343" s="443"/>
      <c r="S343" s="444"/>
      <c r="T343" s="444"/>
      <c r="U343" s="444"/>
      <c r="V343" s="444"/>
      <c r="W343" s="445"/>
      <c r="X343" s="431"/>
      <c r="Y343" s="432"/>
      <c r="Z343" s="432"/>
      <c r="AA343" s="432"/>
      <c r="AB343" s="432"/>
      <c r="AC343" s="432"/>
      <c r="AD343" s="432"/>
      <c r="AE343" s="432"/>
      <c r="AF343" s="432"/>
      <c r="AG343" s="432"/>
      <c r="AH343" s="432"/>
      <c r="AI343" s="432"/>
      <c r="AJ343" s="432"/>
      <c r="AK343" s="432"/>
      <c r="AL343" s="432"/>
      <c r="AM343" s="432"/>
      <c r="AN343" s="432"/>
      <c r="AO343" s="432"/>
      <c r="AP343" s="432"/>
      <c r="AQ343" s="432"/>
      <c r="AR343" s="432"/>
      <c r="AS343" s="432"/>
      <c r="AT343" s="432"/>
      <c r="AU343" s="432"/>
      <c r="AV343" s="432"/>
      <c r="AW343" s="432"/>
      <c r="AX343" s="433"/>
    </row>
    <row r="344" spans="1:50" ht="20.100000000000001" customHeight="1" x14ac:dyDescent="0.15">
      <c r="A344" s="1398"/>
      <c r="B344" s="1399"/>
      <c r="C344" s="446"/>
      <c r="D344" s="444"/>
      <c r="E344" s="444"/>
      <c r="F344" s="444"/>
      <c r="G344" s="444"/>
      <c r="H344" s="444"/>
      <c r="I344" s="444"/>
      <c r="J344" s="444"/>
      <c r="K344" s="445"/>
      <c r="L344" s="443"/>
      <c r="M344" s="444"/>
      <c r="N344" s="444"/>
      <c r="O344" s="444"/>
      <c r="P344" s="444"/>
      <c r="Q344" s="445"/>
      <c r="R344" s="443"/>
      <c r="S344" s="444"/>
      <c r="T344" s="444"/>
      <c r="U344" s="444"/>
      <c r="V344" s="444"/>
      <c r="W344" s="445"/>
      <c r="X344" s="431"/>
      <c r="Y344" s="432"/>
      <c r="Z344" s="432"/>
      <c r="AA344" s="432"/>
      <c r="AB344" s="432"/>
      <c r="AC344" s="432"/>
      <c r="AD344" s="432"/>
      <c r="AE344" s="432"/>
      <c r="AF344" s="432"/>
      <c r="AG344" s="432"/>
      <c r="AH344" s="432"/>
      <c r="AI344" s="432"/>
      <c r="AJ344" s="432"/>
      <c r="AK344" s="432"/>
      <c r="AL344" s="432"/>
      <c r="AM344" s="432"/>
      <c r="AN344" s="432"/>
      <c r="AO344" s="432"/>
      <c r="AP344" s="432"/>
      <c r="AQ344" s="432"/>
      <c r="AR344" s="432"/>
      <c r="AS344" s="432"/>
      <c r="AT344" s="432"/>
      <c r="AU344" s="432"/>
      <c r="AV344" s="432"/>
      <c r="AW344" s="432"/>
      <c r="AX344" s="433"/>
    </row>
    <row r="345" spans="1:50" ht="20.100000000000001" customHeight="1" x14ac:dyDescent="0.15">
      <c r="A345" s="1398"/>
      <c r="B345" s="1399"/>
      <c r="C345" s="427"/>
      <c r="D345" s="428"/>
      <c r="E345" s="428"/>
      <c r="F345" s="428"/>
      <c r="G345" s="428"/>
      <c r="H345" s="428"/>
      <c r="I345" s="428"/>
      <c r="J345" s="428"/>
      <c r="K345" s="429"/>
      <c r="L345" s="430"/>
      <c r="M345" s="428"/>
      <c r="N345" s="428"/>
      <c r="O345" s="428"/>
      <c r="P345" s="428"/>
      <c r="Q345" s="429"/>
      <c r="R345" s="430"/>
      <c r="S345" s="428"/>
      <c r="T345" s="428"/>
      <c r="U345" s="428"/>
      <c r="V345" s="428"/>
      <c r="W345" s="429"/>
      <c r="X345" s="431"/>
      <c r="Y345" s="432"/>
      <c r="Z345" s="432"/>
      <c r="AA345" s="432"/>
      <c r="AB345" s="432"/>
      <c r="AC345" s="432"/>
      <c r="AD345" s="432"/>
      <c r="AE345" s="432"/>
      <c r="AF345" s="432"/>
      <c r="AG345" s="432"/>
      <c r="AH345" s="432"/>
      <c r="AI345" s="432"/>
      <c r="AJ345" s="432"/>
      <c r="AK345" s="432"/>
      <c r="AL345" s="432"/>
      <c r="AM345" s="432"/>
      <c r="AN345" s="432"/>
      <c r="AO345" s="432"/>
      <c r="AP345" s="432"/>
      <c r="AQ345" s="432"/>
      <c r="AR345" s="432"/>
      <c r="AS345" s="432"/>
      <c r="AT345" s="432"/>
      <c r="AU345" s="432"/>
      <c r="AV345" s="432"/>
      <c r="AW345" s="432"/>
      <c r="AX345" s="433"/>
    </row>
    <row r="346" spans="1:50" ht="20.100000000000001" customHeight="1" thickBot="1" x14ac:dyDescent="0.2">
      <c r="A346" s="1400"/>
      <c r="B346" s="1401"/>
      <c r="C346" s="434" t="s">
        <v>44</v>
      </c>
      <c r="D346" s="435"/>
      <c r="E346" s="435"/>
      <c r="F346" s="435"/>
      <c r="G346" s="435"/>
      <c r="H346" s="435"/>
      <c r="I346" s="435"/>
      <c r="J346" s="435"/>
      <c r="K346" s="436"/>
      <c r="L346" s="437" t="s">
        <v>279</v>
      </c>
      <c r="M346" s="438"/>
      <c r="N346" s="438"/>
      <c r="O346" s="438"/>
      <c r="P346" s="438"/>
      <c r="Q346" s="439"/>
      <c r="R346" s="437"/>
      <c r="S346" s="438"/>
      <c r="T346" s="438"/>
      <c r="U346" s="438"/>
      <c r="V346" s="438"/>
      <c r="W346" s="439"/>
      <c r="X346" s="440"/>
      <c r="Y346" s="441"/>
      <c r="Z346" s="441"/>
      <c r="AA346" s="441"/>
      <c r="AB346" s="441"/>
      <c r="AC346" s="441"/>
      <c r="AD346" s="441"/>
      <c r="AE346" s="441"/>
      <c r="AF346" s="441"/>
      <c r="AG346" s="441"/>
      <c r="AH346" s="441"/>
      <c r="AI346" s="441"/>
      <c r="AJ346" s="441"/>
      <c r="AK346" s="441"/>
      <c r="AL346" s="441"/>
      <c r="AM346" s="441"/>
      <c r="AN346" s="441"/>
      <c r="AO346" s="441"/>
      <c r="AP346" s="441"/>
      <c r="AQ346" s="441"/>
      <c r="AR346" s="441"/>
      <c r="AS346" s="441"/>
      <c r="AT346" s="441"/>
      <c r="AU346" s="441"/>
      <c r="AV346" s="441"/>
      <c r="AW346" s="441"/>
      <c r="AX346" s="442"/>
    </row>
    <row r="347" spans="1:50" x14ac:dyDescent="0.15">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row>
    <row r="348" spans="1:50" ht="14.25" thickBot="1" x14ac:dyDescent="0.2">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581" t="s">
        <v>499</v>
      </c>
      <c r="AR348" s="581"/>
      <c r="AS348" s="581"/>
      <c r="AT348" s="581"/>
      <c r="AU348" s="581"/>
      <c r="AV348" s="581"/>
      <c r="AW348" s="581"/>
      <c r="AX348" s="581"/>
    </row>
    <row r="349" spans="1:50" ht="23.1" customHeight="1" x14ac:dyDescent="0.15">
      <c r="A349" s="582" t="s">
        <v>500</v>
      </c>
      <c r="B349" s="583"/>
      <c r="C349" s="583"/>
      <c r="D349" s="583"/>
      <c r="E349" s="583"/>
      <c r="F349" s="584"/>
      <c r="G349" s="2443" t="s">
        <v>1010</v>
      </c>
      <c r="H349" s="2444"/>
      <c r="I349" s="2444"/>
      <c r="J349" s="2444"/>
      <c r="K349" s="2444"/>
      <c r="L349" s="2444"/>
      <c r="M349" s="2444"/>
      <c r="N349" s="2444"/>
      <c r="O349" s="2444"/>
      <c r="P349" s="2444"/>
      <c r="Q349" s="2444"/>
      <c r="R349" s="2444"/>
      <c r="S349" s="2444"/>
      <c r="T349" s="2444"/>
      <c r="U349" s="2444"/>
      <c r="V349" s="2444"/>
      <c r="W349" s="2444"/>
      <c r="X349" s="2445"/>
      <c r="Y349" s="588" t="s">
        <v>512</v>
      </c>
      <c r="Z349" s="589"/>
      <c r="AA349" s="589"/>
      <c r="AB349" s="589"/>
      <c r="AC349" s="589"/>
      <c r="AD349" s="590"/>
      <c r="AE349" s="591" t="s">
        <v>6</v>
      </c>
      <c r="AF349" s="592"/>
      <c r="AG349" s="592"/>
      <c r="AH349" s="592"/>
      <c r="AI349" s="592"/>
      <c r="AJ349" s="592"/>
      <c r="AK349" s="592"/>
      <c r="AL349" s="592"/>
      <c r="AM349" s="592"/>
      <c r="AN349" s="592"/>
      <c r="AO349" s="592"/>
      <c r="AP349" s="593"/>
      <c r="AQ349" s="594" t="s">
        <v>7</v>
      </c>
      <c r="AR349" s="595"/>
      <c r="AS349" s="595"/>
      <c r="AT349" s="595"/>
      <c r="AU349" s="595"/>
      <c r="AV349" s="595"/>
      <c r="AW349" s="595"/>
      <c r="AX349" s="596"/>
    </row>
    <row r="350" spans="1:50" ht="23.1" customHeight="1" x14ac:dyDescent="0.15">
      <c r="A350" s="554" t="s">
        <v>8</v>
      </c>
      <c r="B350" s="555"/>
      <c r="C350" s="555"/>
      <c r="D350" s="555"/>
      <c r="E350" s="555"/>
      <c r="F350" s="556"/>
      <c r="G350" s="1549"/>
      <c r="H350" s="1550"/>
      <c r="I350" s="1550"/>
      <c r="J350" s="1550"/>
      <c r="K350" s="1550"/>
      <c r="L350" s="1550"/>
      <c r="M350" s="1550"/>
      <c r="N350" s="1550"/>
      <c r="O350" s="1550"/>
      <c r="P350" s="1550"/>
      <c r="Q350" s="1550"/>
      <c r="R350" s="1550"/>
      <c r="S350" s="1550"/>
      <c r="T350" s="1550"/>
      <c r="U350" s="1550"/>
      <c r="V350" s="1550"/>
      <c r="W350" s="1550"/>
      <c r="X350" s="1570"/>
      <c r="Y350" s="560" t="s">
        <v>10</v>
      </c>
      <c r="Z350" s="561"/>
      <c r="AA350" s="561"/>
      <c r="AB350" s="561"/>
      <c r="AC350" s="561"/>
      <c r="AD350" s="562"/>
      <c r="AE350" s="563" t="s">
        <v>648</v>
      </c>
      <c r="AF350" s="564"/>
      <c r="AG350" s="564"/>
      <c r="AH350" s="564"/>
      <c r="AI350" s="564"/>
      <c r="AJ350" s="564"/>
      <c r="AK350" s="564"/>
      <c r="AL350" s="564"/>
      <c r="AM350" s="564"/>
      <c r="AN350" s="564"/>
      <c r="AO350" s="564"/>
      <c r="AP350" s="565"/>
      <c r="AQ350" s="566" t="s">
        <v>649</v>
      </c>
      <c r="AR350" s="567"/>
      <c r="AS350" s="567"/>
      <c r="AT350" s="567"/>
      <c r="AU350" s="567"/>
      <c r="AV350" s="567"/>
      <c r="AW350" s="567"/>
      <c r="AX350" s="568"/>
    </row>
    <row r="351" spans="1:50" ht="23.1" customHeight="1" x14ac:dyDescent="0.15">
      <c r="A351" s="569" t="s">
        <v>13</v>
      </c>
      <c r="B351" s="570"/>
      <c r="C351" s="570"/>
      <c r="D351" s="570"/>
      <c r="E351" s="570"/>
      <c r="F351" s="571"/>
      <c r="G351" s="1551" t="s">
        <v>187</v>
      </c>
      <c r="H351" s="2315"/>
      <c r="I351" s="2315"/>
      <c r="J351" s="2315"/>
      <c r="K351" s="2315"/>
      <c r="L351" s="2315"/>
      <c r="M351" s="2315"/>
      <c r="N351" s="2315"/>
      <c r="O351" s="2315"/>
      <c r="P351" s="2315"/>
      <c r="Q351" s="2315"/>
      <c r="R351" s="2315"/>
      <c r="S351" s="2315"/>
      <c r="T351" s="2315"/>
      <c r="U351" s="2315"/>
      <c r="V351" s="2315"/>
      <c r="W351" s="2315"/>
      <c r="X351" s="2316"/>
      <c r="Y351" s="575" t="s">
        <v>15</v>
      </c>
      <c r="Z351" s="576"/>
      <c r="AA351" s="576"/>
      <c r="AB351" s="576"/>
      <c r="AC351" s="576"/>
      <c r="AD351" s="577"/>
      <c r="AE351" s="2317" t="s">
        <v>535</v>
      </c>
      <c r="AF351" s="2318"/>
      <c r="AG351" s="2318"/>
      <c r="AH351" s="2318"/>
      <c r="AI351" s="2318"/>
      <c r="AJ351" s="2318"/>
      <c r="AK351" s="2318"/>
      <c r="AL351" s="2318"/>
      <c r="AM351" s="2318"/>
      <c r="AN351" s="2318"/>
      <c r="AO351" s="2318"/>
      <c r="AP351" s="2318"/>
      <c r="AQ351" s="2319"/>
      <c r="AR351" s="2319"/>
      <c r="AS351" s="2319"/>
      <c r="AT351" s="2319"/>
      <c r="AU351" s="2319"/>
      <c r="AV351" s="2319"/>
      <c r="AW351" s="2319"/>
      <c r="AX351" s="2320"/>
    </row>
    <row r="352" spans="1:50" ht="23.1" customHeight="1" x14ac:dyDescent="0.15">
      <c r="A352" s="542" t="s">
        <v>17</v>
      </c>
      <c r="B352" s="543"/>
      <c r="C352" s="543"/>
      <c r="D352" s="543"/>
      <c r="E352" s="543"/>
      <c r="F352" s="544"/>
      <c r="G352" s="1567" t="s">
        <v>651</v>
      </c>
      <c r="H352" s="1568"/>
      <c r="I352" s="1568"/>
      <c r="J352" s="1568"/>
      <c r="K352" s="1568"/>
      <c r="L352" s="1568"/>
      <c r="M352" s="1568"/>
      <c r="N352" s="1568"/>
      <c r="O352" s="1568"/>
      <c r="P352" s="1568"/>
      <c r="Q352" s="1568"/>
      <c r="R352" s="1568"/>
      <c r="S352" s="1568"/>
      <c r="T352" s="1568"/>
      <c r="U352" s="1568"/>
      <c r="V352" s="1568"/>
      <c r="W352" s="1568"/>
      <c r="X352" s="1569"/>
      <c r="Y352" s="548" t="s">
        <v>515</v>
      </c>
      <c r="Z352" s="549"/>
      <c r="AA352" s="549"/>
      <c r="AB352" s="549"/>
      <c r="AC352" s="549"/>
      <c r="AD352" s="550"/>
      <c r="AE352" s="551"/>
      <c r="AF352" s="552"/>
      <c r="AG352" s="552"/>
      <c r="AH352" s="552"/>
      <c r="AI352" s="552"/>
      <c r="AJ352" s="552"/>
      <c r="AK352" s="552"/>
      <c r="AL352" s="552"/>
      <c r="AM352" s="552"/>
      <c r="AN352" s="552"/>
      <c r="AO352" s="552"/>
      <c r="AP352" s="552"/>
      <c r="AQ352" s="552"/>
      <c r="AR352" s="552"/>
      <c r="AS352" s="552"/>
      <c r="AT352" s="552"/>
      <c r="AU352" s="552"/>
      <c r="AV352" s="552"/>
      <c r="AW352" s="552"/>
      <c r="AX352" s="553"/>
    </row>
    <row r="353" spans="1:50" ht="33.950000000000003" customHeight="1" x14ac:dyDescent="0.15">
      <c r="A353" s="520" t="s">
        <v>21</v>
      </c>
      <c r="B353" s="521"/>
      <c r="C353" s="521"/>
      <c r="D353" s="521"/>
      <c r="E353" s="521"/>
      <c r="F353" s="522"/>
      <c r="G353" s="2450" t="s">
        <v>1011</v>
      </c>
      <c r="H353" s="2451"/>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2451"/>
      <c r="AD353" s="2451"/>
      <c r="AE353" s="2451"/>
      <c r="AF353" s="2451"/>
      <c r="AG353" s="2451"/>
      <c r="AH353" s="2451"/>
      <c r="AI353" s="2451"/>
      <c r="AJ353" s="2451"/>
      <c r="AK353" s="2451"/>
      <c r="AL353" s="2451"/>
      <c r="AM353" s="2451"/>
      <c r="AN353" s="2451"/>
      <c r="AO353" s="2451"/>
      <c r="AP353" s="2451"/>
      <c r="AQ353" s="2451"/>
      <c r="AR353" s="2451"/>
      <c r="AS353" s="2451"/>
      <c r="AT353" s="2451"/>
      <c r="AU353" s="2451"/>
      <c r="AV353" s="2451"/>
      <c r="AW353" s="2451"/>
      <c r="AX353" s="2452"/>
    </row>
    <row r="354" spans="1:50" ht="33.950000000000003" customHeight="1" x14ac:dyDescent="0.15">
      <c r="A354" s="520" t="s">
        <v>23</v>
      </c>
      <c r="B354" s="521"/>
      <c r="C354" s="521"/>
      <c r="D354" s="521"/>
      <c r="E354" s="521"/>
      <c r="F354" s="522"/>
      <c r="G354" s="2453" t="s">
        <v>1012</v>
      </c>
      <c r="H354" s="2454"/>
      <c r="I354" s="2454"/>
      <c r="J354" s="2454"/>
      <c r="K354" s="2454"/>
      <c r="L354" s="2454"/>
      <c r="M354" s="2454"/>
      <c r="N354" s="2454"/>
      <c r="O354" s="2454"/>
      <c r="P354" s="2454"/>
      <c r="Q354" s="2454"/>
      <c r="R354" s="2454"/>
      <c r="S354" s="2454"/>
      <c r="T354" s="2454"/>
      <c r="U354" s="2454"/>
      <c r="V354" s="2454"/>
      <c r="W354" s="2454"/>
      <c r="X354" s="2454"/>
      <c r="Y354" s="2454"/>
      <c r="Z354" s="2454"/>
      <c r="AA354" s="2454"/>
      <c r="AB354" s="2454"/>
      <c r="AC354" s="2454"/>
      <c r="AD354" s="2454"/>
      <c r="AE354" s="2454"/>
      <c r="AF354" s="2454"/>
      <c r="AG354" s="2454"/>
      <c r="AH354" s="2454"/>
      <c r="AI354" s="2454"/>
      <c r="AJ354" s="2454"/>
      <c r="AK354" s="2454"/>
      <c r="AL354" s="2454"/>
      <c r="AM354" s="2454"/>
      <c r="AN354" s="2454"/>
      <c r="AO354" s="2454"/>
      <c r="AP354" s="2454"/>
      <c r="AQ354" s="2454"/>
      <c r="AR354" s="2454"/>
      <c r="AS354" s="2454"/>
      <c r="AT354" s="2454"/>
      <c r="AU354" s="2454"/>
      <c r="AV354" s="2454"/>
      <c r="AW354" s="2454"/>
      <c r="AX354" s="2455"/>
    </row>
    <row r="355" spans="1:50" ht="23.1" customHeight="1" x14ac:dyDescent="0.15">
      <c r="A355" s="520" t="s">
        <v>25</v>
      </c>
      <c r="B355" s="521"/>
      <c r="C355" s="521"/>
      <c r="D355" s="521"/>
      <c r="E355" s="521"/>
      <c r="F355" s="522"/>
      <c r="G355" s="526" t="s">
        <v>194</v>
      </c>
      <c r="H355" s="527"/>
      <c r="I355" s="527"/>
      <c r="J355" s="527"/>
      <c r="K355" s="527"/>
      <c r="L355" s="527"/>
      <c r="M355" s="527"/>
      <c r="N355" s="527"/>
      <c r="O355" s="527"/>
      <c r="P355" s="527"/>
      <c r="Q355" s="527"/>
      <c r="R355" s="527"/>
      <c r="S355" s="527"/>
      <c r="T355" s="527"/>
      <c r="U355" s="527"/>
      <c r="V355" s="527"/>
      <c r="W355" s="527"/>
      <c r="X355" s="527"/>
      <c r="Y355" s="527"/>
      <c r="Z355" s="527"/>
      <c r="AA355" s="527"/>
      <c r="AB355" s="527"/>
      <c r="AC355" s="527"/>
      <c r="AD355" s="527"/>
      <c r="AE355" s="527"/>
      <c r="AF355" s="527"/>
      <c r="AG355" s="527"/>
      <c r="AH355" s="527"/>
      <c r="AI355" s="527"/>
      <c r="AJ355" s="527"/>
      <c r="AK355" s="527"/>
      <c r="AL355" s="527"/>
      <c r="AM355" s="527"/>
      <c r="AN355" s="527"/>
      <c r="AO355" s="527"/>
      <c r="AP355" s="527"/>
      <c r="AQ355" s="527"/>
      <c r="AR355" s="527"/>
      <c r="AS355" s="527"/>
      <c r="AT355" s="527"/>
      <c r="AU355" s="527"/>
      <c r="AV355" s="527"/>
      <c r="AW355" s="527"/>
      <c r="AX355" s="528"/>
    </row>
    <row r="356" spans="1:50" ht="18.95" customHeight="1" x14ac:dyDescent="0.15">
      <c r="A356" s="529" t="s">
        <v>27</v>
      </c>
      <c r="B356" s="530"/>
      <c r="C356" s="530"/>
      <c r="D356" s="530"/>
      <c r="E356" s="530"/>
      <c r="F356" s="531"/>
      <c r="G356" s="538"/>
      <c r="H356" s="539"/>
      <c r="I356" s="539"/>
      <c r="J356" s="539"/>
      <c r="K356" s="539"/>
      <c r="L356" s="539"/>
      <c r="M356" s="539"/>
      <c r="N356" s="539"/>
      <c r="O356" s="540"/>
      <c r="P356" s="504" t="s">
        <v>506</v>
      </c>
      <c r="Q356" s="505"/>
      <c r="R356" s="505"/>
      <c r="S356" s="505"/>
      <c r="T356" s="505"/>
      <c r="U356" s="505"/>
      <c r="V356" s="541"/>
      <c r="W356" s="504" t="s">
        <v>507</v>
      </c>
      <c r="X356" s="505"/>
      <c r="Y356" s="505"/>
      <c r="Z356" s="505"/>
      <c r="AA356" s="505"/>
      <c r="AB356" s="505"/>
      <c r="AC356" s="541"/>
      <c r="AD356" s="504" t="s">
        <v>508</v>
      </c>
      <c r="AE356" s="505"/>
      <c r="AF356" s="505"/>
      <c r="AG356" s="505"/>
      <c r="AH356" s="505"/>
      <c r="AI356" s="505"/>
      <c r="AJ356" s="541"/>
      <c r="AK356" s="504" t="s">
        <v>509</v>
      </c>
      <c r="AL356" s="505"/>
      <c r="AM356" s="505"/>
      <c r="AN356" s="505"/>
      <c r="AO356" s="505"/>
      <c r="AP356" s="505"/>
      <c r="AQ356" s="541"/>
      <c r="AR356" s="504" t="s">
        <v>510</v>
      </c>
      <c r="AS356" s="505"/>
      <c r="AT356" s="505"/>
      <c r="AU356" s="505"/>
      <c r="AV356" s="505"/>
      <c r="AW356" s="505"/>
      <c r="AX356" s="506"/>
    </row>
    <row r="357" spans="1:50" ht="18.95" customHeight="1" x14ac:dyDescent="0.15">
      <c r="A357" s="532"/>
      <c r="B357" s="533"/>
      <c r="C357" s="533"/>
      <c r="D357" s="533"/>
      <c r="E357" s="533"/>
      <c r="F357" s="534"/>
      <c r="G357" s="507" t="s">
        <v>33</v>
      </c>
      <c r="H357" s="508"/>
      <c r="I357" s="513" t="s">
        <v>34</v>
      </c>
      <c r="J357" s="514"/>
      <c r="K357" s="514"/>
      <c r="L357" s="514"/>
      <c r="M357" s="514"/>
      <c r="N357" s="514"/>
      <c r="O357" s="515"/>
      <c r="P357" s="516">
        <v>1</v>
      </c>
      <c r="Q357" s="517"/>
      <c r="R357" s="517"/>
      <c r="S357" s="517"/>
      <c r="T357" s="517"/>
      <c r="U357" s="517"/>
      <c r="V357" s="518"/>
      <c r="W357" s="516">
        <v>1</v>
      </c>
      <c r="X357" s="517"/>
      <c r="Y357" s="517"/>
      <c r="Z357" s="517"/>
      <c r="AA357" s="517"/>
      <c r="AB357" s="517"/>
      <c r="AC357" s="518"/>
      <c r="AD357" s="516">
        <v>1</v>
      </c>
      <c r="AE357" s="517"/>
      <c r="AF357" s="517"/>
      <c r="AG357" s="517"/>
      <c r="AH357" s="517"/>
      <c r="AI357" s="517"/>
      <c r="AJ357" s="518"/>
      <c r="AK357" s="516" t="s">
        <v>513</v>
      </c>
      <c r="AL357" s="517"/>
      <c r="AM357" s="517"/>
      <c r="AN357" s="517"/>
      <c r="AO357" s="517"/>
      <c r="AP357" s="517"/>
      <c r="AQ357" s="518"/>
      <c r="AR357" s="516"/>
      <c r="AS357" s="517"/>
      <c r="AT357" s="517"/>
      <c r="AU357" s="517"/>
      <c r="AV357" s="517"/>
      <c r="AW357" s="517"/>
      <c r="AX357" s="519"/>
    </row>
    <row r="358" spans="1:50" ht="18.95" customHeight="1" x14ac:dyDescent="0.15">
      <c r="A358" s="532"/>
      <c r="B358" s="533"/>
      <c r="C358" s="533"/>
      <c r="D358" s="533"/>
      <c r="E358" s="533"/>
      <c r="F358" s="534"/>
      <c r="G358" s="509"/>
      <c r="H358" s="510"/>
      <c r="I358" s="471" t="s">
        <v>35</v>
      </c>
      <c r="J358" s="472"/>
      <c r="K358" s="472"/>
      <c r="L358" s="472"/>
      <c r="M358" s="472"/>
      <c r="N358" s="472"/>
      <c r="O358" s="473"/>
      <c r="P358" s="465" t="s">
        <v>513</v>
      </c>
      <c r="Q358" s="466"/>
      <c r="R358" s="466"/>
      <c r="S358" s="466"/>
      <c r="T358" s="466"/>
      <c r="U358" s="466"/>
      <c r="V358" s="467"/>
      <c r="W358" s="465" t="s">
        <v>513</v>
      </c>
      <c r="X358" s="466"/>
      <c r="Y358" s="466"/>
      <c r="Z358" s="466"/>
      <c r="AA358" s="466"/>
      <c r="AB358" s="466"/>
      <c r="AC358" s="467"/>
      <c r="AD358" s="465" t="s">
        <v>513</v>
      </c>
      <c r="AE358" s="466"/>
      <c r="AF358" s="466"/>
      <c r="AG358" s="466"/>
      <c r="AH358" s="466"/>
      <c r="AI358" s="466"/>
      <c r="AJ358" s="467"/>
      <c r="AK358" s="465" t="s">
        <v>513</v>
      </c>
      <c r="AL358" s="466"/>
      <c r="AM358" s="466"/>
      <c r="AN358" s="466"/>
      <c r="AO358" s="466"/>
      <c r="AP358" s="466"/>
      <c r="AQ358" s="467"/>
      <c r="AR358" s="468"/>
      <c r="AS358" s="469"/>
      <c r="AT358" s="469"/>
      <c r="AU358" s="469"/>
      <c r="AV358" s="469"/>
      <c r="AW358" s="469"/>
      <c r="AX358" s="470"/>
    </row>
    <row r="359" spans="1:50" ht="18.95" customHeight="1" x14ac:dyDescent="0.15">
      <c r="A359" s="532"/>
      <c r="B359" s="533"/>
      <c r="C359" s="533"/>
      <c r="D359" s="533"/>
      <c r="E359" s="533"/>
      <c r="F359" s="534"/>
      <c r="G359" s="509"/>
      <c r="H359" s="510"/>
      <c r="I359" s="471" t="s">
        <v>39</v>
      </c>
      <c r="J359" s="472"/>
      <c r="K359" s="472"/>
      <c r="L359" s="472"/>
      <c r="M359" s="472"/>
      <c r="N359" s="472"/>
      <c r="O359" s="473"/>
      <c r="P359" s="465" t="s">
        <v>513</v>
      </c>
      <c r="Q359" s="466"/>
      <c r="R359" s="466"/>
      <c r="S359" s="466"/>
      <c r="T359" s="466"/>
      <c r="U359" s="466"/>
      <c r="V359" s="467"/>
      <c r="W359" s="465" t="s">
        <v>513</v>
      </c>
      <c r="X359" s="466"/>
      <c r="Y359" s="466"/>
      <c r="Z359" s="466"/>
      <c r="AA359" s="466"/>
      <c r="AB359" s="466"/>
      <c r="AC359" s="467"/>
      <c r="AD359" s="465" t="s">
        <v>513</v>
      </c>
      <c r="AE359" s="466"/>
      <c r="AF359" s="466"/>
      <c r="AG359" s="466"/>
      <c r="AH359" s="466"/>
      <c r="AI359" s="466"/>
      <c r="AJ359" s="467"/>
      <c r="AK359" s="465" t="s">
        <v>513</v>
      </c>
      <c r="AL359" s="466"/>
      <c r="AM359" s="466"/>
      <c r="AN359" s="466"/>
      <c r="AO359" s="466"/>
      <c r="AP359" s="466"/>
      <c r="AQ359" s="467"/>
      <c r="AR359" s="465"/>
      <c r="AS359" s="466"/>
      <c r="AT359" s="466"/>
      <c r="AU359" s="466"/>
      <c r="AV359" s="466"/>
      <c r="AW359" s="466"/>
      <c r="AX359" s="474"/>
    </row>
    <row r="360" spans="1:50" ht="18.95" customHeight="1" x14ac:dyDescent="0.15">
      <c r="A360" s="532"/>
      <c r="B360" s="533"/>
      <c r="C360" s="533"/>
      <c r="D360" s="533"/>
      <c r="E360" s="533"/>
      <c r="F360" s="534"/>
      <c r="G360" s="509"/>
      <c r="H360" s="510"/>
      <c r="I360" s="471" t="s">
        <v>42</v>
      </c>
      <c r="J360" s="472"/>
      <c r="K360" s="472"/>
      <c r="L360" s="472"/>
      <c r="M360" s="472"/>
      <c r="N360" s="472"/>
      <c r="O360" s="473"/>
      <c r="P360" s="465" t="s">
        <v>513</v>
      </c>
      <c r="Q360" s="466"/>
      <c r="R360" s="466"/>
      <c r="S360" s="466"/>
      <c r="T360" s="466"/>
      <c r="U360" s="466"/>
      <c r="V360" s="467"/>
      <c r="W360" s="465" t="s">
        <v>513</v>
      </c>
      <c r="X360" s="466"/>
      <c r="Y360" s="466"/>
      <c r="Z360" s="466"/>
      <c r="AA360" s="466"/>
      <c r="AB360" s="466"/>
      <c r="AC360" s="467"/>
      <c r="AD360" s="465" t="s">
        <v>513</v>
      </c>
      <c r="AE360" s="466"/>
      <c r="AF360" s="466"/>
      <c r="AG360" s="466"/>
      <c r="AH360" s="466"/>
      <c r="AI360" s="466"/>
      <c r="AJ360" s="467"/>
      <c r="AK360" s="465" t="s">
        <v>513</v>
      </c>
      <c r="AL360" s="466"/>
      <c r="AM360" s="466"/>
      <c r="AN360" s="466"/>
      <c r="AO360" s="466"/>
      <c r="AP360" s="466"/>
      <c r="AQ360" s="467"/>
      <c r="AR360" s="468"/>
      <c r="AS360" s="469"/>
      <c r="AT360" s="469"/>
      <c r="AU360" s="469"/>
      <c r="AV360" s="469"/>
      <c r="AW360" s="469"/>
      <c r="AX360" s="470"/>
    </row>
    <row r="361" spans="1:50" ht="18.95" customHeight="1" x14ac:dyDescent="0.15">
      <c r="A361" s="532"/>
      <c r="B361" s="533"/>
      <c r="C361" s="533"/>
      <c r="D361" s="533"/>
      <c r="E361" s="533"/>
      <c r="F361" s="534"/>
      <c r="G361" s="509"/>
      <c r="H361" s="510"/>
      <c r="I361" s="471" t="s">
        <v>43</v>
      </c>
      <c r="J361" s="472"/>
      <c r="K361" s="472"/>
      <c r="L361" s="472"/>
      <c r="M361" s="472"/>
      <c r="N361" s="472"/>
      <c r="O361" s="473"/>
      <c r="P361" s="465" t="s">
        <v>513</v>
      </c>
      <c r="Q361" s="466"/>
      <c r="R361" s="466"/>
      <c r="S361" s="466"/>
      <c r="T361" s="466"/>
      <c r="U361" s="466"/>
      <c r="V361" s="467"/>
      <c r="W361" s="465" t="s">
        <v>513</v>
      </c>
      <c r="X361" s="466"/>
      <c r="Y361" s="466"/>
      <c r="Z361" s="466"/>
      <c r="AA361" s="466"/>
      <c r="AB361" s="466"/>
      <c r="AC361" s="467"/>
      <c r="AD361" s="465" t="s">
        <v>513</v>
      </c>
      <c r="AE361" s="466"/>
      <c r="AF361" s="466"/>
      <c r="AG361" s="466"/>
      <c r="AH361" s="466"/>
      <c r="AI361" s="466"/>
      <c r="AJ361" s="467"/>
      <c r="AK361" s="465" t="s">
        <v>513</v>
      </c>
      <c r="AL361" s="466"/>
      <c r="AM361" s="466"/>
      <c r="AN361" s="466"/>
      <c r="AO361" s="466"/>
      <c r="AP361" s="466"/>
      <c r="AQ361" s="467"/>
      <c r="AR361" s="468"/>
      <c r="AS361" s="469"/>
      <c r="AT361" s="469"/>
      <c r="AU361" s="469"/>
      <c r="AV361" s="469"/>
      <c r="AW361" s="469"/>
      <c r="AX361" s="470"/>
    </row>
    <row r="362" spans="1:50" ht="18.95" customHeight="1" x14ac:dyDescent="0.15">
      <c r="A362" s="532"/>
      <c r="B362" s="533"/>
      <c r="C362" s="533"/>
      <c r="D362" s="533"/>
      <c r="E362" s="533"/>
      <c r="F362" s="534"/>
      <c r="G362" s="511"/>
      <c r="H362" s="512"/>
      <c r="I362" s="486" t="s">
        <v>44</v>
      </c>
      <c r="J362" s="487"/>
      <c r="K362" s="487"/>
      <c r="L362" s="487"/>
      <c r="M362" s="487"/>
      <c r="N362" s="487"/>
      <c r="O362" s="488"/>
      <c r="P362" s="489">
        <v>1</v>
      </c>
      <c r="Q362" s="490"/>
      <c r="R362" s="490"/>
      <c r="S362" s="490"/>
      <c r="T362" s="490"/>
      <c r="U362" s="490"/>
      <c r="V362" s="491"/>
      <c r="W362" s="489">
        <v>1</v>
      </c>
      <c r="X362" s="490"/>
      <c r="Y362" s="490"/>
      <c r="Z362" s="490"/>
      <c r="AA362" s="490"/>
      <c r="AB362" s="490"/>
      <c r="AC362" s="491"/>
      <c r="AD362" s="489">
        <v>1</v>
      </c>
      <c r="AE362" s="490"/>
      <c r="AF362" s="490"/>
      <c r="AG362" s="490"/>
      <c r="AH362" s="490"/>
      <c r="AI362" s="490"/>
      <c r="AJ362" s="491"/>
      <c r="AK362" s="489" t="s">
        <v>279</v>
      </c>
      <c r="AL362" s="490"/>
      <c r="AM362" s="490"/>
      <c r="AN362" s="490"/>
      <c r="AO362" s="490"/>
      <c r="AP362" s="490"/>
      <c r="AQ362" s="491"/>
      <c r="AR362" s="489"/>
      <c r="AS362" s="490"/>
      <c r="AT362" s="490"/>
      <c r="AU362" s="490"/>
      <c r="AV362" s="490"/>
      <c r="AW362" s="490"/>
      <c r="AX362" s="492"/>
    </row>
    <row r="363" spans="1:50" ht="18.95" customHeight="1" x14ac:dyDescent="0.15">
      <c r="A363" s="532"/>
      <c r="B363" s="533"/>
      <c r="C363" s="533"/>
      <c r="D363" s="533"/>
      <c r="E363" s="533"/>
      <c r="F363" s="534"/>
      <c r="G363" s="475" t="s">
        <v>45</v>
      </c>
      <c r="H363" s="476"/>
      <c r="I363" s="476"/>
      <c r="J363" s="476"/>
      <c r="K363" s="476"/>
      <c r="L363" s="476"/>
      <c r="M363" s="476"/>
      <c r="N363" s="476"/>
      <c r="O363" s="477"/>
      <c r="P363" s="483">
        <v>0</v>
      </c>
      <c r="Q363" s="484"/>
      <c r="R363" s="484"/>
      <c r="S363" s="484"/>
      <c r="T363" s="484"/>
      <c r="U363" s="484"/>
      <c r="V363" s="485"/>
      <c r="W363" s="483">
        <v>0</v>
      </c>
      <c r="X363" s="484"/>
      <c r="Y363" s="484"/>
      <c r="Z363" s="484"/>
      <c r="AA363" s="484"/>
      <c r="AB363" s="484"/>
      <c r="AC363" s="485"/>
      <c r="AD363" s="483">
        <v>0.03</v>
      </c>
      <c r="AE363" s="484"/>
      <c r="AF363" s="484"/>
      <c r="AG363" s="484"/>
      <c r="AH363" s="484"/>
      <c r="AI363" s="484"/>
      <c r="AJ363" s="485"/>
      <c r="AK363" s="479"/>
      <c r="AL363" s="480"/>
      <c r="AM363" s="480"/>
      <c r="AN363" s="480"/>
      <c r="AO363" s="480"/>
      <c r="AP363" s="480"/>
      <c r="AQ363" s="481"/>
      <c r="AR363" s="479"/>
      <c r="AS363" s="480"/>
      <c r="AT363" s="480"/>
      <c r="AU363" s="480"/>
      <c r="AV363" s="480"/>
      <c r="AW363" s="480"/>
      <c r="AX363" s="482"/>
    </row>
    <row r="364" spans="1:50" ht="18.95" customHeight="1" x14ac:dyDescent="0.15">
      <c r="A364" s="535"/>
      <c r="B364" s="536"/>
      <c r="C364" s="536"/>
      <c r="D364" s="536"/>
      <c r="E364" s="536"/>
      <c r="F364" s="537"/>
      <c r="G364" s="475" t="s">
        <v>46</v>
      </c>
      <c r="H364" s="476"/>
      <c r="I364" s="476"/>
      <c r="J364" s="476"/>
      <c r="K364" s="476"/>
      <c r="L364" s="476"/>
      <c r="M364" s="476"/>
      <c r="N364" s="476"/>
      <c r="O364" s="477"/>
      <c r="P364" s="483" t="s">
        <v>279</v>
      </c>
      <c r="Q364" s="484"/>
      <c r="R364" s="484"/>
      <c r="S364" s="484"/>
      <c r="T364" s="484"/>
      <c r="U364" s="484"/>
      <c r="V364" s="485"/>
      <c r="W364" s="483" t="s">
        <v>279</v>
      </c>
      <c r="X364" s="484"/>
      <c r="Y364" s="484"/>
      <c r="Z364" s="484"/>
      <c r="AA364" s="484"/>
      <c r="AB364" s="484"/>
      <c r="AC364" s="485"/>
      <c r="AD364" s="483">
        <v>2.4</v>
      </c>
      <c r="AE364" s="484"/>
      <c r="AF364" s="484"/>
      <c r="AG364" s="484"/>
      <c r="AH364" s="484"/>
      <c r="AI364" s="484"/>
      <c r="AJ364" s="485"/>
      <c r="AK364" s="479"/>
      <c r="AL364" s="480"/>
      <c r="AM364" s="480"/>
      <c r="AN364" s="480"/>
      <c r="AO364" s="480"/>
      <c r="AP364" s="480"/>
      <c r="AQ364" s="481"/>
      <c r="AR364" s="479"/>
      <c r="AS364" s="480"/>
      <c r="AT364" s="480"/>
      <c r="AU364" s="480"/>
      <c r="AV364" s="480"/>
      <c r="AW364" s="480"/>
      <c r="AX364" s="482"/>
    </row>
    <row r="365" spans="1:50" ht="20.100000000000001" customHeight="1" x14ac:dyDescent="0.15">
      <c r="A365" s="1396" t="s">
        <v>82</v>
      </c>
      <c r="B365" s="1397"/>
      <c r="C365" s="453" t="s">
        <v>83</v>
      </c>
      <c r="D365" s="454"/>
      <c r="E365" s="454"/>
      <c r="F365" s="454"/>
      <c r="G365" s="454"/>
      <c r="H365" s="454"/>
      <c r="I365" s="454"/>
      <c r="J365" s="454"/>
      <c r="K365" s="455"/>
      <c r="L365" s="762" t="s">
        <v>84</v>
      </c>
      <c r="M365" s="763"/>
      <c r="N365" s="763"/>
      <c r="O365" s="763"/>
      <c r="P365" s="763"/>
      <c r="Q365" s="764"/>
      <c r="R365" s="456" t="s">
        <v>510</v>
      </c>
      <c r="S365" s="454"/>
      <c r="T365" s="454"/>
      <c r="U365" s="454"/>
      <c r="V365" s="454"/>
      <c r="W365" s="455"/>
      <c r="X365" s="456" t="s">
        <v>85</v>
      </c>
      <c r="Y365" s="454"/>
      <c r="Z365" s="454"/>
      <c r="AA365" s="454"/>
      <c r="AB365" s="454"/>
      <c r="AC365" s="454"/>
      <c r="AD365" s="454"/>
      <c r="AE365" s="454"/>
      <c r="AF365" s="454"/>
      <c r="AG365" s="454"/>
      <c r="AH365" s="454"/>
      <c r="AI365" s="454"/>
      <c r="AJ365" s="454"/>
      <c r="AK365" s="454"/>
      <c r="AL365" s="454"/>
      <c r="AM365" s="454"/>
      <c r="AN365" s="454"/>
      <c r="AO365" s="454"/>
      <c r="AP365" s="454"/>
      <c r="AQ365" s="454"/>
      <c r="AR365" s="454"/>
      <c r="AS365" s="454"/>
      <c r="AT365" s="454"/>
      <c r="AU365" s="454"/>
      <c r="AV365" s="454"/>
      <c r="AW365" s="454"/>
      <c r="AX365" s="457"/>
    </row>
    <row r="366" spans="1:50" ht="20.100000000000001" customHeight="1" x14ac:dyDescent="0.15">
      <c r="A366" s="1398"/>
      <c r="B366" s="1399"/>
      <c r="C366" s="2446" t="s">
        <v>1013</v>
      </c>
      <c r="D366" s="2447"/>
      <c r="E366" s="2447"/>
      <c r="F366" s="2447"/>
      <c r="G366" s="2447"/>
      <c r="H366" s="2447"/>
      <c r="I366" s="2447"/>
      <c r="J366" s="2447"/>
      <c r="K366" s="2448"/>
      <c r="L366" s="2449" t="s">
        <v>279</v>
      </c>
      <c r="M366" s="2447"/>
      <c r="N366" s="2447"/>
      <c r="O366" s="2447"/>
      <c r="P366" s="2447"/>
      <c r="Q366" s="2448"/>
      <c r="R366" s="461"/>
      <c r="S366" s="459"/>
      <c r="T366" s="459"/>
      <c r="U366" s="459"/>
      <c r="V366" s="459"/>
      <c r="W366" s="460"/>
      <c r="X366" s="462"/>
      <c r="Y366" s="463"/>
      <c r="Z366" s="463"/>
      <c r="AA366" s="463"/>
      <c r="AB366" s="463"/>
      <c r="AC366" s="463"/>
      <c r="AD366" s="463"/>
      <c r="AE366" s="463"/>
      <c r="AF366" s="463"/>
      <c r="AG366" s="463"/>
      <c r="AH366" s="463"/>
      <c r="AI366" s="463"/>
      <c r="AJ366" s="463"/>
      <c r="AK366" s="463"/>
      <c r="AL366" s="463"/>
      <c r="AM366" s="463"/>
      <c r="AN366" s="463"/>
      <c r="AO366" s="463"/>
      <c r="AP366" s="463"/>
      <c r="AQ366" s="463"/>
      <c r="AR366" s="463"/>
      <c r="AS366" s="463"/>
      <c r="AT366" s="463"/>
      <c r="AU366" s="463"/>
      <c r="AV366" s="463"/>
      <c r="AW366" s="463"/>
      <c r="AX366" s="464"/>
    </row>
    <row r="367" spans="1:50" ht="20.100000000000001" customHeight="1" x14ac:dyDescent="0.15">
      <c r="A367" s="1398"/>
      <c r="B367" s="1399"/>
      <c r="C367" s="446" t="s">
        <v>1014</v>
      </c>
      <c r="D367" s="444"/>
      <c r="E367" s="444"/>
      <c r="F367" s="444"/>
      <c r="G367" s="444"/>
      <c r="H367" s="444"/>
      <c r="I367" s="444"/>
      <c r="J367" s="444"/>
      <c r="K367" s="445"/>
      <c r="L367" s="443" t="s">
        <v>279</v>
      </c>
      <c r="M367" s="444"/>
      <c r="N367" s="444"/>
      <c r="O367" s="444"/>
      <c r="P367" s="444"/>
      <c r="Q367" s="445"/>
      <c r="R367" s="443"/>
      <c r="S367" s="444"/>
      <c r="T367" s="444"/>
      <c r="U367" s="444"/>
      <c r="V367" s="444"/>
      <c r="W367" s="445"/>
      <c r="X367" s="431"/>
      <c r="Y367" s="432"/>
      <c r="Z367" s="432"/>
      <c r="AA367" s="432"/>
      <c r="AB367" s="432"/>
      <c r="AC367" s="432"/>
      <c r="AD367" s="432"/>
      <c r="AE367" s="432"/>
      <c r="AF367" s="432"/>
      <c r="AG367" s="432"/>
      <c r="AH367" s="432"/>
      <c r="AI367" s="432"/>
      <c r="AJ367" s="432"/>
      <c r="AK367" s="432"/>
      <c r="AL367" s="432"/>
      <c r="AM367" s="432"/>
      <c r="AN367" s="432"/>
      <c r="AO367" s="432"/>
      <c r="AP367" s="432"/>
      <c r="AQ367" s="432"/>
      <c r="AR367" s="432"/>
      <c r="AS367" s="432"/>
      <c r="AT367" s="432"/>
      <c r="AU367" s="432"/>
      <c r="AV367" s="432"/>
      <c r="AW367" s="432"/>
      <c r="AX367" s="433"/>
    </row>
    <row r="368" spans="1:50" ht="20.100000000000001" customHeight="1" x14ac:dyDescent="0.15">
      <c r="A368" s="1398"/>
      <c r="B368" s="1399"/>
      <c r="C368" s="446"/>
      <c r="D368" s="444"/>
      <c r="E368" s="444"/>
      <c r="F368" s="444"/>
      <c r="G368" s="444"/>
      <c r="H368" s="444"/>
      <c r="I368" s="444"/>
      <c r="J368" s="444"/>
      <c r="K368" s="445"/>
      <c r="L368" s="443"/>
      <c r="M368" s="444"/>
      <c r="N368" s="444"/>
      <c r="O368" s="444"/>
      <c r="P368" s="444"/>
      <c r="Q368" s="445"/>
      <c r="R368" s="443"/>
      <c r="S368" s="444"/>
      <c r="T368" s="444"/>
      <c r="U368" s="444"/>
      <c r="V368" s="444"/>
      <c r="W368" s="445"/>
      <c r="X368" s="431"/>
      <c r="Y368" s="432"/>
      <c r="Z368" s="432"/>
      <c r="AA368" s="432"/>
      <c r="AB368" s="432"/>
      <c r="AC368" s="432"/>
      <c r="AD368" s="432"/>
      <c r="AE368" s="432"/>
      <c r="AF368" s="432"/>
      <c r="AG368" s="432"/>
      <c r="AH368" s="432"/>
      <c r="AI368" s="432"/>
      <c r="AJ368" s="432"/>
      <c r="AK368" s="432"/>
      <c r="AL368" s="432"/>
      <c r="AM368" s="432"/>
      <c r="AN368" s="432"/>
      <c r="AO368" s="432"/>
      <c r="AP368" s="432"/>
      <c r="AQ368" s="432"/>
      <c r="AR368" s="432"/>
      <c r="AS368" s="432"/>
      <c r="AT368" s="432"/>
      <c r="AU368" s="432"/>
      <c r="AV368" s="432"/>
      <c r="AW368" s="432"/>
      <c r="AX368" s="433"/>
    </row>
    <row r="369" spans="1:50" ht="20.100000000000001" customHeight="1" x14ac:dyDescent="0.15">
      <c r="A369" s="1398"/>
      <c r="B369" s="1399"/>
      <c r="C369" s="446"/>
      <c r="D369" s="444"/>
      <c r="E369" s="444"/>
      <c r="F369" s="444"/>
      <c r="G369" s="444"/>
      <c r="H369" s="444"/>
      <c r="I369" s="444"/>
      <c r="J369" s="444"/>
      <c r="K369" s="445"/>
      <c r="L369" s="443"/>
      <c r="M369" s="444"/>
      <c r="N369" s="444"/>
      <c r="O369" s="444"/>
      <c r="P369" s="444"/>
      <c r="Q369" s="445"/>
      <c r="R369" s="443"/>
      <c r="S369" s="444"/>
      <c r="T369" s="444"/>
      <c r="U369" s="444"/>
      <c r="V369" s="444"/>
      <c r="W369" s="445"/>
      <c r="X369" s="431"/>
      <c r="Y369" s="432"/>
      <c r="Z369" s="432"/>
      <c r="AA369" s="432"/>
      <c r="AB369" s="432"/>
      <c r="AC369" s="432"/>
      <c r="AD369" s="432"/>
      <c r="AE369" s="432"/>
      <c r="AF369" s="432"/>
      <c r="AG369" s="432"/>
      <c r="AH369" s="432"/>
      <c r="AI369" s="432"/>
      <c r="AJ369" s="432"/>
      <c r="AK369" s="432"/>
      <c r="AL369" s="432"/>
      <c r="AM369" s="432"/>
      <c r="AN369" s="432"/>
      <c r="AO369" s="432"/>
      <c r="AP369" s="432"/>
      <c r="AQ369" s="432"/>
      <c r="AR369" s="432"/>
      <c r="AS369" s="432"/>
      <c r="AT369" s="432"/>
      <c r="AU369" s="432"/>
      <c r="AV369" s="432"/>
      <c r="AW369" s="432"/>
      <c r="AX369" s="433"/>
    </row>
    <row r="370" spans="1:50" ht="20.100000000000001" customHeight="1" x14ac:dyDescent="0.15">
      <c r="A370" s="1398"/>
      <c r="B370" s="1399"/>
      <c r="C370" s="446"/>
      <c r="D370" s="444"/>
      <c r="E370" s="444"/>
      <c r="F370" s="444"/>
      <c r="G370" s="444"/>
      <c r="H370" s="444"/>
      <c r="I370" s="444"/>
      <c r="J370" s="444"/>
      <c r="K370" s="445"/>
      <c r="L370" s="443"/>
      <c r="M370" s="444"/>
      <c r="N370" s="444"/>
      <c r="O370" s="444"/>
      <c r="P370" s="444"/>
      <c r="Q370" s="445"/>
      <c r="R370" s="443"/>
      <c r="S370" s="444"/>
      <c r="T370" s="444"/>
      <c r="U370" s="444"/>
      <c r="V370" s="444"/>
      <c r="W370" s="445"/>
      <c r="X370" s="431"/>
      <c r="Y370" s="432"/>
      <c r="Z370" s="432"/>
      <c r="AA370" s="432"/>
      <c r="AB370" s="432"/>
      <c r="AC370" s="432"/>
      <c r="AD370" s="432"/>
      <c r="AE370" s="432"/>
      <c r="AF370" s="432"/>
      <c r="AG370" s="432"/>
      <c r="AH370" s="432"/>
      <c r="AI370" s="432"/>
      <c r="AJ370" s="432"/>
      <c r="AK370" s="432"/>
      <c r="AL370" s="432"/>
      <c r="AM370" s="432"/>
      <c r="AN370" s="432"/>
      <c r="AO370" s="432"/>
      <c r="AP370" s="432"/>
      <c r="AQ370" s="432"/>
      <c r="AR370" s="432"/>
      <c r="AS370" s="432"/>
      <c r="AT370" s="432"/>
      <c r="AU370" s="432"/>
      <c r="AV370" s="432"/>
      <c r="AW370" s="432"/>
      <c r="AX370" s="433"/>
    </row>
    <row r="371" spans="1:50" ht="20.100000000000001" customHeight="1" x14ac:dyDescent="0.15">
      <c r="A371" s="1398"/>
      <c r="B371" s="1399"/>
      <c r="C371" s="427"/>
      <c r="D371" s="428"/>
      <c r="E371" s="428"/>
      <c r="F371" s="428"/>
      <c r="G371" s="428"/>
      <c r="H371" s="428"/>
      <c r="I371" s="428"/>
      <c r="J371" s="428"/>
      <c r="K371" s="429"/>
      <c r="L371" s="430"/>
      <c r="M371" s="428"/>
      <c r="N371" s="428"/>
      <c r="O371" s="428"/>
      <c r="P371" s="428"/>
      <c r="Q371" s="429"/>
      <c r="R371" s="430"/>
      <c r="S371" s="428"/>
      <c r="T371" s="428"/>
      <c r="U371" s="428"/>
      <c r="V371" s="428"/>
      <c r="W371" s="429"/>
      <c r="X371" s="431"/>
      <c r="Y371" s="432"/>
      <c r="Z371" s="432"/>
      <c r="AA371" s="432"/>
      <c r="AB371" s="432"/>
      <c r="AC371" s="432"/>
      <c r="AD371" s="432"/>
      <c r="AE371" s="432"/>
      <c r="AF371" s="432"/>
      <c r="AG371" s="432"/>
      <c r="AH371" s="432"/>
      <c r="AI371" s="432"/>
      <c r="AJ371" s="432"/>
      <c r="AK371" s="432"/>
      <c r="AL371" s="432"/>
      <c r="AM371" s="432"/>
      <c r="AN371" s="432"/>
      <c r="AO371" s="432"/>
      <c r="AP371" s="432"/>
      <c r="AQ371" s="432"/>
      <c r="AR371" s="432"/>
      <c r="AS371" s="432"/>
      <c r="AT371" s="432"/>
      <c r="AU371" s="432"/>
      <c r="AV371" s="432"/>
      <c r="AW371" s="432"/>
      <c r="AX371" s="433"/>
    </row>
    <row r="372" spans="1:50" ht="20.100000000000001" customHeight="1" thickBot="1" x14ac:dyDescent="0.2">
      <c r="A372" s="1400"/>
      <c r="B372" s="1401"/>
      <c r="C372" s="434" t="s">
        <v>44</v>
      </c>
      <c r="D372" s="435"/>
      <c r="E372" s="435"/>
      <c r="F372" s="435"/>
      <c r="G372" s="435"/>
      <c r="H372" s="435"/>
      <c r="I372" s="435"/>
      <c r="J372" s="435"/>
      <c r="K372" s="436"/>
      <c r="L372" s="437" t="s">
        <v>279</v>
      </c>
      <c r="M372" s="438"/>
      <c r="N372" s="438"/>
      <c r="O372" s="438"/>
      <c r="P372" s="438"/>
      <c r="Q372" s="439"/>
      <c r="R372" s="437"/>
      <c r="S372" s="438"/>
      <c r="T372" s="438"/>
      <c r="U372" s="438"/>
      <c r="V372" s="438"/>
      <c r="W372" s="439"/>
      <c r="X372" s="440"/>
      <c r="Y372" s="441"/>
      <c r="Z372" s="441"/>
      <c r="AA372" s="441"/>
      <c r="AB372" s="441"/>
      <c r="AC372" s="441"/>
      <c r="AD372" s="441"/>
      <c r="AE372" s="441"/>
      <c r="AF372" s="441"/>
      <c r="AG372" s="441"/>
      <c r="AH372" s="441"/>
      <c r="AI372" s="441"/>
      <c r="AJ372" s="441"/>
      <c r="AK372" s="441"/>
      <c r="AL372" s="441"/>
      <c r="AM372" s="441"/>
      <c r="AN372" s="441"/>
      <c r="AO372" s="441"/>
      <c r="AP372" s="441"/>
      <c r="AQ372" s="441"/>
      <c r="AR372" s="441"/>
      <c r="AS372" s="441"/>
      <c r="AT372" s="441"/>
      <c r="AU372" s="441"/>
      <c r="AV372" s="441"/>
      <c r="AW372" s="441"/>
      <c r="AX372" s="442"/>
    </row>
    <row r="373" spans="1:50" x14ac:dyDescent="0.15">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row>
    <row r="374" spans="1:50" ht="14.25" thickBot="1" x14ac:dyDescent="0.2">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581" t="s">
        <v>499</v>
      </c>
      <c r="AR374" s="581"/>
      <c r="AS374" s="581"/>
      <c r="AT374" s="581"/>
      <c r="AU374" s="581"/>
      <c r="AV374" s="581"/>
      <c r="AW374" s="581"/>
      <c r="AX374" s="581"/>
    </row>
    <row r="375" spans="1:50" ht="30" customHeight="1" x14ac:dyDescent="0.15">
      <c r="A375" s="582" t="s">
        <v>500</v>
      </c>
      <c r="B375" s="583"/>
      <c r="C375" s="583"/>
      <c r="D375" s="583"/>
      <c r="E375" s="583"/>
      <c r="F375" s="584"/>
      <c r="G375" s="2443" t="s">
        <v>1015</v>
      </c>
      <c r="H375" s="2444"/>
      <c r="I375" s="2444"/>
      <c r="J375" s="2444"/>
      <c r="K375" s="2444"/>
      <c r="L375" s="2444"/>
      <c r="M375" s="2444"/>
      <c r="N375" s="2444"/>
      <c r="O375" s="2444"/>
      <c r="P375" s="2444"/>
      <c r="Q375" s="2444"/>
      <c r="R375" s="2444"/>
      <c r="S375" s="2444"/>
      <c r="T375" s="2444"/>
      <c r="U375" s="2444"/>
      <c r="V375" s="2444"/>
      <c r="W375" s="2444"/>
      <c r="X375" s="2445"/>
      <c r="Y375" s="588" t="s">
        <v>512</v>
      </c>
      <c r="Z375" s="589"/>
      <c r="AA375" s="589"/>
      <c r="AB375" s="589"/>
      <c r="AC375" s="589"/>
      <c r="AD375" s="590"/>
      <c r="AE375" s="591" t="s">
        <v>6</v>
      </c>
      <c r="AF375" s="592"/>
      <c r="AG375" s="592"/>
      <c r="AH375" s="592"/>
      <c r="AI375" s="592"/>
      <c r="AJ375" s="592"/>
      <c r="AK375" s="592"/>
      <c r="AL375" s="592"/>
      <c r="AM375" s="592"/>
      <c r="AN375" s="592"/>
      <c r="AO375" s="592"/>
      <c r="AP375" s="593"/>
      <c r="AQ375" s="594" t="s">
        <v>7</v>
      </c>
      <c r="AR375" s="595"/>
      <c r="AS375" s="595"/>
      <c r="AT375" s="595"/>
      <c r="AU375" s="595"/>
      <c r="AV375" s="595"/>
      <c r="AW375" s="595"/>
      <c r="AX375" s="596"/>
    </row>
    <row r="376" spans="1:50" ht="23.1" customHeight="1" x14ac:dyDescent="0.15">
      <c r="A376" s="554" t="s">
        <v>8</v>
      </c>
      <c r="B376" s="555"/>
      <c r="C376" s="555"/>
      <c r="D376" s="555"/>
      <c r="E376" s="555"/>
      <c r="F376" s="556"/>
      <c r="G376" s="1549" t="s">
        <v>1016</v>
      </c>
      <c r="H376" s="1550"/>
      <c r="I376" s="1550"/>
      <c r="J376" s="1550"/>
      <c r="K376" s="1550"/>
      <c r="L376" s="1550"/>
      <c r="M376" s="1550"/>
      <c r="N376" s="1550"/>
      <c r="O376" s="1550"/>
      <c r="P376" s="1550"/>
      <c r="Q376" s="1550"/>
      <c r="R376" s="1550"/>
      <c r="S376" s="1550"/>
      <c r="T376" s="1550"/>
      <c r="U376" s="1550"/>
      <c r="V376" s="1550"/>
      <c r="W376" s="1550"/>
      <c r="X376" s="1570"/>
      <c r="Y376" s="560" t="s">
        <v>10</v>
      </c>
      <c r="Z376" s="561"/>
      <c r="AA376" s="561"/>
      <c r="AB376" s="561"/>
      <c r="AC376" s="561"/>
      <c r="AD376" s="562"/>
      <c r="AE376" s="563" t="s">
        <v>648</v>
      </c>
      <c r="AF376" s="564"/>
      <c r="AG376" s="564"/>
      <c r="AH376" s="564"/>
      <c r="AI376" s="564"/>
      <c r="AJ376" s="564"/>
      <c r="AK376" s="564"/>
      <c r="AL376" s="564"/>
      <c r="AM376" s="564"/>
      <c r="AN376" s="564"/>
      <c r="AO376" s="564"/>
      <c r="AP376" s="565"/>
      <c r="AQ376" s="566" t="s">
        <v>649</v>
      </c>
      <c r="AR376" s="567"/>
      <c r="AS376" s="567"/>
      <c r="AT376" s="567"/>
      <c r="AU376" s="567"/>
      <c r="AV376" s="567"/>
      <c r="AW376" s="567"/>
      <c r="AX376" s="568"/>
    </row>
    <row r="377" spans="1:50" ht="23.1" customHeight="1" x14ac:dyDescent="0.15">
      <c r="A377" s="569" t="s">
        <v>13</v>
      </c>
      <c r="B377" s="570"/>
      <c r="C377" s="570"/>
      <c r="D377" s="570"/>
      <c r="E377" s="570"/>
      <c r="F377" s="571"/>
      <c r="G377" s="1551" t="s">
        <v>187</v>
      </c>
      <c r="H377" s="2315"/>
      <c r="I377" s="2315"/>
      <c r="J377" s="2315"/>
      <c r="K377" s="2315"/>
      <c r="L377" s="2315"/>
      <c r="M377" s="2315"/>
      <c r="N377" s="2315"/>
      <c r="O377" s="2315"/>
      <c r="P377" s="2315"/>
      <c r="Q377" s="2315"/>
      <c r="R377" s="2315"/>
      <c r="S377" s="2315"/>
      <c r="T377" s="2315"/>
      <c r="U377" s="2315"/>
      <c r="V377" s="2315"/>
      <c r="W377" s="2315"/>
      <c r="X377" s="2316"/>
      <c r="Y377" s="575" t="s">
        <v>15</v>
      </c>
      <c r="Z377" s="576"/>
      <c r="AA377" s="576"/>
      <c r="AB377" s="576"/>
      <c r="AC377" s="576"/>
      <c r="AD377" s="577"/>
      <c r="AE377" s="2317" t="s">
        <v>535</v>
      </c>
      <c r="AF377" s="2318"/>
      <c r="AG377" s="2318"/>
      <c r="AH377" s="2318"/>
      <c r="AI377" s="2318"/>
      <c r="AJ377" s="2318"/>
      <c r="AK377" s="2318"/>
      <c r="AL377" s="2318"/>
      <c r="AM377" s="2318"/>
      <c r="AN377" s="2318"/>
      <c r="AO377" s="2318"/>
      <c r="AP377" s="2318"/>
      <c r="AQ377" s="2319"/>
      <c r="AR377" s="2319"/>
      <c r="AS377" s="2319"/>
      <c r="AT377" s="2319"/>
      <c r="AU377" s="2319"/>
      <c r="AV377" s="2319"/>
      <c r="AW377" s="2319"/>
      <c r="AX377" s="2320"/>
    </row>
    <row r="378" spans="1:50" ht="23.1" customHeight="1" x14ac:dyDescent="0.15">
      <c r="A378" s="542" t="s">
        <v>17</v>
      </c>
      <c r="B378" s="543"/>
      <c r="C378" s="543"/>
      <c r="D378" s="543"/>
      <c r="E378" s="543"/>
      <c r="F378" s="544"/>
      <c r="G378" s="1567" t="s">
        <v>651</v>
      </c>
      <c r="H378" s="1568"/>
      <c r="I378" s="1568"/>
      <c r="J378" s="1568"/>
      <c r="K378" s="1568"/>
      <c r="L378" s="1568"/>
      <c r="M378" s="1568"/>
      <c r="N378" s="1568"/>
      <c r="O378" s="1568"/>
      <c r="P378" s="1568"/>
      <c r="Q378" s="1568"/>
      <c r="R378" s="1568"/>
      <c r="S378" s="1568"/>
      <c r="T378" s="1568"/>
      <c r="U378" s="1568"/>
      <c r="V378" s="1568"/>
      <c r="W378" s="1568"/>
      <c r="X378" s="1569"/>
      <c r="Y378" s="548" t="s">
        <v>515</v>
      </c>
      <c r="Z378" s="549"/>
      <c r="AA378" s="549"/>
      <c r="AB378" s="549"/>
      <c r="AC378" s="549"/>
      <c r="AD378" s="550"/>
      <c r="AE378" s="551"/>
      <c r="AF378" s="552"/>
      <c r="AG378" s="552"/>
      <c r="AH378" s="552"/>
      <c r="AI378" s="552"/>
      <c r="AJ378" s="552"/>
      <c r="AK378" s="552"/>
      <c r="AL378" s="552"/>
      <c r="AM378" s="552"/>
      <c r="AN378" s="552"/>
      <c r="AO378" s="552"/>
      <c r="AP378" s="552"/>
      <c r="AQ378" s="552"/>
      <c r="AR378" s="552"/>
      <c r="AS378" s="552"/>
      <c r="AT378" s="552"/>
      <c r="AU378" s="552"/>
      <c r="AV378" s="552"/>
      <c r="AW378" s="552"/>
      <c r="AX378" s="553"/>
    </row>
    <row r="379" spans="1:50" ht="33.950000000000003" customHeight="1" x14ac:dyDescent="0.15">
      <c r="A379" s="520" t="s">
        <v>21</v>
      </c>
      <c r="B379" s="521"/>
      <c r="C379" s="521"/>
      <c r="D379" s="521"/>
      <c r="E379" s="521"/>
      <c r="F379" s="522"/>
      <c r="G379" s="2450" t="s">
        <v>1017</v>
      </c>
      <c r="H379" s="2451"/>
      <c r="I379" s="2451"/>
      <c r="J379" s="2451"/>
      <c r="K379" s="2451"/>
      <c r="L379" s="2451"/>
      <c r="M379" s="2451"/>
      <c r="N379" s="2451"/>
      <c r="O379" s="2451"/>
      <c r="P379" s="2451"/>
      <c r="Q379" s="2451"/>
      <c r="R379" s="2451"/>
      <c r="S379" s="2451"/>
      <c r="T379" s="2451"/>
      <c r="U379" s="2451"/>
      <c r="V379" s="2451"/>
      <c r="W379" s="2451"/>
      <c r="X379" s="2451"/>
      <c r="Y379" s="2451"/>
      <c r="Z379" s="2451"/>
      <c r="AA379" s="2451"/>
      <c r="AB379" s="2451"/>
      <c r="AC379" s="2451"/>
      <c r="AD379" s="2451"/>
      <c r="AE379" s="2451"/>
      <c r="AF379" s="2451"/>
      <c r="AG379" s="2451"/>
      <c r="AH379" s="2451"/>
      <c r="AI379" s="2451"/>
      <c r="AJ379" s="2451"/>
      <c r="AK379" s="2451"/>
      <c r="AL379" s="2451"/>
      <c r="AM379" s="2451"/>
      <c r="AN379" s="2451"/>
      <c r="AO379" s="2451"/>
      <c r="AP379" s="2451"/>
      <c r="AQ379" s="2451"/>
      <c r="AR379" s="2451"/>
      <c r="AS379" s="2451"/>
      <c r="AT379" s="2451"/>
      <c r="AU379" s="2451"/>
      <c r="AV379" s="2451"/>
      <c r="AW379" s="2451"/>
      <c r="AX379" s="2452"/>
    </row>
    <row r="380" spans="1:50" ht="33.950000000000003" customHeight="1" x14ac:dyDescent="0.15">
      <c r="A380" s="520" t="s">
        <v>23</v>
      </c>
      <c r="B380" s="521"/>
      <c r="C380" s="521"/>
      <c r="D380" s="521"/>
      <c r="E380" s="521"/>
      <c r="F380" s="522"/>
      <c r="G380" s="1710" t="s">
        <v>1018</v>
      </c>
      <c r="H380" s="1711"/>
      <c r="I380" s="1711"/>
      <c r="J380" s="1711"/>
      <c r="K380" s="1711"/>
      <c r="L380" s="1711"/>
      <c r="M380" s="1711"/>
      <c r="N380" s="1711"/>
      <c r="O380" s="1711"/>
      <c r="P380" s="1711"/>
      <c r="Q380" s="1711"/>
      <c r="R380" s="1711"/>
      <c r="S380" s="1711"/>
      <c r="T380" s="1711"/>
      <c r="U380" s="1711"/>
      <c r="V380" s="1711"/>
      <c r="W380" s="1711"/>
      <c r="X380" s="1711"/>
      <c r="Y380" s="1711"/>
      <c r="Z380" s="1711"/>
      <c r="AA380" s="1711"/>
      <c r="AB380" s="1711"/>
      <c r="AC380" s="1711"/>
      <c r="AD380" s="1711"/>
      <c r="AE380" s="1711"/>
      <c r="AF380" s="1711"/>
      <c r="AG380" s="1711"/>
      <c r="AH380" s="1711"/>
      <c r="AI380" s="1711"/>
      <c r="AJ380" s="1711"/>
      <c r="AK380" s="1711"/>
      <c r="AL380" s="1711"/>
      <c r="AM380" s="1711"/>
      <c r="AN380" s="1711"/>
      <c r="AO380" s="1711"/>
      <c r="AP380" s="1711"/>
      <c r="AQ380" s="1711"/>
      <c r="AR380" s="1711"/>
      <c r="AS380" s="1711"/>
      <c r="AT380" s="1711"/>
      <c r="AU380" s="1711"/>
      <c r="AV380" s="1711"/>
      <c r="AW380" s="1711"/>
      <c r="AX380" s="1712"/>
    </row>
    <row r="381" spans="1:50" ht="23.1" customHeight="1" x14ac:dyDescent="0.15">
      <c r="A381" s="520" t="s">
        <v>25</v>
      </c>
      <c r="B381" s="521"/>
      <c r="C381" s="521"/>
      <c r="D381" s="521"/>
      <c r="E381" s="521"/>
      <c r="F381" s="522"/>
      <c r="G381" s="526" t="s">
        <v>194</v>
      </c>
      <c r="H381" s="527"/>
      <c r="I381" s="527"/>
      <c r="J381" s="527"/>
      <c r="K381" s="527"/>
      <c r="L381" s="527"/>
      <c r="M381" s="527"/>
      <c r="N381" s="527"/>
      <c r="O381" s="527"/>
      <c r="P381" s="527"/>
      <c r="Q381" s="527"/>
      <c r="R381" s="527"/>
      <c r="S381" s="527"/>
      <c r="T381" s="527"/>
      <c r="U381" s="527"/>
      <c r="V381" s="527"/>
      <c r="W381" s="527"/>
      <c r="X381" s="527"/>
      <c r="Y381" s="527"/>
      <c r="Z381" s="527"/>
      <c r="AA381" s="527"/>
      <c r="AB381" s="527"/>
      <c r="AC381" s="527"/>
      <c r="AD381" s="527"/>
      <c r="AE381" s="527"/>
      <c r="AF381" s="527"/>
      <c r="AG381" s="527"/>
      <c r="AH381" s="527"/>
      <c r="AI381" s="527"/>
      <c r="AJ381" s="527"/>
      <c r="AK381" s="527"/>
      <c r="AL381" s="527"/>
      <c r="AM381" s="527"/>
      <c r="AN381" s="527"/>
      <c r="AO381" s="527"/>
      <c r="AP381" s="527"/>
      <c r="AQ381" s="527"/>
      <c r="AR381" s="527"/>
      <c r="AS381" s="527"/>
      <c r="AT381" s="527"/>
      <c r="AU381" s="527"/>
      <c r="AV381" s="527"/>
      <c r="AW381" s="527"/>
      <c r="AX381" s="528"/>
    </row>
    <row r="382" spans="1:50" ht="18.95" customHeight="1" x14ac:dyDescent="0.15">
      <c r="A382" s="529" t="s">
        <v>27</v>
      </c>
      <c r="B382" s="530"/>
      <c r="C382" s="530"/>
      <c r="D382" s="530"/>
      <c r="E382" s="530"/>
      <c r="F382" s="531"/>
      <c r="G382" s="538"/>
      <c r="H382" s="539"/>
      <c r="I382" s="539"/>
      <c r="J382" s="539"/>
      <c r="K382" s="539"/>
      <c r="L382" s="539"/>
      <c r="M382" s="539"/>
      <c r="N382" s="539"/>
      <c r="O382" s="540"/>
      <c r="P382" s="504" t="s">
        <v>506</v>
      </c>
      <c r="Q382" s="505"/>
      <c r="R382" s="505"/>
      <c r="S382" s="505"/>
      <c r="T382" s="505"/>
      <c r="U382" s="505"/>
      <c r="V382" s="541"/>
      <c r="W382" s="504" t="s">
        <v>507</v>
      </c>
      <c r="X382" s="505"/>
      <c r="Y382" s="505"/>
      <c r="Z382" s="505"/>
      <c r="AA382" s="505"/>
      <c r="AB382" s="505"/>
      <c r="AC382" s="541"/>
      <c r="AD382" s="504" t="s">
        <v>508</v>
      </c>
      <c r="AE382" s="505"/>
      <c r="AF382" s="505"/>
      <c r="AG382" s="505"/>
      <c r="AH382" s="505"/>
      <c r="AI382" s="505"/>
      <c r="AJ382" s="541"/>
      <c r="AK382" s="504" t="s">
        <v>509</v>
      </c>
      <c r="AL382" s="505"/>
      <c r="AM382" s="505"/>
      <c r="AN382" s="505"/>
      <c r="AO382" s="505"/>
      <c r="AP382" s="505"/>
      <c r="AQ382" s="541"/>
      <c r="AR382" s="504" t="s">
        <v>510</v>
      </c>
      <c r="AS382" s="505"/>
      <c r="AT382" s="505"/>
      <c r="AU382" s="505"/>
      <c r="AV382" s="505"/>
      <c r="AW382" s="505"/>
      <c r="AX382" s="506"/>
    </row>
    <row r="383" spans="1:50" ht="18.95" customHeight="1" x14ac:dyDescent="0.15">
      <c r="A383" s="532"/>
      <c r="B383" s="533"/>
      <c r="C383" s="533"/>
      <c r="D383" s="533"/>
      <c r="E383" s="533"/>
      <c r="F383" s="534"/>
      <c r="G383" s="507" t="s">
        <v>33</v>
      </c>
      <c r="H383" s="508"/>
      <c r="I383" s="513" t="s">
        <v>34</v>
      </c>
      <c r="J383" s="514"/>
      <c r="K383" s="514"/>
      <c r="L383" s="514"/>
      <c r="M383" s="514"/>
      <c r="N383" s="514"/>
      <c r="O383" s="515"/>
      <c r="P383" s="516">
        <v>1</v>
      </c>
      <c r="Q383" s="517"/>
      <c r="R383" s="517"/>
      <c r="S383" s="517"/>
      <c r="T383" s="517"/>
      <c r="U383" s="517"/>
      <c r="V383" s="518"/>
      <c r="W383" s="516">
        <v>0.9</v>
      </c>
      <c r="X383" s="517"/>
      <c r="Y383" s="517"/>
      <c r="Z383" s="517"/>
      <c r="AA383" s="517"/>
      <c r="AB383" s="517"/>
      <c r="AC383" s="518"/>
      <c r="AD383" s="516">
        <v>0.8</v>
      </c>
      <c r="AE383" s="517"/>
      <c r="AF383" s="517"/>
      <c r="AG383" s="517"/>
      <c r="AH383" s="517"/>
      <c r="AI383" s="517"/>
      <c r="AJ383" s="518"/>
      <c r="AK383" s="516">
        <v>0.7</v>
      </c>
      <c r="AL383" s="517"/>
      <c r="AM383" s="517"/>
      <c r="AN383" s="517"/>
      <c r="AO383" s="517"/>
      <c r="AP383" s="517"/>
      <c r="AQ383" s="518"/>
      <c r="AR383" s="516"/>
      <c r="AS383" s="517"/>
      <c r="AT383" s="517"/>
      <c r="AU383" s="517"/>
      <c r="AV383" s="517"/>
      <c r="AW383" s="517"/>
      <c r="AX383" s="519"/>
    </row>
    <row r="384" spans="1:50" ht="18.95" customHeight="1" x14ac:dyDescent="0.15">
      <c r="A384" s="532"/>
      <c r="B384" s="533"/>
      <c r="C384" s="533"/>
      <c r="D384" s="533"/>
      <c r="E384" s="533"/>
      <c r="F384" s="534"/>
      <c r="G384" s="509"/>
      <c r="H384" s="510"/>
      <c r="I384" s="471" t="s">
        <v>35</v>
      </c>
      <c r="J384" s="472"/>
      <c r="K384" s="472"/>
      <c r="L384" s="472"/>
      <c r="M384" s="472"/>
      <c r="N384" s="472"/>
      <c r="O384" s="473"/>
      <c r="P384" s="465" t="s">
        <v>513</v>
      </c>
      <c r="Q384" s="466"/>
      <c r="R384" s="466"/>
      <c r="S384" s="466"/>
      <c r="T384" s="466"/>
      <c r="U384" s="466"/>
      <c r="V384" s="467"/>
      <c r="W384" s="465" t="s">
        <v>513</v>
      </c>
      <c r="X384" s="466"/>
      <c r="Y384" s="466"/>
      <c r="Z384" s="466"/>
      <c r="AA384" s="466"/>
      <c r="AB384" s="466"/>
      <c r="AC384" s="467"/>
      <c r="AD384" s="465" t="s">
        <v>513</v>
      </c>
      <c r="AE384" s="466"/>
      <c r="AF384" s="466"/>
      <c r="AG384" s="466"/>
      <c r="AH384" s="466"/>
      <c r="AI384" s="466"/>
      <c r="AJ384" s="467"/>
      <c r="AK384" s="465" t="s">
        <v>513</v>
      </c>
      <c r="AL384" s="466"/>
      <c r="AM384" s="466"/>
      <c r="AN384" s="466"/>
      <c r="AO384" s="466"/>
      <c r="AP384" s="466"/>
      <c r="AQ384" s="467"/>
      <c r="AR384" s="468"/>
      <c r="AS384" s="469"/>
      <c r="AT384" s="469"/>
      <c r="AU384" s="469"/>
      <c r="AV384" s="469"/>
      <c r="AW384" s="469"/>
      <c r="AX384" s="470"/>
    </row>
    <row r="385" spans="1:50" ht="18.95" customHeight="1" x14ac:dyDescent="0.15">
      <c r="A385" s="532"/>
      <c r="B385" s="533"/>
      <c r="C385" s="533"/>
      <c r="D385" s="533"/>
      <c r="E385" s="533"/>
      <c r="F385" s="534"/>
      <c r="G385" s="509"/>
      <c r="H385" s="510"/>
      <c r="I385" s="471" t="s">
        <v>39</v>
      </c>
      <c r="J385" s="472"/>
      <c r="K385" s="472"/>
      <c r="L385" s="472"/>
      <c r="M385" s="472"/>
      <c r="N385" s="472"/>
      <c r="O385" s="473"/>
      <c r="P385" s="465" t="s">
        <v>513</v>
      </c>
      <c r="Q385" s="466"/>
      <c r="R385" s="466"/>
      <c r="S385" s="466"/>
      <c r="T385" s="466"/>
      <c r="U385" s="466"/>
      <c r="V385" s="467"/>
      <c r="W385" s="465" t="s">
        <v>513</v>
      </c>
      <c r="X385" s="466"/>
      <c r="Y385" s="466"/>
      <c r="Z385" s="466"/>
      <c r="AA385" s="466"/>
      <c r="AB385" s="466"/>
      <c r="AC385" s="467"/>
      <c r="AD385" s="465" t="s">
        <v>513</v>
      </c>
      <c r="AE385" s="466"/>
      <c r="AF385" s="466"/>
      <c r="AG385" s="466"/>
      <c r="AH385" s="466"/>
      <c r="AI385" s="466"/>
      <c r="AJ385" s="467"/>
      <c r="AK385" s="465" t="s">
        <v>513</v>
      </c>
      <c r="AL385" s="466"/>
      <c r="AM385" s="466"/>
      <c r="AN385" s="466"/>
      <c r="AO385" s="466"/>
      <c r="AP385" s="466"/>
      <c r="AQ385" s="467"/>
      <c r="AR385" s="465"/>
      <c r="AS385" s="466"/>
      <c r="AT385" s="466"/>
      <c r="AU385" s="466"/>
      <c r="AV385" s="466"/>
      <c r="AW385" s="466"/>
      <c r="AX385" s="474"/>
    </row>
    <row r="386" spans="1:50" ht="18.95" customHeight="1" x14ac:dyDescent="0.15">
      <c r="A386" s="532"/>
      <c r="B386" s="533"/>
      <c r="C386" s="533"/>
      <c r="D386" s="533"/>
      <c r="E386" s="533"/>
      <c r="F386" s="534"/>
      <c r="G386" s="509"/>
      <c r="H386" s="510"/>
      <c r="I386" s="471" t="s">
        <v>42</v>
      </c>
      <c r="J386" s="472"/>
      <c r="K386" s="472"/>
      <c r="L386" s="472"/>
      <c r="M386" s="472"/>
      <c r="N386" s="472"/>
      <c r="O386" s="473"/>
      <c r="P386" s="465" t="s">
        <v>513</v>
      </c>
      <c r="Q386" s="466"/>
      <c r="R386" s="466"/>
      <c r="S386" s="466"/>
      <c r="T386" s="466"/>
      <c r="U386" s="466"/>
      <c r="V386" s="467"/>
      <c r="W386" s="465" t="s">
        <v>513</v>
      </c>
      <c r="X386" s="466"/>
      <c r="Y386" s="466"/>
      <c r="Z386" s="466"/>
      <c r="AA386" s="466"/>
      <c r="AB386" s="466"/>
      <c r="AC386" s="467"/>
      <c r="AD386" s="465" t="s">
        <v>513</v>
      </c>
      <c r="AE386" s="466"/>
      <c r="AF386" s="466"/>
      <c r="AG386" s="466"/>
      <c r="AH386" s="466"/>
      <c r="AI386" s="466"/>
      <c r="AJ386" s="467"/>
      <c r="AK386" s="465" t="s">
        <v>513</v>
      </c>
      <c r="AL386" s="466"/>
      <c r="AM386" s="466"/>
      <c r="AN386" s="466"/>
      <c r="AO386" s="466"/>
      <c r="AP386" s="466"/>
      <c r="AQ386" s="467"/>
      <c r="AR386" s="468"/>
      <c r="AS386" s="469"/>
      <c r="AT386" s="469"/>
      <c r="AU386" s="469"/>
      <c r="AV386" s="469"/>
      <c r="AW386" s="469"/>
      <c r="AX386" s="470"/>
    </row>
    <row r="387" spans="1:50" ht="18.95" customHeight="1" x14ac:dyDescent="0.15">
      <c r="A387" s="532"/>
      <c r="B387" s="533"/>
      <c r="C387" s="533"/>
      <c r="D387" s="533"/>
      <c r="E387" s="533"/>
      <c r="F387" s="534"/>
      <c r="G387" s="509"/>
      <c r="H387" s="510"/>
      <c r="I387" s="471" t="s">
        <v>43</v>
      </c>
      <c r="J387" s="472"/>
      <c r="K387" s="472"/>
      <c r="L387" s="472"/>
      <c r="M387" s="472"/>
      <c r="N387" s="472"/>
      <c r="O387" s="473"/>
      <c r="P387" s="465" t="s">
        <v>513</v>
      </c>
      <c r="Q387" s="466"/>
      <c r="R387" s="466"/>
      <c r="S387" s="466"/>
      <c r="T387" s="466"/>
      <c r="U387" s="466"/>
      <c r="V387" s="467"/>
      <c r="W387" s="465" t="s">
        <v>513</v>
      </c>
      <c r="X387" s="466"/>
      <c r="Y387" s="466"/>
      <c r="Z387" s="466"/>
      <c r="AA387" s="466"/>
      <c r="AB387" s="466"/>
      <c r="AC387" s="467"/>
      <c r="AD387" s="465" t="s">
        <v>513</v>
      </c>
      <c r="AE387" s="466"/>
      <c r="AF387" s="466"/>
      <c r="AG387" s="466"/>
      <c r="AH387" s="466"/>
      <c r="AI387" s="466"/>
      <c r="AJ387" s="467"/>
      <c r="AK387" s="465" t="s">
        <v>513</v>
      </c>
      <c r="AL387" s="466"/>
      <c r="AM387" s="466"/>
      <c r="AN387" s="466"/>
      <c r="AO387" s="466"/>
      <c r="AP387" s="466"/>
      <c r="AQ387" s="467"/>
      <c r="AR387" s="468"/>
      <c r="AS387" s="469"/>
      <c r="AT387" s="469"/>
      <c r="AU387" s="469"/>
      <c r="AV387" s="469"/>
      <c r="AW387" s="469"/>
      <c r="AX387" s="470"/>
    </row>
    <row r="388" spans="1:50" ht="18.95" customHeight="1" x14ac:dyDescent="0.15">
      <c r="A388" s="532"/>
      <c r="B388" s="533"/>
      <c r="C388" s="533"/>
      <c r="D388" s="533"/>
      <c r="E388" s="533"/>
      <c r="F388" s="534"/>
      <c r="G388" s="511"/>
      <c r="H388" s="512"/>
      <c r="I388" s="486" t="s">
        <v>44</v>
      </c>
      <c r="J388" s="487"/>
      <c r="K388" s="487"/>
      <c r="L388" s="487"/>
      <c r="M388" s="487"/>
      <c r="N388" s="487"/>
      <c r="O388" s="488"/>
      <c r="P388" s="489">
        <v>1</v>
      </c>
      <c r="Q388" s="490"/>
      <c r="R388" s="490"/>
      <c r="S388" s="490"/>
      <c r="T388" s="490"/>
      <c r="U388" s="490"/>
      <c r="V388" s="491"/>
      <c r="W388" s="489">
        <v>0.9</v>
      </c>
      <c r="X388" s="490"/>
      <c r="Y388" s="490"/>
      <c r="Z388" s="490"/>
      <c r="AA388" s="490"/>
      <c r="AB388" s="490"/>
      <c r="AC388" s="491"/>
      <c r="AD388" s="489">
        <v>0.8</v>
      </c>
      <c r="AE388" s="490"/>
      <c r="AF388" s="490"/>
      <c r="AG388" s="490"/>
      <c r="AH388" s="490"/>
      <c r="AI388" s="490"/>
      <c r="AJ388" s="491"/>
      <c r="AK388" s="489">
        <v>0.7</v>
      </c>
      <c r="AL388" s="490"/>
      <c r="AM388" s="490"/>
      <c r="AN388" s="490"/>
      <c r="AO388" s="490"/>
      <c r="AP388" s="490"/>
      <c r="AQ388" s="491"/>
      <c r="AR388" s="489"/>
      <c r="AS388" s="490"/>
      <c r="AT388" s="490"/>
      <c r="AU388" s="490"/>
      <c r="AV388" s="490"/>
      <c r="AW388" s="490"/>
      <c r="AX388" s="492"/>
    </row>
    <row r="389" spans="1:50" ht="18.95" customHeight="1" x14ac:dyDescent="0.15">
      <c r="A389" s="532"/>
      <c r="B389" s="533"/>
      <c r="C389" s="533"/>
      <c r="D389" s="533"/>
      <c r="E389" s="533"/>
      <c r="F389" s="534"/>
      <c r="G389" s="475" t="s">
        <v>45</v>
      </c>
      <c r="H389" s="476"/>
      <c r="I389" s="476"/>
      <c r="J389" s="476"/>
      <c r="K389" s="476"/>
      <c r="L389" s="476"/>
      <c r="M389" s="476"/>
      <c r="N389" s="476"/>
      <c r="O389" s="477"/>
      <c r="P389" s="483">
        <v>0.1</v>
      </c>
      <c r="Q389" s="484"/>
      <c r="R389" s="484"/>
      <c r="S389" s="484"/>
      <c r="T389" s="484"/>
      <c r="U389" s="484"/>
      <c r="V389" s="485"/>
      <c r="W389" s="483">
        <v>0.2</v>
      </c>
      <c r="X389" s="484"/>
      <c r="Y389" s="484"/>
      <c r="Z389" s="484"/>
      <c r="AA389" s="484"/>
      <c r="AB389" s="484"/>
      <c r="AC389" s="485"/>
      <c r="AD389" s="483">
        <v>0.5</v>
      </c>
      <c r="AE389" s="484"/>
      <c r="AF389" s="484"/>
      <c r="AG389" s="484"/>
      <c r="AH389" s="484"/>
      <c r="AI389" s="484"/>
      <c r="AJ389" s="485"/>
      <c r="AK389" s="479"/>
      <c r="AL389" s="480"/>
      <c r="AM389" s="480"/>
      <c r="AN389" s="480"/>
      <c r="AO389" s="480"/>
      <c r="AP389" s="480"/>
      <c r="AQ389" s="481"/>
      <c r="AR389" s="479"/>
      <c r="AS389" s="480"/>
      <c r="AT389" s="480"/>
      <c r="AU389" s="480"/>
      <c r="AV389" s="480"/>
      <c r="AW389" s="480"/>
      <c r="AX389" s="482"/>
    </row>
    <row r="390" spans="1:50" ht="18.95" customHeight="1" x14ac:dyDescent="0.15">
      <c r="A390" s="535"/>
      <c r="B390" s="536"/>
      <c r="C390" s="536"/>
      <c r="D390" s="536"/>
      <c r="E390" s="536"/>
      <c r="F390" s="537"/>
      <c r="G390" s="475" t="s">
        <v>46</v>
      </c>
      <c r="H390" s="476"/>
      <c r="I390" s="476"/>
      <c r="J390" s="476"/>
      <c r="K390" s="476"/>
      <c r="L390" s="476"/>
      <c r="M390" s="476"/>
      <c r="N390" s="476"/>
      <c r="O390" s="477"/>
      <c r="P390" s="483">
        <v>12</v>
      </c>
      <c r="Q390" s="484"/>
      <c r="R390" s="484"/>
      <c r="S390" s="484"/>
      <c r="T390" s="484"/>
      <c r="U390" s="484"/>
      <c r="V390" s="485"/>
      <c r="W390" s="483">
        <v>21.1</v>
      </c>
      <c r="X390" s="484"/>
      <c r="Y390" s="484"/>
      <c r="Z390" s="484"/>
      <c r="AA390" s="484"/>
      <c r="AB390" s="484"/>
      <c r="AC390" s="485"/>
      <c r="AD390" s="483">
        <v>62.5</v>
      </c>
      <c r="AE390" s="484"/>
      <c r="AF390" s="484"/>
      <c r="AG390" s="484"/>
      <c r="AH390" s="484"/>
      <c r="AI390" s="484"/>
      <c r="AJ390" s="485"/>
      <c r="AK390" s="479"/>
      <c r="AL390" s="480"/>
      <c r="AM390" s="480"/>
      <c r="AN390" s="480"/>
      <c r="AO390" s="480"/>
      <c r="AP390" s="480"/>
      <c r="AQ390" s="481"/>
      <c r="AR390" s="479"/>
      <c r="AS390" s="480"/>
      <c r="AT390" s="480"/>
      <c r="AU390" s="480"/>
      <c r="AV390" s="480"/>
      <c r="AW390" s="480"/>
      <c r="AX390" s="482"/>
    </row>
    <row r="391" spans="1:50" ht="20.100000000000001" customHeight="1" x14ac:dyDescent="0.15">
      <c r="A391" s="1396" t="s">
        <v>82</v>
      </c>
      <c r="B391" s="1397"/>
      <c r="C391" s="453" t="s">
        <v>83</v>
      </c>
      <c r="D391" s="454"/>
      <c r="E391" s="454"/>
      <c r="F391" s="454"/>
      <c r="G391" s="454"/>
      <c r="H391" s="454"/>
      <c r="I391" s="454"/>
      <c r="J391" s="454"/>
      <c r="K391" s="455"/>
      <c r="L391" s="762" t="s">
        <v>84</v>
      </c>
      <c r="M391" s="763"/>
      <c r="N391" s="763"/>
      <c r="O391" s="763"/>
      <c r="P391" s="763"/>
      <c r="Q391" s="764"/>
      <c r="R391" s="456" t="s">
        <v>510</v>
      </c>
      <c r="S391" s="454"/>
      <c r="T391" s="454"/>
      <c r="U391" s="454"/>
      <c r="V391" s="454"/>
      <c r="W391" s="455"/>
      <c r="X391" s="456" t="s">
        <v>85</v>
      </c>
      <c r="Y391" s="454"/>
      <c r="Z391" s="454"/>
      <c r="AA391" s="454"/>
      <c r="AB391" s="454"/>
      <c r="AC391" s="454"/>
      <c r="AD391" s="454"/>
      <c r="AE391" s="454"/>
      <c r="AF391" s="454"/>
      <c r="AG391" s="454"/>
      <c r="AH391" s="454"/>
      <c r="AI391" s="454"/>
      <c r="AJ391" s="454"/>
      <c r="AK391" s="454"/>
      <c r="AL391" s="454"/>
      <c r="AM391" s="454"/>
      <c r="AN391" s="454"/>
      <c r="AO391" s="454"/>
      <c r="AP391" s="454"/>
      <c r="AQ391" s="454"/>
      <c r="AR391" s="454"/>
      <c r="AS391" s="454"/>
      <c r="AT391" s="454"/>
      <c r="AU391" s="454"/>
      <c r="AV391" s="454"/>
      <c r="AW391" s="454"/>
      <c r="AX391" s="457"/>
    </row>
    <row r="392" spans="1:50" ht="20.100000000000001" customHeight="1" x14ac:dyDescent="0.15">
      <c r="A392" s="1398"/>
      <c r="B392" s="1399"/>
      <c r="C392" s="2446" t="s">
        <v>1019</v>
      </c>
      <c r="D392" s="2447"/>
      <c r="E392" s="2447"/>
      <c r="F392" s="2447"/>
      <c r="G392" s="2447"/>
      <c r="H392" s="2447"/>
      <c r="I392" s="2447"/>
      <c r="J392" s="2447"/>
      <c r="K392" s="2448"/>
      <c r="L392" s="2449">
        <v>0.7</v>
      </c>
      <c r="M392" s="2447"/>
      <c r="N392" s="2447"/>
      <c r="O392" s="2447"/>
      <c r="P392" s="2447"/>
      <c r="Q392" s="2448"/>
      <c r="R392" s="461"/>
      <c r="S392" s="459"/>
      <c r="T392" s="459"/>
      <c r="U392" s="459"/>
      <c r="V392" s="459"/>
      <c r="W392" s="460"/>
      <c r="X392" s="462"/>
      <c r="Y392" s="463"/>
      <c r="Z392" s="463"/>
      <c r="AA392" s="463"/>
      <c r="AB392" s="463"/>
      <c r="AC392" s="463"/>
      <c r="AD392" s="463"/>
      <c r="AE392" s="463"/>
      <c r="AF392" s="463"/>
      <c r="AG392" s="463"/>
      <c r="AH392" s="463"/>
      <c r="AI392" s="463"/>
      <c r="AJ392" s="463"/>
      <c r="AK392" s="463"/>
      <c r="AL392" s="463"/>
      <c r="AM392" s="463"/>
      <c r="AN392" s="463"/>
      <c r="AO392" s="463"/>
      <c r="AP392" s="463"/>
      <c r="AQ392" s="463"/>
      <c r="AR392" s="463"/>
      <c r="AS392" s="463"/>
      <c r="AT392" s="463"/>
      <c r="AU392" s="463"/>
      <c r="AV392" s="463"/>
      <c r="AW392" s="463"/>
      <c r="AX392" s="464"/>
    </row>
    <row r="393" spans="1:50" ht="20.100000000000001" customHeight="1" x14ac:dyDescent="0.15">
      <c r="A393" s="1398"/>
      <c r="B393" s="1399"/>
      <c r="C393" s="446"/>
      <c r="D393" s="444"/>
      <c r="E393" s="444"/>
      <c r="F393" s="444"/>
      <c r="G393" s="444"/>
      <c r="H393" s="444"/>
      <c r="I393" s="444"/>
      <c r="J393" s="444"/>
      <c r="K393" s="445"/>
      <c r="L393" s="443"/>
      <c r="M393" s="444"/>
      <c r="N393" s="444"/>
      <c r="O393" s="444"/>
      <c r="P393" s="444"/>
      <c r="Q393" s="445"/>
      <c r="R393" s="443"/>
      <c r="S393" s="444"/>
      <c r="T393" s="444"/>
      <c r="U393" s="444"/>
      <c r="V393" s="444"/>
      <c r="W393" s="445"/>
      <c r="X393" s="431"/>
      <c r="Y393" s="432"/>
      <c r="Z393" s="432"/>
      <c r="AA393" s="432"/>
      <c r="AB393" s="432"/>
      <c r="AC393" s="432"/>
      <c r="AD393" s="432"/>
      <c r="AE393" s="432"/>
      <c r="AF393" s="432"/>
      <c r="AG393" s="432"/>
      <c r="AH393" s="432"/>
      <c r="AI393" s="432"/>
      <c r="AJ393" s="432"/>
      <c r="AK393" s="432"/>
      <c r="AL393" s="432"/>
      <c r="AM393" s="432"/>
      <c r="AN393" s="432"/>
      <c r="AO393" s="432"/>
      <c r="AP393" s="432"/>
      <c r="AQ393" s="432"/>
      <c r="AR393" s="432"/>
      <c r="AS393" s="432"/>
      <c r="AT393" s="432"/>
      <c r="AU393" s="432"/>
      <c r="AV393" s="432"/>
      <c r="AW393" s="432"/>
      <c r="AX393" s="433"/>
    </row>
    <row r="394" spans="1:50" ht="20.100000000000001" customHeight="1" x14ac:dyDescent="0.15">
      <c r="A394" s="1398"/>
      <c r="B394" s="1399"/>
      <c r="C394" s="446"/>
      <c r="D394" s="444"/>
      <c r="E394" s="444"/>
      <c r="F394" s="444"/>
      <c r="G394" s="444"/>
      <c r="H394" s="444"/>
      <c r="I394" s="444"/>
      <c r="J394" s="444"/>
      <c r="K394" s="445"/>
      <c r="L394" s="443"/>
      <c r="M394" s="444"/>
      <c r="N394" s="444"/>
      <c r="O394" s="444"/>
      <c r="P394" s="444"/>
      <c r="Q394" s="445"/>
      <c r="R394" s="443"/>
      <c r="S394" s="444"/>
      <c r="T394" s="444"/>
      <c r="U394" s="444"/>
      <c r="V394" s="444"/>
      <c r="W394" s="445"/>
      <c r="X394" s="431"/>
      <c r="Y394" s="432"/>
      <c r="Z394" s="432"/>
      <c r="AA394" s="432"/>
      <c r="AB394" s="432"/>
      <c r="AC394" s="432"/>
      <c r="AD394" s="432"/>
      <c r="AE394" s="432"/>
      <c r="AF394" s="432"/>
      <c r="AG394" s="432"/>
      <c r="AH394" s="432"/>
      <c r="AI394" s="432"/>
      <c r="AJ394" s="432"/>
      <c r="AK394" s="432"/>
      <c r="AL394" s="432"/>
      <c r="AM394" s="432"/>
      <c r="AN394" s="432"/>
      <c r="AO394" s="432"/>
      <c r="AP394" s="432"/>
      <c r="AQ394" s="432"/>
      <c r="AR394" s="432"/>
      <c r="AS394" s="432"/>
      <c r="AT394" s="432"/>
      <c r="AU394" s="432"/>
      <c r="AV394" s="432"/>
      <c r="AW394" s="432"/>
      <c r="AX394" s="433"/>
    </row>
    <row r="395" spans="1:50" ht="20.100000000000001" customHeight="1" x14ac:dyDescent="0.15">
      <c r="A395" s="1398"/>
      <c r="B395" s="1399"/>
      <c r="C395" s="446"/>
      <c r="D395" s="444"/>
      <c r="E395" s="444"/>
      <c r="F395" s="444"/>
      <c r="G395" s="444"/>
      <c r="H395" s="444"/>
      <c r="I395" s="444"/>
      <c r="J395" s="444"/>
      <c r="K395" s="445"/>
      <c r="L395" s="443"/>
      <c r="M395" s="444"/>
      <c r="N395" s="444"/>
      <c r="O395" s="444"/>
      <c r="P395" s="444"/>
      <c r="Q395" s="445"/>
      <c r="R395" s="443"/>
      <c r="S395" s="444"/>
      <c r="T395" s="444"/>
      <c r="U395" s="444"/>
      <c r="V395" s="444"/>
      <c r="W395" s="445"/>
      <c r="X395" s="431"/>
      <c r="Y395" s="432"/>
      <c r="Z395" s="432"/>
      <c r="AA395" s="432"/>
      <c r="AB395" s="432"/>
      <c r="AC395" s="432"/>
      <c r="AD395" s="432"/>
      <c r="AE395" s="432"/>
      <c r="AF395" s="432"/>
      <c r="AG395" s="432"/>
      <c r="AH395" s="432"/>
      <c r="AI395" s="432"/>
      <c r="AJ395" s="432"/>
      <c r="AK395" s="432"/>
      <c r="AL395" s="432"/>
      <c r="AM395" s="432"/>
      <c r="AN395" s="432"/>
      <c r="AO395" s="432"/>
      <c r="AP395" s="432"/>
      <c r="AQ395" s="432"/>
      <c r="AR395" s="432"/>
      <c r="AS395" s="432"/>
      <c r="AT395" s="432"/>
      <c r="AU395" s="432"/>
      <c r="AV395" s="432"/>
      <c r="AW395" s="432"/>
      <c r="AX395" s="433"/>
    </row>
    <row r="396" spans="1:50" ht="20.100000000000001" customHeight="1" x14ac:dyDescent="0.15">
      <c r="A396" s="1398"/>
      <c r="B396" s="1399"/>
      <c r="C396" s="446"/>
      <c r="D396" s="444"/>
      <c r="E396" s="444"/>
      <c r="F396" s="444"/>
      <c r="G396" s="444"/>
      <c r="H396" s="444"/>
      <c r="I396" s="444"/>
      <c r="J396" s="444"/>
      <c r="K396" s="445"/>
      <c r="L396" s="443"/>
      <c r="M396" s="444"/>
      <c r="N396" s="444"/>
      <c r="O396" s="444"/>
      <c r="P396" s="444"/>
      <c r="Q396" s="445"/>
      <c r="R396" s="443"/>
      <c r="S396" s="444"/>
      <c r="T396" s="444"/>
      <c r="U396" s="444"/>
      <c r="V396" s="444"/>
      <c r="W396" s="445"/>
      <c r="X396" s="431"/>
      <c r="Y396" s="432"/>
      <c r="Z396" s="432"/>
      <c r="AA396" s="432"/>
      <c r="AB396" s="432"/>
      <c r="AC396" s="432"/>
      <c r="AD396" s="432"/>
      <c r="AE396" s="432"/>
      <c r="AF396" s="432"/>
      <c r="AG396" s="432"/>
      <c r="AH396" s="432"/>
      <c r="AI396" s="432"/>
      <c r="AJ396" s="432"/>
      <c r="AK396" s="432"/>
      <c r="AL396" s="432"/>
      <c r="AM396" s="432"/>
      <c r="AN396" s="432"/>
      <c r="AO396" s="432"/>
      <c r="AP396" s="432"/>
      <c r="AQ396" s="432"/>
      <c r="AR396" s="432"/>
      <c r="AS396" s="432"/>
      <c r="AT396" s="432"/>
      <c r="AU396" s="432"/>
      <c r="AV396" s="432"/>
      <c r="AW396" s="432"/>
      <c r="AX396" s="433"/>
    </row>
    <row r="397" spans="1:50" ht="20.100000000000001" customHeight="1" x14ac:dyDescent="0.15">
      <c r="A397" s="1398"/>
      <c r="B397" s="1399"/>
      <c r="C397" s="427"/>
      <c r="D397" s="428"/>
      <c r="E397" s="428"/>
      <c r="F397" s="428"/>
      <c r="G397" s="428"/>
      <c r="H397" s="428"/>
      <c r="I397" s="428"/>
      <c r="J397" s="428"/>
      <c r="K397" s="429"/>
      <c r="L397" s="430"/>
      <c r="M397" s="428"/>
      <c r="N397" s="428"/>
      <c r="O397" s="428"/>
      <c r="P397" s="428"/>
      <c r="Q397" s="429"/>
      <c r="R397" s="430"/>
      <c r="S397" s="428"/>
      <c r="T397" s="428"/>
      <c r="U397" s="428"/>
      <c r="V397" s="428"/>
      <c r="W397" s="429"/>
      <c r="X397" s="431"/>
      <c r="Y397" s="432"/>
      <c r="Z397" s="432"/>
      <c r="AA397" s="432"/>
      <c r="AB397" s="432"/>
      <c r="AC397" s="432"/>
      <c r="AD397" s="432"/>
      <c r="AE397" s="432"/>
      <c r="AF397" s="432"/>
      <c r="AG397" s="432"/>
      <c r="AH397" s="432"/>
      <c r="AI397" s="432"/>
      <c r="AJ397" s="432"/>
      <c r="AK397" s="432"/>
      <c r="AL397" s="432"/>
      <c r="AM397" s="432"/>
      <c r="AN397" s="432"/>
      <c r="AO397" s="432"/>
      <c r="AP397" s="432"/>
      <c r="AQ397" s="432"/>
      <c r="AR397" s="432"/>
      <c r="AS397" s="432"/>
      <c r="AT397" s="432"/>
      <c r="AU397" s="432"/>
      <c r="AV397" s="432"/>
      <c r="AW397" s="432"/>
      <c r="AX397" s="433"/>
    </row>
    <row r="398" spans="1:50" ht="20.100000000000001" customHeight="1" thickBot="1" x14ac:dyDescent="0.2">
      <c r="A398" s="1400"/>
      <c r="B398" s="1401"/>
      <c r="C398" s="434" t="s">
        <v>44</v>
      </c>
      <c r="D398" s="435"/>
      <c r="E398" s="435"/>
      <c r="F398" s="435"/>
      <c r="G398" s="435"/>
      <c r="H398" s="435"/>
      <c r="I398" s="435"/>
      <c r="J398" s="435"/>
      <c r="K398" s="436"/>
      <c r="L398" s="437">
        <v>0.7</v>
      </c>
      <c r="M398" s="438"/>
      <c r="N398" s="438"/>
      <c r="O398" s="438"/>
      <c r="P398" s="438"/>
      <c r="Q398" s="439"/>
      <c r="R398" s="437"/>
      <c r="S398" s="438"/>
      <c r="T398" s="438"/>
      <c r="U398" s="438"/>
      <c r="V398" s="438"/>
      <c r="W398" s="439"/>
      <c r="X398" s="440"/>
      <c r="Y398" s="441"/>
      <c r="Z398" s="441"/>
      <c r="AA398" s="441"/>
      <c r="AB398" s="441"/>
      <c r="AC398" s="441"/>
      <c r="AD398" s="441"/>
      <c r="AE398" s="441"/>
      <c r="AF398" s="441"/>
      <c r="AG398" s="441"/>
      <c r="AH398" s="441"/>
      <c r="AI398" s="441"/>
      <c r="AJ398" s="441"/>
      <c r="AK398" s="441"/>
      <c r="AL398" s="441"/>
      <c r="AM398" s="441"/>
      <c r="AN398" s="441"/>
      <c r="AO398" s="441"/>
      <c r="AP398" s="441"/>
      <c r="AQ398" s="441"/>
      <c r="AR398" s="441"/>
      <c r="AS398" s="441"/>
      <c r="AT398" s="441"/>
      <c r="AU398" s="441"/>
      <c r="AV398" s="441"/>
      <c r="AW398" s="441"/>
      <c r="AX398" s="442"/>
    </row>
    <row r="399" spans="1:50" x14ac:dyDescent="0.15">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row>
    <row r="400" spans="1:50" ht="14.25" thickBot="1" x14ac:dyDescent="0.2">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581" t="s">
        <v>499</v>
      </c>
      <c r="AR400" s="581"/>
      <c r="AS400" s="581"/>
      <c r="AT400" s="581"/>
      <c r="AU400" s="581"/>
      <c r="AV400" s="581"/>
      <c r="AW400" s="581"/>
      <c r="AX400" s="581"/>
    </row>
    <row r="401" spans="1:50" ht="23.1" customHeight="1" x14ac:dyDescent="0.15">
      <c r="A401" s="582" t="s">
        <v>500</v>
      </c>
      <c r="B401" s="583"/>
      <c r="C401" s="583"/>
      <c r="D401" s="583"/>
      <c r="E401" s="583"/>
      <c r="F401" s="584"/>
      <c r="G401" s="2443" t="s">
        <v>1020</v>
      </c>
      <c r="H401" s="2444"/>
      <c r="I401" s="2444"/>
      <c r="J401" s="2444"/>
      <c r="K401" s="2444"/>
      <c r="L401" s="2444"/>
      <c r="M401" s="2444"/>
      <c r="N401" s="2444"/>
      <c r="O401" s="2444"/>
      <c r="P401" s="2444"/>
      <c r="Q401" s="2444"/>
      <c r="R401" s="2444"/>
      <c r="S401" s="2444"/>
      <c r="T401" s="2444"/>
      <c r="U401" s="2444"/>
      <c r="V401" s="2444"/>
      <c r="W401" s="2444"/>
      <c r="X401" s="2445"/>
      <c r="Y401" s="588" t="s">
        <v>512</v>
      </c>
      <c r="Z401" s="589"/>
      <c r="AA401" s="589"/>
      <c r="AB401" s="589"/>
      <c r="AC401" s="589"/>
      <c r="AD401" s="590"/>
      <c r="AE401" s="591" t="s">
        <v>6</v>
      </c>
      <c r="AF401" s="592"/>
      <c r="AG401" s="592"/>
      <c r="AH401" s="592"/>
      <c r="AI401" s="592"/>
      <c r="AJ401" s="592"/>
      <c r="AK401" s="592"/>
      <c r="AL401" s="592"/>
      <c r="AM401" s="592"/>
      <c r="AN401" s="592"/>
      <c r="AO401" s="592"/>
      <c r="AP401" s="593"/>
      <c r="AQ401" s="594" t="s">
        <v>7</v>
      </c>
      <c r="AR401" s="595"/>
      <c r="AS401" s="595"/>
      <c r="AT401" s="595"/>
      <c r="AU401" s="595"/>
      <c r="AV401" s="595"/>
      <c r="AW401" s="595"/>
      <c r="AX401" s="596"/>
    </row>
    <row r="402" spans="1:50" ht="23.1" customHeight="1" x14ac:dyDescent="0.15">
      <c r="A402" s="554" t="s">
        <v>8</v>
      </c>
      <c r="B402" s="555"/>
      <c r="C402" s="555"/>
      <c r="D402" s="555"/>
      <c r="E402" s="555"/>
      <c r="F402" s="556"/>
      <c r="G402" s="1549"/>
      <c r="H402" s="1550"/>
      <c r="I402" s="1550"/>
      <c r="J402" s="1550"/>
      <c r="K402" s="1550"/>
      <c r="L402" s="1550"/>
      <c r="M402" s="1550"/>
      <c r="N402" s="1550"/>
      <c r="O402" s="1550"/>
      <c r="P402" s="1550"/>
      <c r="Q402" s="1550"/>
      <c r="R402" s="1550"/>
      <c r="S402" s="1550"/>
      <c r="T402" s="1550"/>
      <c r="U402" s="1550"/>
      <c r="V402" s="1550"/>
      <c r="W402" s="1550"/>
      <c r="X402" s="1570"/>
      <c r="Y402" s="560" t="s">
        <v>10</v>
      </c>
      <c r="Z402" s="561"/>
      <c r="AA402" s="561"/>
      <c r="AB402" s="561"/>
      <c r="AC402" s="561"/>
      <c r="AD402" s="562"/>
      <c r="AE402" s="563" t="s">
        <v>1021</v>
      </c>
      <c r="AF402" s="564"/>
      <c r="AG402" s="564"/>
      <c r="AH402" s="564"/>
      <c r="AI402" s="564"/>
      <c r="AJ402" s="564"/>
      <c r="AK402" s="564"/>
      <c r="AL402" s="564"/>
      <c r="AM402" s="564"/>
      <c r="AN402" s="564"/>
      <c r="AO402" s="564"/>
      <c r="AP402" s="565"/>
      <c r="AQ402" s="566" t="s">
        <v>1022</v>
      </c>
      <c r="AR402" s="567"/>
      <c r="AS402" s="567"/>
      <c r="AT402" s="567"/>
      <c r="AU402" s="567"/>
      <c r="AV402" s="567"/>
      <c r="AW402" s="567"/>
      <c r="AX402" s="568"/>
    </row>
    <row r="403" spans="1:50" ht="23.1" customHeight="1" x14ac:dyDescent="0.15">
      <c r="A403" s="569" t="s">
        <v>13</v>
      </c>
      <c r="B403" s="570"/>
      <c r="C403" s="570"/>
      <c r="D403" s="570"/>
      <c r="E403" s="570"/>
      <c r="F403" s="571"/>
      <c r="G403" s="1551" t="s">
        <v>187</v>
      </c>
      <c r="H403" s="2315"/>
      <c r="I403" s="2315"/>
      <c r="J403" s="2315"/>
      <c r="K403" s="2315"/>
      <c r="L403" s="2315"/>
      <c r="M403" s="2315"/>
      <c r="N403" s="2315"/>
      <c r="O403" s="2315"/>
      <c r="P403" s="2315"/>
      <c r="Q403" s="2315"/>
      <c r="R403" s="2315"/>
      <c r="S403" s="2315"/>
      <c r="T403" s="2315"/>
      <c r="U403" s="2315"/>
      <c r="V403" s="2315"/>
      <c r="W403" s="2315"/>
      <c r="X403" s="2316"/>
      <c r="Y403" s="575" t="s">
        <v>15</v>
      </c>
      <c r="Z403" s="576"/>
      <c r="AA403" s="576"/>
      <c r="AB403" s="576"/>
      <c r="AC403" s="576"/>
      <c r="AD403" s="577"/>
      <c r="AE403" s="2317" t="s">
        <v>535</v>
      </c>
      <c r="AF403" s="2318"/>
      <c r="AG403" s="2318"/>
      <c r="AH403" s="2318"/>
      <c r="AI403" s="2318"/>
      <c r="AJ403" s="2318"/>
      <c r="AK403" s="2318"/>
      <c r="AL403" s="2318"/>
      <c r="AM403" s="2318"/>
      <c r="AN403" s="2318"/>
      <c r="AO403" s="2318"/>
      <c r="AP403" s="2318"/>
      <c r="AQ403" s="2319"/>
      <c r="AR403" s="2319"/>
      <c r="AS403" s="2319"/>
      <c r="AT403" s="2319"/>
      <c r="AU403" s="2319"/>
      <c r="AV403" s="2319"/>
      <c r="AW403" s="2319"/>
      <c r="AX403" s="2320"/>
    </row>
    <row r="404" spans="1:50" ht="23.1" customHeight="1" x14ac:dyDescent="0.15">
      <c r="A404" s="542" t="s">
        <v>17</v>
      </c>
      <c r="B404" s="543"/>
      <c r="C404" s="543"/>
      <c r="D404" s="543"/>
      <c r="E404" s="543"/>
      <c r="F404" s="544"/>
      <c r="G404" s="1567" t="s">
        <v>651</v>
      </c>
      <c r="H404" s="1568"/>
      <c r="I404" s="1568"/>
      <c r="J404" s="1568"/>
      <c r="K404" s="1568"/>
      <c r="L404" s="1568"/>
      <c r="M404" s="1568"/>
      <c r="N404" s="1568"/>
      <c r="O404" s="1568"/>
      <c r="P404" s="1568"/>
      <c r="Q404" s="1568"/>
      <c r="R404" s="1568"/>
      <c r="S404" s="1568"/>
      <c r="T404" s="1568"/>
      <c r="U404" s="1568"/>
      <c r="V404" s="1568"/>
      <c r="W404" s="1568"/>
      <c r="X404" s="1569"/>
      <c r="Y404" s="548" t="s">
        <v>515</v>
      </c>
      <c r="Z404" s="549"/>
      <c r="AA404" s="549"/>
      <c r="AB404" s="549"/>
      <c r="AC404" s="549"/>
      <c r="AD404" s="550"/>
      <c r="AE404" s="551"/>
      <c r="AF404" s="552"/>
      <c r="AG404" s="552"/>
      <c r="AH404" s="552"/>
      <c r="AI404" s="552"/>
      <c r="AJ404" s="552"/>
      <c r="AK404" s="552"/>
      <c r="AL404" s="552"/>
      <c r="AM404" s="552"/>
      <c r="AN404" s="552"/>
      <c r="AO404" s="552"/>
      <c r="AP404" s="552"/>
      <c r="AQ404" s="552"/>
      <c r="AR404" s="552"/>
      <c r="AS404" s="552"/>
      <c r="AT404" s="552"/>
      <c r="AU404" s="552"/>
      <c r="AV404" s="552"/>
      <c r="AW404" s="552"/>
      <c r="AX404" s="553"/>
    </row>
    <row r="405" spans="1:50" ht="27" customHeight="1" x14ac:dyDescent="0.15">
      <c r="A405" s="520" t="s">
        <v>21</v>
      </c>
      <c r="B405" s="521"/>
      <c r="C405" s="521"/>
      <c r="D405" s="521"/>
      <c r="E405" s="521"/>
      <c r="F405" s="522"/>
      <c r="G405" s="1710" t="s">
        <v>1023</v>
      </c>
      <c r="H405" s="1711"/>
      <c r="I405" s="1711"/>
      <c r="J405" s="1711"/>
      <c r="K405" s="1711"/>
      <c r="L405" s="1711"/>
      <c r="M405" s="1711"/>
      <c r="N405" s="1711"/>
      <c r="O405" s="1711"/>
      <c r="P405" s="1711"/>
      <c r="Q405" s="1711"/>
      <c r="R405" s="1711"/>
      <c r="S405" s="1711"/>
      <c r="T405" s="1711"/>
      <c r="U405" s="1711"/>
      <c r="V405" s="1711"/>
      <c r="W405" s="1711"/>
      <c r="X405" s="1711"/>
      <c r="Y405" s="1711"/>
      <c r="Z405" s="1711"/>
      <c r="AA405" s="1711"/>
      <c r="AB405" s="1711"/>
      <c r="AC405" s="1711"/>
      <c r="AD405" s="1711"/>
      <c r="AE405" s="1711"/>
      <c r="AF405" s="1711"/>
      <c r="AG405" s="1711"/>
      <c r="AH405" s="1711"/>
      <c r="AI405" s="1711"/>
      <c r="AJ405" s="1711"/>
      <c r="AK405" s="1711"/>
      <c r="AL405" s="1711"/>
      <c r="AM405" s="1711"/>
      <c r="AN405" s="1711"/>
      <c r="AO405" s="1711"/>
      <c r="AP405" s="1711"/>
      <c r="AQ405" s="1711"/>
      <c r="AR405" s="1711"/>
      <c r="AS405" s="1711"/>
      <c r="AT405" s="1711"/>
      <c r="AU405" s="1711"/>
      <c r="AV405" s="1711"/>
      <c r="AW405" s="1711"/>
      <c r="AX405" s="1712"/>
    </row>
    <row r="406" spans="1:50" ht="58.5" customHeight="1" x14ac:dyDescent="0.15">
      <c r="A406" s="520" t="s">
        <v>23</v>
      </c>
      <c r="B406" s="521"/>
      <c r="C406" s="521"/>
      <c r="D406" s="521"/>
      <c r="E406" s="521"/>
      <c r="F406" s="522"/>
      <c r="G406" s="1710" t="s">
        <v>1024</v>
      </c>
      <c r="H406" s="1711"/>
      <c r="I406" s="1711"/>
      <c r="J406" s="1711"/>
      <c r="K406" s="1711"/>
      <c r="L406" s="1711"/>
      <c r="M406" s="1711"/>
      <c r="N406" s="1711"/>
      <c r="O406" s="1711"/>
      <c r="P406" s="1711"/>
      <c r="Q406" s="1711"/>
      <c r="R406" s="1711"/>
      <c r="S406" s="1711"/>
      <c r="T406" s="1711"/>
      <c r="U406" s="1711"/>
      <c r="V406" s="1711"/>
      <c r="W406" s="1711"/>
      <c r="X406" s="1711"/>
      <c r="Y406" s="1711"/>
      <c r="Z406" s="1711"/>
      <c r="AA406" s="1711"/>
      <c r="AB406" s="1711"/>
      <c r="AC406" s="1711"/>
      <c r="AD406" s="1711"/>
      <c r="AE406" s="1711"/>
      <c r="AF406" s="1711"/>
      <c r="AG406" s="1711"/>
      <c r="AH406" s="1711"/>
      <c r="AI406" s="1711"/>
      <c r="AJ406" s="1711"/>
      <c r="AK406" s="1711"/>
      <c r="AL406" s="1711"/>
      <c r="AM406" s="1711"/>
      <c r="AN406" s="1711"/>
      <c r="AO406" s="1711"/>
      <c r="AP406" s="1711"/>
      <c r="AQ406" s="1711"/>
      <c r="AR406" s="1711"/>
      <c r="AS406" s="1711"/>
      <c r="AT406" s="1711"/>
      <c r="AU406" s="1711"/>
      <c r="AV406" s="1711"/>
      <c r="AW406" s="1711"/>
      <c r="AX406" s="1712"/>
    </row>
    <row r="407" spans="1:50" ht="23.1" customHeight="1" x14ac:dyDescent="0.15">
      <c r="A407" s="520" t="s">
        <v>25</v>
      </c>
      <c r="B407" s="521"/>
      <c r="C407" s="521"/>
      <c r="D407" s="521"/>
      <c r="E407" s="521"/>
      <c r="F407" s="522"/>
      <c r="G407" s="526" t="s">
        <v>194</v>
      </c>
      <c r="H407" s="527"/>
      <c r="I407" s="527"/>
      <c r="J407" s="527"/>
      <c r="K407" s="527"/>
      <c r="L407" s="527"/>
      <c r="M407" s="527"/>
      <c r="N407" s="527"/>
      <c r="O407" s="527"/>
      <c r="P407" s="527"/>
      <c r="Q407" s="527"/>
      <c r="R407" s="527"/>
      <c r="S407" s="527"/>
      <c r="T407" s="527"/>
      <c r="U407" s="527"/>
      <c r="V407" s="527"/>
      <c r="W407" s="527"/>
      <c r="X407" s="527"/>
      <c r="Y407" s="527"/>
      <c r="Z407" s="527"/>
      <c r="AA407" s="527"/>
      <c r="AB407" s="527"/>
      <c r="AC407" s="527"/>
      <c r="AD407" s="527"/>
      <c r="AE407" s="527"/>
      <c r="AF407" s="527"/>
      <c r="AG407" s="527"/>
      <c r="AH407" s="527"/>
      <c r="AI407" s="527"/>
      <c r="AJ407" s="527"/>
      <c r="AK407" s="527"/>
      <c r="AL407" s="527"/>
      <c r="AM407" s="527"/>
      <c r="AN407" s="527"/>
      <c r="AO407" s="527"/>
      <c r="AP407" s="527"/>
      <c r="AQ407" s="527"/>
      <c r="AR407" s="527"/>
      <c r="AS407" s="527"/>
      <c r="AT407" s="527"/>
      <c r="AU407" s="527"/>
      <c r="AV407" s="527"/>
      <c r="AW407" s="527"/>
      <c r="AX407" s="528"/>
    </row>
    <row r="408" spans="1:50" ht="18.95" customHeight="1" x14ac:dyDescent="0.15">
      <c r="A408" s="529" t="s">
        <v>27</v>
      </c>
      <c r="B408" s="530"/>
      <c r="C408" s="530"/>
      <c r="D408" s="530"/>
      <c r="E408" s="530"/>
      <c r="F408" s="531"/>
      <c r="G408" s="538"/>
      <c r="H408" s="539"/>
      <c r="I408" s="539"/>
      <c r="J408" s="539"/>
      <c r="K408" s="539"/>
      <c r="L408" s="539"/>
      <c r="M408" s="539"/>
      <c r="N408" s="539"/>
      <c r="O408" s="540"/>
      <c r="P408" s="504" t="s">
        <v>506</v>
      </c>
      <c r="Q408" s="505"/>
      <c r="R408" s="505"/>
      <c r="S408" s="505"/>
      <c r="T408" s="505"/>
      <c r="U408" s="505"/>
      <c r="V408" s="541"/>
      <c r="W408" s="504" t="s">
        <v>507</v>
      </c>
      <c r="X408" s="505"/>
      <c r="Y408" s="505"/>
      <c r="Z408" s="505"/>
      <c r="AA408" s="505"/>
      <c r="AB408" s="505"/>
      <c r="AC408" s="541"/>
      <c r="AD408" s="504" t="s">
        <v>508</v>
      </c>
      <c r="AE408" s="505"/>
      <c r="AF408" s="505"/>
      <c r="AG408" s="505"/>
      <c r="AH408" s="505"/>
      <c r="AI408" s="505"/>
      <c r="AJ408" s="541"/>
      <c r="AK408" s="504" t="s">
        <v>509</v>
      </c>
      <c r="AL408" s="505"/>
      <c r="AM408" s="505"/>
      <c r="AN408" s="505"/>
      <c r="AO408" s="505"/>
      <c r="AP408" s="505"/>
      <c r="AQ408" s="541"/>
      <c r="AR408" s="504" t="s">
        <v>510</v>
      </c>
      <c r="AS408" s="505"/>
      <c r="AT408" s="505"/>
      <c r="AU408" s="505"/>
      <c r="AV408" s="505"/>
      <c r="AW408" s="505"/>
      <c r="AX408" s="506"/>
    </row>
    <row r="409" spans="1:50" ht="18.95" customHeight="1" x14ac:dyDescent="0.15">
      <c r="A409" s="532"/>
      <c r="B409" s="533"/>
      <c r="C409" s="533"/>
      <c r="D409" s="533"/>
      <c r="E409" s="533"/>
      <c r="F409" s="534"/>
      <c r="G409" s="507" t="s">
        <v>33</v>
      </c>
      <c r="H409" s="508"/>
      <c r="I409" s="513" t="s">
        <v>34</v>
      </c>
      <c r="J409" s="514"/>
      <c r="K409" s="514"/>
      <c r="L409" s="514"/>
      <c r="M409" s="514"/>
      <c r="N409" s="514"/>
      <c r="O409" s="515"/>
      <c r="P409" s="516">
        <v>1</v>
      </c>
      <c r="Q409" s="517"/>
      <c r="R409" s="517"/>
      <c r="S409" s="517"/>
      <c r="T409" s="517"/>
      <c r="U409" s="517"/>
      <c r="V409" s="518"/>
      <c r="W409" s="516">
        <v>1</v>
      </c>
      <c r="X409" s="517"/>
      <c r="Y409" s="517"/>
      <c r="Z409" s="517"/>
      <c r="AA409" s="517"/>
      <c r="AB409" s="517"/>
      <c r="AC409" s="518"/>
      <c r="AD409" s="516">
        <v>0.8</v>
      </c>
      <c r="AE409" s="517"/>
      <c r="AF409" s="517"/>
      <c r="AG409" s="517"/>
      <c r="AH409" s="517"/>
      <c r="AI409" s="517"/>
      <c r="AJ409" s="518"/>
      <c r="AK409" s="516">
        <v>0.8</v>
      </c>
      <c r="AL409" s="517"/>
      <c r="AM409" s="517"/>
      <c r="AN409" s="517"/>
      <c r="AO409" s="517"/>
      <c r="AP409" s="517"/>
      <c r="AQ409" s="518"/>
      <c r="AR409" s="516"/>
      <c r="AS409" s="517"/>
      <c r="AT409" s="517"/>
      <c r="AU409" s="517"/>
      <c r="AV409" s="517"/>
      <c r="AW409" s="517"/>
      <c r="AX409" s="519"/>
    </row>
    <row r="410" spans="1:50" ht="18.95" customHeight="1" x14ac:dyDescent="0.15">
      <c r="A410" s="532"/>
      <c r="B410" s="533"/>
      <c r="C410" s="533"/>
      <c r="D410" s="533"/>
      <c r="E410" s="533"/>
      <c r="F410" s="534"/>
      <c r="G410" s="509"/>
      <c r="H410" s="510"/>
      <c r="I410" s="471" t="s">
        <v>35</v>
      </c>
      <c r="J410" s="472"/>
      <c r="K410" s="472"/>
      <c r="L410" s="472"/>
      <c r="M410" s="472"/>
      <c r="N410" s="472"/>
      <c r="O410" s="473"/>
      <c r="P410" s="465" t="s">
        <v>513</v>
      </c>
      <c r="Q410" s="466"/>
      <c r="R410" s="466"/>
      <c r="S410" s="466"/>
      <c r="T410" s="466"/>
      <c r="U410" s="466"/>
      <c r="V410" s="467"/>
      <c r="W410" s="465" t="s">
        <v>513</v>
      </c>
      <c r="X410" s="466"/>
      <c r="Y410" s="466"/>
      <c r="Z410" s="466"/>
      <c r="AA410" s="466"/>
      <c r="AB410" s="466"/>
      <c r="AC410" s="467"/>
      <c r="AD410" s="465" t="s">
        <v>513</v>
      </c>
      <c r="AE410" s="466"/>
      <c r="AF410" s="466"/>
      <c r="AG410" s="466"/>
      <c r="AH410" s="466"/>
      <c r="AI410" s="466"/>
      <c r="AJ410" s="467"/>
      <c r="AK410" s="465" t="s">
        <v>513</v>
      </c>
      <c r="AL410" s="466"/>
      <c r="AM410" s="466"/>
      <c r="AN410" s="466"/>
      <c r="AO410" s="466"/>
      <c r="AP410" s="466"/>
      <c r="AQ410" s="467"/>
      <c r="AR410" s="468"/>
      <c r="AS410" s="469"/>
      <c r="AT410" s="469"/>
      <c r="AU410" s="469"/>
      <c r="AV410" s="469"/>
      <c r="AW410" s="469"/>
      <c r="AX410" s="470"/>
    </row>
    <row r="411" spans="1:50" ht="18.95" customHeight="1" x14ac:dyDescent="0.15">
      <c r="A411" s="532"/>
      <c r="B411" s="533"/>
      <c r="C411" s="533"/>
      <c r="D411" s="533"/>
      <c r="E411" s="533"/>
      <c r="F411" s="534"/>
      <c r="G411" s="509"/>
      <c r="H411" s="510"/>
      <c r="I411" s="471" t="s">
        <v>39</v>
      </c>
      <c r="J411" s="472"/>
      <c r="K411" s="472"/>
      <c r="L411" s="472"/>
      <c r="M411" s="472"/>
      <c r="N411" s="472"/>
      <c r="O411" s="473"/>
      <c r="P411" s="465"/>
      <c r="Q411" s="466"/>
      <c r="R411" s="466"/>
      <c r="S411" s="466"/>
      <c r="T411" s="466"/>
      <c r="U411" s="466"/>
      <c r="V411" s="467"/>
      <c r="W411" s="465"/>
      <c r="X411" s="466"/>
      <c r="Y411" s="466"/>
      <c r="Z411" s="466"/>
      <c r="AA411" s="466"/>
      <c r="AB411" s="466"/>
      <c r="AC411" s="467"/>
      <c r="AD411" s="465"/>
      <c r="AE411" s="466"/>
      <c r="AF411" s="466"/>
      <c r="AG411" s="466"/>
      <c r="AH411" s="466"/>
      <c r="AI411" s="466"/>
      <c r="AJ411" s="467"/>
      <c r="AK411" s="465"/>
      <c r="AL411" s="466"/>
      <c r="AM411" s="466"/>
      <c r="AN411" s="466"/>
      <c r="AO411" s="466"/>
      <c r="AP411" s="466"/>
      <c r="AQ411" s="467"/>
      <c r="AR411" s="465"/>
      <c r="AS411" s="466"/>
      <c r="AT411" s="466"/>
      <c r="AU411" s="466"/>
      <c r="AV411" s="466"/>
      <c r="AW411" s="466"/>
      <c r="AX411" s="474"/>
    </row>
    <row r="412" spans="1:50" ht="18.95" customHeight="1" x14ac:dyDescent="0.15">
      <c r="A412" s="532"/>
      <c r="B412" s="533"/>
      <c r="C412" s="533"/>
      <c r="D412" s="533"/>
      <c r="E412" s="533"/>
      <c r="F412" s="534"/>
      <c r="G412" s="509"/>
      <c r="H412" s="510"/>
      <c r="I412" s="471" t="s">
        <v>42</v>
      </c>
      <c r="J412" s="472"/>
      <c r="K412" s="472"/>
      <c r="L412" s="472"/>
      <c r="M412" s="472"/>
      <c r="N412" s="472"/>
      <c r="O412" s="473"/>
      <c r="P412" s="465"/>
      <c r="Q412" s="466"/>
      <c r="R412" s="466"/>
      <c r="S412" s="466"/>
      <c r="T412" s="466"/>
      <c r="U412" s="466"/>
      <c r="V412" s="467"/>
      <c r="W412" s="465"/>
      <c r="X412" s="466"/>
      <c r="Y412" s="466"/>
      <c r="Z412" s="466"/>
      <c r="AA412" s="466"/>
      <c r="AB412" s="466"/>
      <c r="AC412" s="467"/>
      <c r="AD412" s="465"/>
      <c r="AE412" s="466"/>
      <c r="AF412" s="466"/>
      <c r="AG412" s="466"/>
      <c r="AH412" s="466"/>
      <c r="AI412" s="466"/>
      <c r="AJ412" s="467"/>
      <c r="AK412" s="465"/>
      <c r="AL412" s="466"/>
      <c r="AM412" s="466"/>
      <c r="AN412" s="466"/>
      <c r="AO412" s="466"/>
      <c r="AP412" s="466"/>
      <c r="AQ412" s="467"/>
      <c r="AR412" s="468"/>
      <c r="AS412" s="469"/>
      <c r="AT412" s="469"/>
      <c r="AU412" s="469"/>
      <c r="AV412" s="469"/>
      <c r="AW412" s="469"/>
      <c r="AX412" s="470"/>
    </row>
    <row r="413" spans="1:50" ht="18.95" customHeight="1" x14ac:dyDescent="0.15">
      <c r="A413" s="532"/>
      <c r="B413" s="533"/>
      <c r="C413" s="533"/>
      <c r="D413" s="533"/>
      <c r="E413" s="533"/>
      <c r="F413" s="534"/>
      <c r="G413" s="509"/>
      <c r="H413" s="510"/>
      <c r="I413" s="471" t="s">
        <v>43</v>
      </c>
      <c r="J413" s="472"/>
      <c r="K413" s="472"/>
      <c r="L413" s="472"/>
      <c r="M413" s="472"/>
      <c r="N413" s="472"/>
      <c r="O413" s="473"/>
      <c r="P413" s="465"/>
      <c r="Q413" s="466"/>
      <c r="R413" s="466"/>
      <c r="S413" s="466"/>
      <c r="T413" s="466"/>
      <c r="U413" s="466"/>
      <c r="V413" s="467"/>
      <c r="W413" s="465"/>
      <c r="X413" s="466"/>
      <c r="Y413" s="466"/>
      <c r="Z413" s="466"/>
      <c r="AA413" s="466"/>
      <c r="AB413" s="466"/>
      <c r="AC413" s="467"/>
      <c r="AD413" s="465"/>
      <c r="AE413" s="466"/>
      <c r="AF413" s="466"/>
      <c r="AG413" s="466"/>
      <c r="AH413" s="466"/>
      <c r="AI413" s="466"/>
      <c r="AJ413" s="467"/>
      <c r="AK413" s="465"/>
      <c r="AL413" s="466"/>
      <c r="AM413" s="466"/>
      <c r="AN413" s="466"/>
      <c r="AO413" s="466"/>
      <c r="AP413" s="466"/>
      <c r="AQ413" s="467"/>
      <c r="AR413" s="468"/>
      <c r="AS413" s="469"/>
      <c r="AT413" s="469"/>
      <c r="AU413" s="469"/>
      <c r="AV413" s="469"/>
      <c r="AW413" s="469"/>
      <c r="AX413" s="470"/>
    </row>
    <row r="414" spans="1:50" ht="18.95" customHeight="1" x14ac:dyDescent="0.15">
      <c r="A414" s="532"/>
      <c r="B414" s="533"/>
      <c r="C414" s="533"/>
      <c r="D414" s="533"/>
      <c r="E414" s="533"/>
      <c r="F414" s="534"/>
      <c r="G414" s="511"/>
      <c r="H414" s="512"/>
      <c r="I414" s="486" t="s">
        <v>44</v>
      </c>
      <c r="J414" s="487"/>
      <c r="K414" s="487"/>
      <c r="L414" s="487"/>
      <c r="M414" s="487"/>
      <c r="N414" s="487"/>
      <c r="O414" s="488"/>
      <c r="P414" s="489">
        <v>1</v>
      </c>
      <c r="Q414" s="490"/>
      <c r="R414" s="490"/>
      <c r="S414" s="490"/>
      <c r="T414" s="490"/>
      <c r="U414" s="490"/>
      <c r="V414" s="491"/>
      <c r="W414" s="489">
        <v>1</v>
      </c>
      <c r="X414" s="490"/>
      <c r="Y414" s="490"/>
      <c r="Z414" s="490"/>
      <c r="AA414" s="490"/>
      <c r="AB414" s="490"/>
      <c r="AC414" s="491"/>
      <c r="AD414" s="489">
        <v>0.8</v>
      </c>
      <c r="AE414" s="490"/>
      <c r="AF414" s="490"/>
      <c r="AG414" s="490"/>
      <c r="AH414" s="490"/>
      <c r="AI414" s="490"/>
      <c r="AJ414" s="491"/>
      <c r="AK414" s="489">
        <v>0.8</v>
      </c>
      <c r="AL414" s="490"/>
      <c r="AM414" s="490"/>
      <c r="AN414" s="490"/>
      <c r="AO414" s="490"/>
      <c r="AP414" s="490"/>
      <c r="AQ414" s="491"/>
      <c r="AR414" s="489"/>
      <c r="AS414" s="490"/>
      <c r="AT414" s="490"/>
      <c r="AU414" s="490"/>
      <c r="AV414" s="490"/>
      <c r="AW414" s="490"/>
      <c r="AX414" s="492"/>
    </row>
    <row r="415" spans="1:50" ht="18.95" customHeight="1" x14ac:dyDescent="0.15">
      <c r="A415" s="532"/>
      <c r="B415" s="533"/>
      <c r="C415" s="533"/>
      <c r="D415" s="533"/>
      <c r="E415" s="533"/>
      <c r="F415" s="534"/>
      <c r="G415" s="475" t="s">
        <v>45</v>
      </c>
      <c r="H415" s="476"/>
      <c r="I415" s="476"/>
      <c r="J415" s="476"/>
      <c r="K415" s="476"/>
      <c r="L415" s="476"/>
      <c r="M415" s="476"/>
      <c r="N415" s="476"/>
      <c r="O415" s="477"/>
      <c r="P415" s="483">
        <v>1</v>
      </c>
      <c r="Q415" s="484"/>
      <c r="R415" s="484"/>
      <c r="S415" s="484"/>
      <c r="T415" s="484"/>
      <c r="U415" s="484"/>
      <c r="V415" s="485"/>
      <c r="W415" s="483">
        <v>1</v>
      </c>
      <c r="X415" s="484"/>
      <c r="Y415" s="484"/>
      <c r="Z415" s="484"/>
      <c r="AA415" s="484"/>
      <c r="AB415" s="484"/>
      <c r="AC415" s="485"/>
      <c r="AD415" s="483">
        <v>0.7</v>
      </c>
      <c r="AE415" s="484"/>
      <c r="AF415" s="484"/>
      <c r="AG415" s="484"/>
      <c r="AH415" s="484"/>
      <c r="AI415" s="484"/>
      <c r="AJ415" s="485"/>
      <c r="AK415" s="479"/>
      <c r="AL415" s="480"/>
      <c r="AM415" s="480"/>
      <c r="AN415" s="480"/>
      <c r="AO415" s="480"/>
      <c r="AP415" s="480"/>
      <c r="AQ415" s="481"/>
      <c r="AR415" s="479"/>
      <c r="AS415" s="480"/>
      <c r="AT415" s="480"/>
      <c r="AU415" s="480"/>
      <c r="AV415" s="480"/>
      <c r="AW415" s="480"/>
      <c r="AX415" s="482"/>
    </row>
    <row r="416" spans="1:50" ht="18.95" customHeight="1" x14ac:dyDescent="0.15">
      <c r="A416" s="535"/>
      <c r="B416" s="536"/>
      <c r="C416" s="536"/>
      <c r="D416" s="536"/>
      <c r="E416" s="536"/>
      <c r="F416" s="537"/>
      <c r="G416" s="475" t="s">
        <v>46</v>
      </c>
      <c r="H416" s="476"/>
      <c r="I416" s="476"/>
      <c r="J416" s="476"/>
      <c r="K416" s="476"/>
      <c r="L416" s="476"/>
      <c r="M416" s="476"/>
      <c r="N416" s="476"/>
      <c r="O416" s="477"/>
      <c r="P416" s="755">
        <v>1</v>
      </c>
      <c r="Q416" s="484"/>
      <c r="R416" s="484"/>
      <c r="S416" s="484"/>
      <c r="T416" s="484"/>
      <c r="U416" s="484"/>
      <c r="V416" s="485"/>
      <c r="W416" s="755">
        <v>1</v>
      </c>
      <c r="X416" s="484"/>
      <c r="Y416" s="484"/>
      <c r="Z416" s="484"/>
      <c r="AA416" s="484"/>
      <c r="AB416" s="484"/>
      <c r="AC416" s="485"/>
      <c r="AD416" s="755">
        <v>0.88</v>
      </c>
      <c r="AE416" s="484"/>
      <c r="AF416" s="484"/>
      <c r="AG416" s="484"/>
      <c r="AH416" s="484"/>
      <c r="AI416" s="484"/>
      <c r="AJ416" s="485"/>
      <c r="AK416" s="479"/>
      <c r="AL416" s="480"/>
      <c r="AM416" s="480"/>
      <c r="AN416" s="480"/>
      <c r="AO416" s="480"/>
      <c r="AP416" s="480"/>
      <c r="AQ416" s="481"/>
      <c r="AR416" s="479"/>
      <c r="AS416" s="480"/>
      <c r="AT416" s="480"/>
      <c r="AU416" s="480"/>
      <c r="AV416" s="480"/>
      <c r="AW416" s="480"/>
      <c r="AX416" s="482"/>
    </row>
    <row r="417" spans="1:50" ht="20.100000000000001" customHeight="1" x14ac:dyDescent="0.15">
      <c r="A417" s="1396" t="s">
        <v>82</v>
      </c>
      <c r="B417" s="1397"/>
      <c r="C417" s="453" t="s">
        <v>83</v>
      </c>
      <c r="D417" s="454"/>
      <c r="E417" s="454"/>
      <c r="F417" s="454"/>
      <c r="G417" s="454"/>
      <c r="H417" s="454"/>
      <c r="I417" s="454"/>
      <c r="J417" s="454"/>
      <c r="K417" s="455"/>
      <c r="L417" s="762" t="s">
        <v>84</v>
      </c>
      <c r="M417" s="763"/>
      <c r="N417" s="763"/>
      <c r="O417" s="763"/>
      <c r="P417" s="763"/>
      <c r="Q417" s="764"/>
      <c r="R417" s="456" t="s">
        <v>510</v>
      </c>
      <c r="S417" s="454"/>
      <c r="T417" s="454"/>
      <c r="U417" s="454"/>
      <c r="V417" s="454"/>
      <c r="W417" s="455"/>
      <c r="X417" s="456" t="s">
        <v>85</v>
      </c>
      <c r="Y417" s="454"/>
      <c r="Z417" s="454"/>
      <c r="AA417" s="454"/>
      <c r="AB417" s="454"/>
      <c r="AC417" s="454"/>
      <c r="AD417" s="454"/>
      <c r="AE417" s="454"/>
      <c r="AF417" s="454"/>
      <c r="AG417" s="454"/>
      <c r="AH417" s="454"/>
      <c r="AI417" s="454"/>
      <c r="AJ417" s="454"/>
      <c r="AK417" s="454"/>
      <c r="AL417" s="454"/>
      <c r="AM417" s="454"/>
      <c r="AN417" s="454"/>
      <c r="AO417" s="454"/>
      <c r="AP417" s="454"/>
      <c r="AQ417" s="454"/>
      <c r="AR417" s="454"/>
      <c r="AS417" s="454"/>
      <c r="AT417" s="454"/>
      <c r="AU417" s="454"/>
      <c r="AV417" s="454"/>
      <c r="AW417" s="454"/>
      <c r="AX417" s="457"/>
    </row>
    <row r="418" spans="1:50" ht="20.100000000000001" customHeight="1" x14ac:dyDescent="0.15">
      <c r="A418" s="1398"/>
      <c r="B418" s="1399"/>
      <c r="C418" s="458" t="s">
        <v>1025</v>
      </c>
      <c r="D418" s="459"/>
      <c r="E418" s="459"/>
      <c r="F418" s="459"/>
      <c r="G418" s="459"/>
      <c r="H418" s="459"/>
      <c r="I418" s="459"/>
      <c r="J418" s="459"/>
      <c r="K418" s="460"/>
      <c r="L418" s="461">
        <v>0.8</v>
      </c>
      <c r="M418" s="459"/>
      <c r="N418" s="459"/>
      <c r="O418" s="459"/>
      <c r="P418" s="459"/>
      <c r="Q418" s="460"/>
      <c r="R418" s="461"/>
      <c r="S418" s="459"/>
      <c r="T418" s="459"/>
      <c r="U418" s="459"/>
      <c r="V418" s="459"/>
      <c r="W418" s="460"/>
      <c r="X418" s="462"/>
      <c r="Y418" s="463"/>
      <c r="Z418" s="463"/>
      <c r="AA418" s="463"/>
      <c r="AB418" s="463"/>
      <c r="AC418" s="463"/>
      <c r="AD418" s="463"/>
      <c r="AE418" s="463"/>
      <c r="AF418" s="463"/>
      <c r="AG418" s="463"/>
      <c r="AH418" s="463"/>
      <c r="AI418" s="463"/>
      <c r="AJ418" s="463"/>
      <c r="AK418" s="463"/>
      <c r="AL418" s="463"/>
      <c r="AM418" s="463"/>
      <c r="AN418" s="463"/>
      <c r="AO418" s="463"/>
      <c r="AP418" s="463"/>
      <c r="AQ418" s="463"/>
      <c r="AR418" s="463"/>
      <c r="AS418" s="463"/>
      <c r="AT418" s="463"/>
      <c r="AU418" s="463"/>
      <c r="AV418" s="463"/>
      <c r="AW418" s="463"/>
      <c r="AX418" s="464"/>
    </row>
    <row r="419" spans="1:50" ht="20.100000000000001" customHeight="1" x14ac:dyDescent="0.15">
      <c r="A419" s="1398"/>
      <c r="B419" s="1399"/>
      <c r="C419" s="446"/>
      <c r="D419" s="444"/>
      <c r="E419" s="444"/>
      <c r="F419" s="444"/>
      <c r="G419" s="444"/>
      <c r="H419" s="444"/>
      <c r="I419" s="444"/>
      <c r="J419" s="444"/>
      <c r="K419" s="445"/>
      <c r="L419" s="443"/>
      <c r="M419" s="444"/>
      <c r="N419" s="444"/>
      <c r="O419" s="444"/>
      <c r="P419" s="444"/>
      <c r="Q419" s="445"/>
      <c r="R419" s="443"/>
      <c r="S419" s="444"/>
      <c r="T419" s="444"/>
      <c r="U419" s="444"/>
      <c r="V419" s="444"/>
      <c r="W419" s="445"/>
      <c r="X419" s="431"/>
      <c r="Y419" s="432"/>
      <c r="Z419" s="432"/>
      <c r="AA419" s="432"/>
      <c r="AB419" s="432"/>
      <c r="AC419" s="432"/>
      <c r="AD419" s="432"/>
      <c r="AE419" s="432"/>
      <c r="AF419" s="432"/>
      <c r="AG419" s="432"/>
      <c r="AH419" s="432"/>
      <c r="AI419" s="432"/>
      <c r="AJ419" s="432"/>
      <c r="AK419" s="432"/>
      <c r="AL419" s="432"/>
      <c r="AM419" s="432"/>
      <c r="AN419" s="432"/>
      <c r="AO419" s="432"/>
      <c r="AP419" s="432"/>
      <c r="AQ419" s="432"/>
      <c r="AR419" s="432"/>
      <c r="AS419" s="432"/>
      <c r="AT419" s="432"/>
      <c r="AU419" s="432"/>
      <c r="AV419" s="432"/>
      <c r="AW419" s="432"/>
      <c r="AX419" s="433"/>
    </row>
    <row r="420" spans="1:50" ht="20.100000000000001" customHeight="1" x14ac:dyDescent="0.15">
      <c r="A420" s="1398"/>
      <c r="B420" s="1399"/>
      <c r="C420" s="446"/>
      <c r="D420" s="444"/>
      <c r="E420" s="444"/>
      <c r="F420" s="444"/>
      <c r="G420" s="444"/>
      <c r="H420" s="444"/>
      <c r="I420" s="444"/>
      <c r="J420" s="444"/>
      <c r="K420" s="445"/>
      <c r="L420" s="443"/>
      <c r="M420" s="444"/>
      <c r="N420" s="444"/>
      <c r="O420" s="444"/>
      <c r="P420" s="444"/>
      <c r="Q420" s="445"/>
      <c r="R420" s="443"/>
      <c r="S420" s="444"/>
      <c r="T420" s="444"/>
      <c r="U420" s="444"/>
      <c r="V420" s="444"/>
      <c r="W420" s="445"/>
      <c r="X420" s="431"/>
      <c r="Y420" s="432"/>
      <c r="Z420" s="432"/>
      <c r="AA420" s="432"/>
      <c r="AB420" s="432"/>
      <c r="AC420" s="432"/>
      <c r="AD420" s="432"/>
      <c r="AE420" s="432"/>
      <c r="AF420" s="432"/>
      <c r="AG420" s="432"/>
      <c r="AH420" s="432"/>
      <c r="AI420" s="432"/>
      <c r="AJ420" s="432"/>
      <c r="AK420" s="432"/>
      <c r="AL420" s="432"/>
      <c r="AM420" s="432"/>
      <c r="AN420" s="432"/>
      <c r="AO420" s="432"/>
      <c r="AP420" s="432"/>
      <c r="AQ420" s="432"/>
      <c r="AR420" s="432"/>
      <c r="AS420" s="432"/>
      <c r="AT420" s="432"/>
      <c r="AU420" s="432"/>
      <c r="AV420" s="432"/>
      <c r="AW420" s="432"/>
      <c r="AX420" s="433"/>
    </row>
    <row r="421" spans="1:50" ht="20.100000000000001" customHeight="1" x14ac:dyDescent="0.15">
      <c r="A421" s="1398"/>
      <c r="B421" s="1399"/>
      <c r="C421" s="446"/>
      <c r="D421" s="444"/>
      <c r="E421" s="444"/>
      <c r="F421" s="444"/>
      <c r="G421" s="444"/>
      <c r="H421" s="444"/>
      <c r="I421" s="444"/>
      <c r="J421" s="444"/>
      <c r="K421" s="445"/>
      <c r="L421" s="443"/>
      <c r="M421" s="444"/>
      <c r="N421" s="444"/>
      <c r="O421" s="444"/>
      <c r="P421" s="444"/>
      <c r="Q421" s="445"/>
      <c r="R421" s="443"/>
      <c r="S421" s="444"/>
      <c r="T421" s="444"/>
      <c r="U421" s="444"/>
      <c r="V421" s="444"/>
      <c r="W421" s="445"/>
      <c r="X421" s="431"/>
      <c r="Y421" s="432"/>
      <c r="Z421" s="432"/>
      <c r="AA421" s="432"/>
      <c r="AB421" s="432"/>
      <c r="AC421" s="432"/>
      <c r="AD421" s="432"/>
      <c r="AE421" s="432"/>
      <c r="AF421" s="432"/>
      <c r="AG421" s="432"/>
      <c r="AH421" s="432"/>
      <c r="AI421" s="432"/>
      <c r="AJ421" s="432"/>
      <c r="AK421" s="432"/>
      <c r="AL421" s="432"/>
      <c r="AM421" s="432"/>
      <c r="AN421" s="432"/>
      <c r="AO421" s="432"/>
      <c r="AP421" s="432"/>
      <c r="AQ421" s="432"/>
      <c r="AR421" s="432"/>
      <c r="AS421" s="432"/>
      <c r="AT421" s="432"/>
      <c r="AU421" s="432"/>
      <c r="AV421" s="432"/>
      <c r="AW421" s="432"/>
      <c r="AX421" s="433"/>
    </row>
    <row r="422" spans="1:50" ht="20.100000000000001" customHeight="1" x14ac:dyDescent="0.15">
      <c r="A422" s="1398"/>
      <c r="B422" s="1399"/>
      <c r="C422" s="446"/>
      <c r="D422" s="444"/>
      <c r="E422" s="444"/>
      <c r="F422" s="444"/>
      <c r="G422" s="444"/>
      <c r="H422" s="444"/>
      <c r="I422" s="444"/>
      <c r="J422" s="444"/>
      <c r="K422" s="445"/>
      <c r="L422" s="443"/>
      <c r="M422" s="444"/>
      <c r="N422" s="444"/>
      <c r="O422" s="444"/>
      <c r="P422" s="444"/>
      <c r="Q422" s="445"/>
      <c r="R422" s="443"/>
      <c r="S422" s="444"/>
      <c r="T422" s="444"/>
      <c r="U422" s="444"/>
      <c r="V422" s="444"/>
      <c r="W422" s="445"/>
      <c r="X422" s="431"/>
      <c r="Y422" s="432"/>
      <c r="Z422" s="432"/>
      <c r="AA422" s="432"/>
      <c r="AB422" s="432"/>
      <c r="AC422" s="432"/>
      <c r="AD422" s="432"/>
      <c r="AE422" s="432"/>
      <c r="AF422" s="432"/>
      <c r="AG422" s="432"/>
      <c r="AH422" s="432"/>
      <c r="AI422" s="432"/>
      <c r="AJ422" s="432"/>
      <c r="AK422" s="432"/>
      <c r="AL422" s="432"/>
      <c r="AM422" s="432"/>
      <c r="AN422" s="432"/>
      <c r="AO422" s="432"/>
      <c r="AP422" s="432"/>
      <c r="AQ422" s="432"/>
      <c r="AR422" s="432"/>
      <c r="AS422" s="432"/>
      <c r="AT422" s="432"/>
      <c r="AU422" s="432"/>
      <c r="AV422" s="432"/>
      <c r="AW422" s="432"/>
      <c r="AX422" s="433"/>
    </row>
    <row r="423" spans="1:50" ht="20.100000000000001" customHeight="1" x14ac:dyDescent="0.15">
      <c r="A423" s="1398"/>
      <c r="B423" s="1399"/>
      <c r="C423" s="427"/>
      <c r="D423" s="428"/>
      <c r="E423" s="428"/>
      <c r="F423" s="428"/>
      <c r="G423" s="428"/>
      <c r="H423" s="428"/>
      <c r="I423" s="428"/>
      <c r="J423" s="428"/>
      <c r="K423" s="429"/>
      <c r="L423" s="430"/>
      <c r="M423" s="428"/>
      <c r="N423" s="428"/>
      <c r="O423" s="428"/>
      <c r="P423" s="428"/>
      <c r="Q423" s="429"/>
      <c r="R423" s="430"/>
      <c r="S423" s="428"/>
      <c r="T423" s="428"/>
      <c r="U423" s="428"/>
      <c r="V423" s="428"/>
      <c r="W423" s="429"/>
      <c r="X423" s="431"/>
      <c r="Y423" s="432"/>
      <c r="Z423" s="432"/>
      <c r="AA423" s="432"/>
      <c r="AB423" s="432"/>
      <c r="AC423" s="432"/>
      <c r="AD423" s="432"/>
      <c r="AE423" s="432"/>
      <c r="AF423" s="432"/>
      <c r="AG423" s="432"/>
      <c r="AH423" s="432"/>
      <c r="AI423" s="432"/>
      <c r="AJ423" s="432"/>
      <c r="AK423" s="432"/>
      <c r="AL423" s="432"/>
      <c r="AM423" s="432"/>
      <c r="AN423" s="432"/>
      <c r="AO423" s="432"/>
      <c r="AP423" s="432"/>
      <c r="AQ423" s="432"/>
      <c r="AR423" s="432"/>
      <c r="AS423" s="432"/>
      <c r="AT423" s="432"/>
      <c r="AU423" s="432"/>
      <c r="AV423" s="432"/>
      <c r="AW423" s="432"/>
      <c r="AX423" s="433"/>
    </row>
    <row r="424" spans="1:50" ht="20.100000000000001" customHeight="1" thickBot="1" x14ac:dyDescent="0.2">
      <c r="A424" s="1400"/>
      <c r="B424" s="1401"/>
      <c r="C424" s="434" t="s">
        <v>44</v>
      </c>
      <c r="D424" s="435"/>
      <c r="E424" s="435"/>
      <c r="F424" s="435"/>
      <c r="G424" s="435"/>
      <c r="H424" s="435"/>
      <c r="I424" s="435"/>
      <c r="J424" s="435"/>
      <c r="K424" s="436"/>
      <c r="L424" s="437">
        <v>0.8</v>
      </c>
      <c r="M424" s="438"/>
      <c r="N424" s="438"/>
      <c r="O424" s="438"/>
      <c r="P424" s="438"/>
      <c r="Q424" s="439"/>
      <c r="R424" s="437"/>
      <c r="S424" s="438"/>
      <c r="T424" s="438"/>
      <c r="U424" s="438"/>
      <c r="V424" s="438"/>
      <c r="W424" s="439"/>
      <c r="X424" s="440"/>
      <c r="Y424" s="441"/>
      <c r="Z424" s="441"/>
      <c r="AA424" s="441"/>
      <c r="AB424" s="441"/>
      <c r="AC424" s="441"/>
      <c r="AD424" s="441"/>
      <c r="AE424" s="441"/>
      <c r="AF424" s="441"/>
      <c r="AG424" s="441"/>
      <c r="AH424" s="441"/>
      <c r="AI424" s="441"/>
      <c r="AJ424" s="441"/>
      <c r="AK424" s="441"/>
      <c r="AL424" s="441"/>
      <c r="AM424" s="441"/>
      <c r="AN424" s="441"/>
      <c r="AO424" s="441"/>
      <c r="AP424" s="441"/>
      <c r="AQ424" s="441"/>
      <c r="AR424" s="441"/>
      <c r="AS424" s="441"/>
      <c r="AT424" s="441"/>
      <c r="AU424" s="441"/>
      <c r="AV424" s="441"/>
      <c r="AW424" s="441"/>
      <c r="AX424" s="442"/>
    </row>
    <row r="425" spans="1:50" x14ac:dyDescent="0.1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row>
    <row r="426" spans="1:50" x14ac:dyDescent="0.15">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row>
  </sheetData>
  <mergeCells count="1554">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7"/>
    <mergeCell ref="C29:K29"/>
    <mergeCell ref="L29:Q29"/>
    <mergeCell ref="R29:W29"/>
    <mergeCell ref="X29:AX29"/>
    <mergeCell ref="C30:K30"/>
    <mergeCell ref="L30:Q30"/>
    <mergeCell ref="R30:W30"/>
    <mergeCell ref="X30:AX30"/>
    <mergeCell ref="C31:K31"/>
    <mergeCell ref="A41:B43"/>
    <mergeCell ref="C41:AC41"/>
    <mergeCell ref="AD41:AF41"/>
    <mergeCell ref="AG41:AX43"/>
    <mergeCell ref="C42:AC42"/>
    <mergeCell ref="AD42:AF42"/>
    <mergeCell ref="C43:AC43"/>
    <mergeCell ref="AD43:AF43"/>
    <mergeCell ref="C37:K37"/>
    <mergeCell ref="L37:Q37"/>
    <mergeCell ref="R37:W37"/>
    <mergeCell ref="X37:AX37"/>
    <mergeCell ref="A39:AX39"/>
    <mergeCell ref="C40:AC40"/>
    <mergeCell ref="AD40:AF40"/>
    <mergeCell ref="AG40:AX40"/>
    <mergeCell ref="C35:K35"/>
    <mergeCell ref="L35:Q35"/>
    <mergeCell ref="C36:K36"/>
    <mergeCell ref="L36:Q36"/>
    <mergeCell ref="R36:W36"/>
    <mergeCell ref="X36:AX36"/>
    <mergeCell ref="AG50:AX52"/>
    <mergeCell ref="C51:AC51"/>
    <mergeCell ref="AD51:AF51"/>
    <mergeCell ref="C52:AC52"/>
    <mergeCell ref="AD52:AF52"/>
    <mergeCell ref="A53:B56"/>
    <mergeCell ref="C53:AC53"/>
    <mergeCell ref="AD53:AF53"/>
    <mergeCell ref="AG53:AX56"/>
    <mergeCell ref="C54:F54"/>
    <mergeCell ref="C48:AC48"/>
    <mergeCell ref="AD48:AF48"/>
    <mergeCell ref="C49:AC49"/>
    <mergeCell ref="AD49:AF49"/>
    <mergeCell ref="A50:B52"/>
    <mergeCell ref="C50:AC50"/>
    <mergeCell ref="AD50:AF50"/>
    <mergeCell ref="A44:B49"/>
    <mergeCell ref="C44:AC44"/>
    <mergeCell ref="AD44:AF44"/>
    <mergeCell ref="AG44:AX49"/>
    <mergeCell ref="C45:AC45"/>
    <mergeCell ref="AD45:AF45"/>
    <mergeCell ref="C46:AC46"/>
    <mergeCell ref="AD46:AF46"/>
    <mergeCell ref="C47:AC47"/>
    <mergeCell ref="AD47:AF47"/>
    <mergeCell ref="A60:AX60"/>
    <mergeCell ref="A61:AX61"/>
    <mergeCell ref="A62:E62"/>
    <mergeCell ref="F62:AX62"/>
    <mergeCell ref="A63:AX63"/>
    <mergeCell ref="A64:E64"/>
    <mergeCell ref="F64:AX64"/>
    <mergeCell ref="A57:B58"/>
    <mergeCell ref="C57:F57"/>
    <mergeCell ref="G57:AX57"/>
    <mergeCell ref="C58:F58"/>
    <mergeCell ref="G58:AX58"/>
    <mergeCell ref="A59:AX59"/>
    <mergeCell ref="G54:S54"/>
    <mergeCell ref="T54:AF54"/>
    <mergeCell ref="C55:F55"/>
    <mergeCell ref="G55:S55"/>
    <mergeCell ref="T55:AF55"/>
    <mergeCell ref="C56:F56"/>
    <mergeCell ref="G56:S56"/>
    <mergeCell ref="T56:AF56"/>
    <mergeCell ref="A70:F92"/>
    <mergeCell ref="A93:F116"/>
    <mergeCell ref="A119:F154"/>
    <mergeCell ref="G119:AB119"/>
    <mergeCell ref="AC119:AX119"/>
    <mergeCell ref="G120:K120"/>
    <mergeCell ref="L120:X120"/>
    <mergeCell ref="Y120:AB120"/>
    <mergeCell ref="AC120:AG120"/>
    <mergeCell ref="AH120:AT120"/>
    <mergeCell ref="A65:AX65"/>
    <mergeCell ref="A66:AX66"/>
    <mergeCell ref="A67:AX67"/>
    <mergeCell ref="A68:B68"/>
    <mergeCell ref="C68:J68"/>
    <mergeCell ref="K68:R68"/>
    <mergeCell ref="S68:Z68"/>
    <mergeCell ref="AA68:AH68"/>
    <mergeCell ref="AI68:AP68"/>
    <mergeCell ref="AQ68:AX68"/>
    <mergeCell ref="G123:K123"/>
    <mergeCell ref="L123:X123"/>
    <mergeCell ref="Y123:AB123"/>
    <mergeCell ref="AC123:AX123"/>
    <mergeCell ref="G124:AB124"/>
    <mergeCell ref="AC124:AG124"/>
    <mergeCell ref="AH124:AT124"/>
    <mergeCell ref="AU124:AX124"/>
    <mergeCell ref="G122:K122"/>
    <mergeCell ref="L122:X122"/>
    <mergeCell ref="Y122:AB122"/>
    <mergeCell ref="AC122:AG122"/>
    <mergeCell ref="AH122:AT122"/>
    <mergeCell ref="AU122:AX122"/>
    <mergeCell ref="AU120:AX120"/>
    <mergeCell ref="G121:K121"/>
    <mergeCell ref="L121:X121"/>
    <mergeCell ref="Y121:AB121"/>
    <mergeCell ref="AC121:AG121"/>
    <mergeCell ref="AH121:AT121"/>
    <mergeCell ref="AU121:AX121"/>
    <mergeCell ref="G127:K127"/>
    <mergeCell ref="L127:X127"/>
    <mergeCell ref="Y127:AB127"/>
    <mergeCell ref="AC127:AX127"/>
    <mergeCell ref="G128:K128"/>
    <mergeCell ref="L128:X128"/>
    <mergeCell ref="Y128:AB128"/>
    <mergeCell ref="AC128:AG128"/>
    <mergeCell ref="AH128:AT128"/>
    <mergeCell ref="AU128:AX128"/>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1:K131"/>
    <mergeCell ref="L131:X131"/>
    <mergeCell ref="Y131:AB131"/>
    <mergeCell ref="AC131:AX131"/>
    <mergeCell ref="G132:K132"/>
    <mergeCell ref="L132:X132"/>
    <mergeCell ref="Y132:AB132"/>
    <mergeCell ref="AC132:AG132"/>
    <mergeCell ref="AH132:AT132"/>
    <mergeCell ref="AU132:AX132"/>
    <mergeCell ref="G129:AB129"/>
    <mergeCell ref="AC129:AG129"/>
    <mergeCell ref="AH129:AT129"/>
    <mergeCell ref="AU129:AX129"/>
    <mergeCell ref="G130:K130"/>
    <mergeCell ref="L130:X130"/>
    <mergeCell ref="Y130:AB130"/>
    <mergeCell ref="AC130:AG130"/>
    <mergeCell ref="AH130:AT130"/>
    <mergeCell ref="AU130:AX130"/>
    <mergeCell ref="G135:K135"/>
    <mergeCell ref="L135:X135"/>
    <mergeCell ref="Y135:AB135"/>
    <mergeCell ref="AC135:AX135"/>
    <mergeCell ref="G136:K136"/>
    <mergeCell ref="L136:X136"/>
    <mergeCell ref="Y136:AB136"/>
    <mergeCell ref="AC136:AG136"/>
    <mergeCell ref="AH136:AT136"/>
    <mergeCell ref="AU136:AX136"/>
    <mergeCell ref="G133:AB133"/>
    <mergeCell ref="AC133:AG133"/>
    <mergeCell ref="AH133:AT133"/>
    <mergeCell ref="AU133:AX133"/>
    <mergeCell ref="G134:K134"/>
    <mergeCell ref="L134:X134"/>
    <mergeCell ref="Y134:AB134"/>
    <mergeCell ref="AC134:AG134"/>
    <mergeCell ref="AH134:AT134"/>
    <mergeCell ref="AU134:AX134"/>
    <mergeCell ref="G139:K139"/>
    <mergeCell ref="L139:X139"/>
    <mergeCell ref="Y139:AB139"/>
    <mergeCell ref="AC139:AX139"/>
    <mergeCell ref="G140:K140"/>
    <mergeCell ref="L140:X140"/>
    <mergeCell ref="Y140:AB140"/>
    <mergeCell ref="AC140:AG140"/>
    <mergeCell ref="AH140:AT140"/>
    <mergeCell ref="AU140:AX140"/>
    <mergeCell ref="G137:AB137"/>
    <mergeCell ref="AC137:AG137"/>
    <mergeCell ref="AH137:AT137"/>
    <mergeCell ref="AU137:AX137"/>
    <mergeCell ref="G138:K138"/>
    <mergeCell ref="L138:X138"/>
    <mergeCell ref="Y138:AB138"/>
    <mergeCell ref="AC138:AG138"/>
    <mergeCell ref="AH138:AT138"/>
    <mergeCell ref="AU138:AX138"/>
    <mergeCell ref="G143:K143"/>
    <mergeCell ref="L143:X143"/>
    <mergeCell ref="Y143:AB143"/>
    <mergeCell ref="AC143:AX143"/>
    <mergeCell ref="G144:K144"/>
    <mergeCell ref="L144:X144"/>
    <mergeCell ref="Y144:AB144"/>
    <mergeCell ref="AC144:AG144"/>
    <mergeCell ref="AH144:AT144"/>
    <mergeCell ref="AU144:AX144"/>
    <mergeCell ref="G141:AB141"/>
    <mergeCell ref="AC141:AG141"/>
    <mergeCell ref="AH141:AT141"/>
    <mergeCell ref="AU141:AX141"/>
    <mergeCell ref="G142:K142"/>
    <mergeCell ref="L142:X142"/>
    <mergeCell ref="Y142:AB142"/>
    <mergeCell ref="AC142:AG142"/>
    <mergeCell ref="AH142:AT142"/>
    <mergeCell ref="AU142:AX142"/>
    <mergeCell ref="G147:K147"/>
    <mergeCell ref="L147:X147"/>
    <mergeCell ref="Y147:AB147"/>
    <mergeCell ref="AC147:AX147"/>
    <mergeCell ref="G148:K148"/>
    <mergeCell ref="L148:X148"/>
    <mergeCell ref="Y148:AB148"/>
    <mergeCell ref="AC148:AG148"/>
    <mergeCell ref="AH148:AT148"/>
    <mergeCell ref="AU148:AX148"/>
    <mergeCell ref="G145:AB145"/>
    <mergeCell ref="AC145:AG145"/>
    <mergeCell ref="AH145:AT145"/>
    <mergeCell ref="AU145:AX145"/>
    <mergeCell ref="G146:K146"/>
    <mergeCell ref="L146:X146"/>
    <mergeCell ref="Y146:AB146"/>
    <mergeCell ref="AC146:AG146"/>
    <mergeCell ref="AH146:AT146"/>
    <mergeCell ref="AU146:AX146"/>
    <mergeCell ref="AC153:AG153"/>
    <mergeCell ref="AH153:AT153"/>
    <mergeCell ref="AU153:AX153"/>
    <mergeCell ref="AC154:AG154"/>
    <mergeCell ref="AH154:AT154"/>
    <mergeCell ref="AU154:AX154"/>
    <mergeCell ref="G151:K151"/>
    <mergeCell ref="L151:X151"/>
    <mergeCell ref="Y151:AB151"/>
    <mergeCell ref="AC151:AX151"/>
    <mergeCell ref="G152:K152"/>
    <mergeCell ref="L152:X152"/>
    <mergeCell ref="Y152:AB152"/>
    <mergeCell ref="AC152:AG152"/>
    <mergeCell ref="AH152:AT152"/>
    <mergeCell ref="AU152:AX152"/>
    <mergeCell ref="G149:AB149"/>
    <mergeCell ref="AC149:AG149"/>
    <mergeCell ref="AH149:AT149"/>
    <mergeCell ref="AU149:AX149"/>
    <mergeCell ref="G150:K150"/>
    <mergeCell ref="L150:X150"/>
    <mergeCell ref="Y150:AB150"/>
    <mergeCell ref="AC150:AG150"/>
    <mergeCell ref="AH150:AT150"/>
    <mergeCell ref="AU150:AX150"/>
    <mergeCell ref="A160:B160"/>
    <mergeCell ref="C160:L160"/>
    <mergeCell ref="M160:AJ160"/>
    <mergeCell ref="AK160:AP160"/>
    <mergeCell ref="AQ160:AT160"/>
    <mergeCell ref="AU160:AX160"/>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8:B168"/>
    <mergeCell ref="C168:L168"/>
    <mergeCell ref="M168:AJ168"/>
    <mergeCell ref="AK168:AP168"/>
    <mergeCell ref="AQ168:AT168"/>
    <mergeCell ref="AU168:AX168"/>
    <mergeCell ref="A167:B167"/>
    <mergeCell ref="C167:L167"/>
    <mergeCell ref="M167:AJ167"/>
    <mergeCell ref="AK167:AP167"/>
    <mergeCell ref="AQ167:AT167"/>
    <mergeCell ref="AU167:AX167"/>
    <mergeCell ref="A164:B164"/>
    <mergeCell ref="C164:L164"/>
    <mergeCell ref="M164:AJ164"/>
    <mergeCell ref="AK164:AP164"/>
    <mergeCell ref="AQ164:AT164"/>
    <mergeCell ref="AU164:AX164"/>
    <mergeCell ref="A173:B173"/>
    <mergeCell ref="C173:L173"/>
    <mergeCell ref="M173:AJ173"/>
    <mergeCell ref="AK173:AP173"/>
    <mergeCell ref="AQ173:AT173"/>
    <mergeCell ref="AU173:AX173"/>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4:B174"/>
    <mergeCell ref="C174:L174"/>
    <mergeCell ref="M174:AJ174"/>
    <mergeCell ref="AK174:AP174"/>
    <mergeCell ref="AQ174:AT174"/>
    <mergeCell ref="AU174:AX174"/>
    <mergeCell ref="A185:B185"/>
    <mergeCell ref="C185:L185"/>
    <mergeCell ref="M185:AJ185"/>
    <mergeCell ref="AK185:AP185"/>
    <mergeCell ref="AQ185:AT185"/>
    <mergeCell ref="AU185:AX185"/>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6:B186"/>
    <mergeCell ref="C186:L186"/>
    <mergeCell ref="M186:AJ186"/>
    <mergeCell ref="AK186:AP186"/>
    <mergeCell ref="AQ186:AT186"/>
    <mergeCell ref="AU186:AX186"/>
    <mergeCell ref="A197:B197"/>
    <mergeCell ref="C197:L197"/>
    <mergeCell ref="M197:AJ197"/>
    <mergeCell ref="AK197:AP197"/>
    <mergeCell ref="AQ197:AT197"/>
    <mergeCell ref="AU197:AX197"/>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7:B207"/>
    <mergeCell ref="C207:L207"/>
    <mergeCell ref="M207:AJ207"/>
    <mergeCell ref="AK207:AP207"/>
    <mergeCell ref="AQ207:AT207"/>
    <mergeCell ref="AU207:AX207"/>
    <mergeCell ref="A218:B218"/>
    <mergeCell ref="C218:L218"/>
    <mergeCell ref="M218:AJ218"/>
    <mergeCell ref="AK218:AP218"/>
    <mergeCell ref="AQ218:AT218"/>
    <mergeCell ref="AU218:AX218"/>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19:B219"/>
    <mergeCell ref="C219:L219"/>
    <mergeCell ref="M219:AJ219"/>
    <mergeCell ref="AK219:AP219"/>
    <mergeCell ref="AQ219:AT219"/>
    <mergeCell ref="AU219:AX219"/>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33:B233"/>
    <mergeCell ref="C233:L233"/>
    <mergeCell ref="M233:AJ233"/>
    <mergeCell ref="AK233:AP233"/>
    <mergeCell ref="AQ233:AT233"/>
    <mergeCell ref="AU233:AX233"/>
    <mergeCell ref="A232:B232"/>
    <mergeCell ref="C232:L232"/>
    <mergeCell ref="M232:AJ232"/>
    <mergeCell ref="AK232:AP232"/>
    <mergeCell ref="AQ232:AT232"/>
    <mergeCell ref="AU232:AX232"/>
    <mergeCell ref="A229:B229"/>
    <mergeCell ref="C229:L229"/>
    <mergeCell ref="M229:AJ229"/>
    <mergeCell ref="AK229:AP229"/>
    <mergeCell ref="AQ229:AT229"/>
    <mergeCell ref="AU229:AX229"/>
    <mergeCell ref="A240:B240"/>
    <mergeCell ref="C240:L240"/>
    <mergeCell ref="M240:AJ240"/>
    <mergeCell ref="AK240:AP240"/>
    <mergeCell ref="AQ240:AT240"/>
    <mergeCell ref="AU240:AX240"/>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Q244:AX244"/>
    <mergeCell ref="A245:F245"/>
    <mergeCell ref="G245:X245"/>
    <mergeCell ref="Y245:AD245"/>
    <mergeCell ref="AE245:AP245"/>
    <mergeCell ref="AQ245:AX245"/>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50:F250"/>
    <mergeCell ref="G250:AX250"/>
    <mergeCell ref="A251:F251"/>
    <mergeCell ref="G251:AX251"/>
    <mergeCell ref="A252:F260"/>
    <mergeCell ref="G252:O252"/>
    <mergeCell ref="P252:V252"/>
    <mergeCell ref="W252:AC252"/>
    <mergeCell ref="AD252:AJ252"/>
    <mergeCell ref="AK252:AQ252"/>
    <mergeCell ref="A248:F248"/>
    <mergeCell ref="G248:X248"/>
    <mergeCell ref="Y248:AD248"/>
    <mergeCell ref="AE248:AX248"/>
    <mergeCell ref="A249:F249"/>
    <mergeCell ref="G249:AX249"/>
    <mergeCell ref="A246:F246"/>
    <mergeCell ref="G246:X246"/>
    <mergeCell ref="Y246:AD246"/>
    <mergeCell ref="AE246:AP246"/>
    <mergeCell ref="AQ246:AX246"/>
    <mergeCell ref="A247:F247"/>
    <mergeCell ref="G247:X247"/>
    <mergeCell ref="Y247:AD247"/>
    <mergeCell ref="AE247:AX247"/>
    <mergeCell ref="W254:AC254"/>
    <mergeCell ref="AD254:AJ254"/>
    <mergeCell ref="AK254:AQ254"/>
    <mergeCell ref="AR254:AX254"/>
    <mergeCell ref="I255:O255"/>
    <mergeCell ref="P255:V255"/>
    <mergeCell ref="W255:AC255"/>
    <mergeCell ref="AD255:AJ255"/>
    <mergeCell ref="AK255:AQ255"/>
    <mergeCell ref="AR255:AX255"/>
    <mergeCell ref="AR252:AX252"/>
    <mergeCell ref="G253:H258"/>
    <mergeCell ref="I253:O253"/>
    <mergeCell ref="P253:V253"/>
    <mergeCell ref="W253:AC253"/>
    <mergeCell ref="AD253:AJ253"/>
    <mergeCell ref="AK253:AQ253"/>
    <mergeCell ref="AR253:AX253"/>
    <mergeCell ref="I254:O254"/>
    <mergeCell ref="P254:V254"/>
    <mergeCell ref="I258:O258"/>
    <mergeCell ref="P258:V258"/>
    <mergeCell ref="W258:AC258"/>
    <mergeCell ref="AD258:AJ258"/>
    <mergeCell ref="AK258:AQ258"/>
    <mergeCell ref="AR258:AX258"/>
    <mergeCell ref="I257:O257"/>
    <mergeCell ref="P257:V257"/>
    <mergeCell ref="W257:AC257"/>
    <mergeCell ref="AD257:AJ257"/>
    <mergeCell ref="AK257:AQ257"/>
    <mergeCell ref="AR257:AX257"/>
    <mergeCell ref="I256:O256"/>
    <mergeCell ref="P256:V256"/>
    <mergeCell ref="W256:AC256"/>
    <mergeCell ref="AD256:AJ256"/>
    <mergeCell ref="AK256:AQ256"/>
    <mergeCell ref="AR256:AX256"/>
    <mergeCell ref="G260:O260"/>
    <mergeCell ref="P260:V260"/>
    <mergeCell ref="W260:AC260"/>
    <mergeCell ref="AD260:AJ260"/>
    <mergeCell ref="AK260:AQ260"/>
    <mergeCell ref="AR260:AX260"/>
    <mergeCell ref="G259:O259"/>
    <mergeCell ref="P259:V259"/>
    <mergeCell ref="W259:AC259"/>
    <mergeCell ref="AD259:AJ259"/>
    <mergeCell ref="AK259:AQ259"/>
    <mergeCell ref="AR259:AX259"/>
    <mergeCell ref="C267:K267"/>
    <mergeCell ref="L267:Q267"/>
    <mergeCell ref="R267:W267"/>
    <mergeCell ref="X267:AX267"/>
    <mergeCell ref="C268:K268"/>
    <mergeCell ref="L268:Q268"/>
    <mergeCell ref="R268:W268"/>
    <mergeCell ref="X268:AX268"/>
    <mergeCell ref="C265:K265"/>
    <mergeCell ref="L265:Q265"/>
    <mergeCell ref="R265:W265"/>
    <mergeCell ref="X265:AX265"/>
    <mergeCell ref="C266:K266"/>
    <mergeCell ref="L266:Q266"/>
    <mergeCell ref="R266:W266"/>
    <mergeCell ref="X266:AX266"/>
    <mergeCell ref="L263:Q263"/>
    <mergeCell ref="R263:W263"/>
    <mergeCell ref="X263:AX263"/>
    <mergeCell ref="C264:K264"/>
    <mergeCell ref="L264:Q264"/>
    <mergeCell ref="R264:W264"/>
    <mergeCell ref="X264:AX264"/>
    <mergeCell ref="A274:F274"/>
    <mergeCell ref="G274:X274"/>
    <mergeCell ref="Y274:AD274"/>
    <mergeCell ref="AE274:AX274"/>
    <mergeCell ref="A261:B268"/>
    <mergeCell ref="C261:K261"/>
    <mergeCell ref="L261:Q261"/>
    <mergeCell ref="R261:W261"/>
    <mergeCell ref="X261:AX261"/>
    <mergeCell ref="C262:K262"/>
    <mergeCell ref="L262:Q262"/>
    <mergeCell ref="R262:W262"/>
    <mergeCell ref="X262:AX262"/>
    <mergeCell ref="C263:K263"/>
    <mergeCell ref="A275:F275"/>
    <mergeCell ref="G275:AX275"/>
    <mergeCell ref="A272:F272"/>
    <mergeCell ref="G272:X272"/>
    <mergeCell ref="Y272:AD272"/>
    <mergeCell ref="AE272:AP272"/>
    <mergeCell ref="AQ272:AX272"/>
    <mergeCell ref="A273:F273"/>
    <mergeCell ref="G273:X273"/>
    <mergeCell ref="Y273:AD273"/>
    <mergeCell ref="AE273:AX273"/>
    <mergeCell ref="AQ269:AX269"/>
    <mergeCell ref="AQ270:AX270"/>
    <mergeCell ref="A271:F271"/>
    <mergeCell ref="G271:X271"/>
    <mergeCell ref="Y271:AD271"/>
    <mergeCell ref="AE271:AP271"/>
    <mergeCell ref="AQ271:AX271"/>
    <mergeCell ref="AR278:AX278"/>
    <mergeCell ref="G279:H284"/>
    <mergeCell ref="I279:O279"/>
    <mergeCell ref="P279:V279"/>
    <mergeCell ref="W279:AC279"/>
    <mergeCell ref="AD279:AJ279"/>
    <mergeCell ref="AK279:AQ279"/>
    <mergeCell ref="AR279:AX279"/>
    <mergeCell ref="I280:O280"/>
    <mergeCell ref="P280:V280"/>
    <mergeCell ref="A276:F276"/>
    <mergeCell ref="G276:AX276"/>
    <mergeCell ref="A277:F277"/>
    <mergeCell ref="G277:AX277"/>
    <mergeCell ref="A278:F286"/>
    <mergeCell ref="G278:O278"/>
    <mergeCell ref="P278:V278"/>
    <mergeCell ref="W278:AC278"/>
    <mergeCell ref="AD278:AJ278"/>
    <mergeCell ref="AK278:AQ278"/>
    <mergeCell ref="I283:O283"/>
    <mergeCell ref="P283:V283"/>
    <mergeCell ref="W283:AC283"/>
    <mergeCell ref="AD283:AJ283"/>
    <mergeCell ref="AK283:AQ283"/>
    <mergeCell ref="AR283:AX283"/>
    <mergeCell ref="I282:O282"/>
    <mergeCell ref="P282:V282"/>
    <mergeCell ref="W282:AC282"/>
    <mergeCell ref="AD282:AJ282"/>
    <mergeCell ref="AK282:AQ282"/>
    <mergeCell ref="AR282:AX282"/>
    <mergeCell ref="W280:AC280"/>
    <mergeCell ref="AD280:AJ280"/>
    <mergeCell ref="AK280:AQ280"/>
    <mergeCell ref="AR280:AX280"/>
    <mergeCell ref="I281:O281"/>
    <mergeCell ref="P281:V281"/>
    <mergeCell ref="W281:AC281"/>
    <mergeCell ref="AD281:AJ281"/>
    <mergeCell ref="AK281:AQ281"/>
    <mergeCell ref="AR281:AX281"/>
    <mergeCell ref="G286:O286"/>
    <mergeCell ref="P286:V286"/>
    <mergeCell ref="W286:AC286"/>
    <mergeCell ref="AD286:AJ286"/>
    <mergeCell ref="AK286:AQ286"/>
    <mergeCell ref="AR286:AX286"/>
    <mergeCell ref="G285:O285"/>
    <mergeCell ref="P285:V285"/>
    <mergeCell ref="W285:AC285"/>
    <mergeCell ref="AD285:AJ285"/>
    <mergeCell ref="AK285:AQ285"/>
    <mergeCell ref="AR285:AX285"/>
    <mergeCell ref="I284:O284"/>
    <mergeCell ref="P284:V284"/>
    <mergeCell ref="W284:AC284"/>
    <mergeCell ref="AD284:AJ284"/>
    <mergeCell ref="AK284:AQ284"/>
    <mergeCell ref="AR284:AX284"/>
    <mergeCell ref="L289:Q289"/>
    <mergeCell ref="R289:W289"/>
    <mergeCell ref="X289:AX289"/>
    <mergeCell ref="C290:K290"/>
    <mergeCell ref="L290:Q290"/>
    <mergeCell ref="R290:W290"/>
    <mergeCell ref="X290:AX290"/>
    <mergeCell ref="A287:B294"/>
    <mergeCell ref="C287:K287"/>
    <mergeCell ref="L287:Q287"/>
    <mergeCell ref="R287:W287"/>
    <mergeCell ref="X287:AX287"/>
    <mergeCell ref="C288:K288"/>
    <mergeCell ref="L288:Q288"/>
    <mergeCell ref="R288:W288"/>
    <mergeCell ref="X288:AX288"/>
    <mergeCell ref="C289:K289"/>
    <mergeCell ref="AQ296:AX296"/>
    <mergeCell ref="A297:F297"/>
    <mergeCell ref="G297:X297"/>
    <mergeCell ref="Y297:AD297"/>
    <mergeCell ref="AE297:AP297"/>
    <mergeCell ref="AQ297:AX297"/>
    <mergeCell ref="C293:K293"/>
    <mergeCell ref="L293:Q293"/>
    <mergeCell ref="R293:W293"/>
    <mergeCell ref="X293:AX293"/>
    <mergeCell ref="C294:K294"/>
    <mergeCell ref="L294:Q294"/>
    <mergeCell ref="R294:W294"/>
    <mergeCell ref="X294:AX294"/>
    <mergeCell ref="C291:K291"/>
    <mergeCell ref="L291:Q291"/>
    <mergeCell ref="R291:W291"/>
    <mergeCell ref="X291:AX291"/>
    <mergeCell ref="C292:K292"/>
    <mergeCell ref="L292:Q292"/>
    <mergeCell ref="R292:W292"/>
    <mergeCell ref="X292:AX292"/>
    <mergeCell ref="A302:F302"/>
    <mergeCell ref="G302:AX302"/>
    <mergeCell ref="A303:F303"/>
    <mergeCell ref="G303:AX303"/>
    <mergeCell ref="A304:F312"/>
    <mergeCell ref="G304:O304"/>
    <mergeCell ref="P304:V304"/>
    <mergeCell ref="W304:AC304"/>
    <mergeCell ref="AD304:AJ304"/>
    <mergeCell ref="AK304:AQ304"/>
    <mergeCell ref="A300:F300"/>
    <mergeCell ref="G300:X300"/>
    <mergeCell ref="Y300:AD300"/>
    <mergeCell ref="AE300:AX300"/>
    <mergeCell ref="A301:F301"/>
    <mergeCell ref="G301:AX301"/>
    <mergeCell ref="A298:F298"/>
    <mergeCell ref="G298:X298"/>
    <mergeCell ref="Y298:AD298"/>
    <mergeCell ref="AE298:AP298"/>
    <mergeCell ref="AQ298:AX298"/>
    <mergeCell ref="A299:F299"/>
    <mergeCell ref="G299:X299"/>
    <mergeCell ref="Y299:AD299"/>
    <mergeCell ref="AE299:AX299"/>
    <mergeCell ref="W306:AC306"/>
    <mergeCell ref="AD306:AJ306"/>
    <mergeCell ref="AK306:AQ306"/>
    <mergeCell ref="AR306:AX306"/>
    <mergeCell ref="I307:O307"/>
    <mergeCell ref="P307:V307"/>
    <mergeCell ref="W307:AC307"/>
    <mergeCell ref="AD307:AJ307"/>
    <mergeCell ref="AK307:AQ307"/>
    <mergeCell ref="AR307:AX307"/>
    <mergeCell ref="AR304:AX304"/>
    <mergeCell ref="G305:H310"/>
    <mergeCell ref="I305:O305"/>
    <mergeCell ref="P305:V305"/>
    <mergeCell ref="W305:AC305"/>
    <mergeCell ref="AD305:AJ305"/>
    <mergeCell ref="AK305:AQ305"/>
    <mergeCell ref="AR305:AX305"/>
    <mergeCell ref="I306:O306"/>
    <mergeCell ref="P306:V306"/>
    <mergeCell ref="I310:O310"/>
    <mergeCell ref="P310:V310"/>
    <mergeCell ref="W310:AC310"/>
    <mergeCell ref="AD310:AJ310"/>
    <mergeCell ref="AK310:AQ310"/>
    <mergeCell ref="AR310:AX310"/>
    <mergeCell ref="I309:O309"/>
    <mergeCell ref="P309:V309"/>
    <mergeCell ref="W309:AC309"/>
    <mergeCell ref="AD309:AJ309"/>
    <mergeCell ref="AK309:AQ309"/>
    <mergeCell ref="AR309:AX309"/>
    <mergeCell ref="I308:O308"/>
    <mergeCell ref="P308:V308"/>
    <mergeCell ref="W308:AC308"/>
    <mergeCell ref="AD308:AJ308"/>
    <mergeCell ref="AK308:AQ308"/>
    <mergeCell ref="AR308:AX308"/>
    <mergeCell ref="G312:O312"/>
    <mergeCell ref="P312:V312"/>
    <mergeCell ref="W312:AC312"/>
    <mergeCell ref="AD312:AJ312"/>
    <mergeCell ref="AK312:AQ312"/>
    <mergeCell ref="AR312:AX312"/>
    <mergeCell ref="G311:O311"/>
    <mergeCell ref="P311:V311"/>
    <mergeCell ref="W311:AC311"/>
    <mergeCell ref="AD311:AJ311"/>
    <mergeCell ref="AK311:AQ311"/>
    <mergeCell ref="AR311:AX311"/>
    <mergeCell ref="C319:K319"/>
    <mergeCell ref="L319:Q319"/>
    <mergeCell ref="R319:W319"/>
    <mergeCell ref="X319:AX319"/>
    <mergeCell ref="C320:K320"/>
    <mergeCell ref="L320:Q320"/>
    <mergeCell ref="R320:W320"/>
    <mergeCell ref="X320:AX320"/>
    <mergeCell ref="C317:K317"/>
    <mergeCell ref="L317:Q317"/>
    <mergeCell ref="R317:W317"/>
    <mergeCell ref="X317:AX317"/>
    <mergeCell ref="C318:K318"/>
    <mergeCell ref="L318:Q318"/>
    <mergeCell ref="R318:W318"/>
    <mergeCell ref="X318:AX318"/>
    <mergeCell ref="L315:Q315"/>
    <mergeCell ref="R315:W315"/>
    <mergeCell ref="X315:AX315"/>
    <mergeCell ref="C316:K316"/>
    <mergeCell ref="L316:Q316"/>
    <mergeCell ref="R316:W316"/>
    <mergeCell ref="X316:AX316"/>
    <mergeCell ref="A326:F326"/>
    <mergeCell ref="G326:X326"/>
    <mergeCell ref="Y326:AD326"/>
    <mergeCell ref="AE326:AX326"/>
    <mergeCell ref="A313:B320"/>
    <mergeCell ref="C313:K313"/>
    <mergeCell ref="L313:Q313"/>
    <mergeCell ref="R313:W313"/>
    <mergeCell ref="X313:AX313"/>
    <mergeCell ref="C314:K314"/>
    <mergeCell ref="L314:Q314"/>
    <mergeCell ref="R314:W314"/>
    <mergeCell ref="X314:AX314"/>
    <mergeCell ref="C315:K315"/>
    <mergeCell ref="A327:F327"/>
    <mergeCell ref="G327:AX327"/>
    <mergeCell ref="A324:F324"/>
    <mergeCell ref="G324:X324"/>
    <mergeCell ref="Y324:AD324"/>
    <mergeCell ref="AE324:AP324"/>
    <mergeCell ref="AQ324:AX324"/>
    <mergeCell ref="A325:F325"/>
    <mergeCell ref="G325:X325"/>
    <mergeCell ref="Y325:AD325"/>
    <mergeCell ref="AE325:AX325"/>
    <mergeCell ref="AQ322:AX322"/>
    <mergeCell ref="A323:F323"/>
    <mergeCell ref="G323:X323"/>
    <mergeCell ref="Y323:AD323"/>
    <mergeCell ref="AE323:AP323"/>
    <mergeCell ref="AQ323:AX323"/>
    <mergeCell ref="AR330:AX330"/>
    <mergeCell ref="G331:H336"/>
    <mergeCell ref="I331:O331"/>
    <mergeCell ref="P331:V331"/>
    <mergeCell ref="W331:AC331"/>
    <mergeCell ref="AD331:AJ331"/>
    <mergeCell ref="AK331:AQ331"/>
    <mergeCell ref="AR331:AX331"/>
    <mergeCell ref="I332:O332"/>
    <mergeCell ref="P332:V332"/>
    <mergeCell ref="A328:F328"/>
    <mergeCell ref="G328:AX328"/>
    <mergeCell ref="A329:F329"/>
    <mergeCell ref="G329:AX329"/>
    <mergeCell ref="A330:F338"/>
    <mergeCell ref="G330:O330"/>
    <mergeCell ref="P330:V330"/>
    <mergeCell ref="W330:AC330"/>
    <mergeCell ref="AD330:AJ330"/>
    <mergeCell ref="AK330:AQ330"/>
    <mergeCell ref="I335:O335"/>
    <mergeCell ref="P335:V335"/>
    <mergeCell ref="W335:AC335"/>
    <mergeCell ref="AD335:AJ335"/>
    <mergeCell ref="AK335:AQ335"/>
    <mergeCell ref="AR335:AX335"/>
    <mergeCell ref="I334:O334"/>
    <mergeCell ref="P334:V334"/>
    <mergeCell ref="W334:AC334"/>
    <mergeCell ref="AD334:AJ334"/>
    <mergeCell ref="AK334:AQ334"/>
    <mergeCell ref="AR334:AX334"/>
    <mergeCell ref="W332:AC332"/>
    <mergeCell ref="AD332:AJ332"/>
    <mergeCell ref="AK332:AQ332"/>
    <mergeCell ref="AR332:AX332"/>
    <mergeCell ref="I333:O333"/>
    <mergeCell ref="P333:V333"/>
    <mergeCell ref="W333:AC333"/>
    <mergeCell ref="AD333:AJ333"/>
    <mergeCell ref="AK333:AQ333"/>
    <mergeCell ref="AR333:AX333"/>
    <mergeCell ref="G338:O338"/>
    <mergeCell ref="P338:V338"/>
    <mergeCell ref="W338:AC338"/>
    <mergeCell ref="AD338:AJ338"/>
    <mergeCell ref="AK338:AQ338"/>
    <mergeCell ref="AR338:AX338"/>
    <mergeCell ref="G337:O337"/>
    <mergeCell ref="P337:V337"/>
    <mergeCell ref="W337:AC337"/>
    <mergeCell ref="AD337:AJ337"/>
    <mergeCell ref="AK337:AQ337"/>
    <mergeCell ref="AR337:AX337"/>
    <mergeCell ref="I336:O336"/>
    <mergeCell ref="P336:V336"/>
    <mergeCell ref="W336:AC336"/>
    <mergeCell ref="AD336:AJ336"/>
    <mergeCell ref="AK336:AQ336"/>
    <mergeCell ref="AR336:AX336"/>
    <mergeCell ref="L341:Q341"/>
    <mergeCell ref="R341:W341"/>
    <mergeCell ref="X341:AX341"/>
    <mergeCell ref="C342:K342"/>
    <mergeCell ref="L342:Q342"/>
    <mergeCell ref="R342:W342"/>
    <mergeCell ref="X342:AX342"/>
    <mergeCell ref="A339:B346"/>
    <mergeCell ref="C339:K339"/>
    <mergeCell ref="L339:Q339"/>
    <mergeCell ref="R339:W339"/>
    <mergeCell ref="X339:AX339"/>
    <mergeCell ref="C340:K340"/>
    <mergeCell ref="L340:Q340"/>
    <mergeCell ref="R340:W340"/>
    <mergeCell ref="X340:AX340"/>
    <mergeCell ref="C341:K341"/>
    <mergeCell ref="AQ348:AX348"/>
    <mergeCell ref="A349:F349"/>
    <mergeCell ref="G349:X349"/>
    <mergeCell ref="Y349:AD349"/>
    <mergeCell ref="AE349:AP349"/>
    <mergeCell ref="AQ349:AX349"/>
    <mergeCell ref="C345:K345"/>
    <mergeCell ref="L345:Q345"/>
    <mergeCell ref="R345:W345"/>
    <mergeCell ref="X345:AX345"/>
    <mergeCell ref="C346:K346"/>
    <mergeCell ref="L346:Q346"/>
    <mergeCell ref="R346:W346"/>
    <mergeCell ref="X346:AX346"/>
    <mergeCell ref="C343:K343"/>
    <mergeCell ref="L343:Q343"/>
    <mergeCell ref="R343:W343"/>
    <mergeCell ref="X343:AX343"/>
    <mergeCell ref="C344:K344"/>
    <mergeCell ref="L344:Q344"/>
    <mergeCell ref="R344:W344"/>
    <mergeCell ref="X344:AX344"/>
    <mergeCell ref="A354:F354"/>
    <mergeCell ref="G354:AX354"/>
    <mergeCell ref="A355:F355"/>
    <mergeCell ref="G355:AX355"/>
    <mergeCell ref="A356:F364"/>
    <mergeCell ref="G356:O356"/>
    <mergeCell ref="P356:V356"/>
    <mergeCell ref="W356:AC356"/>
    <mergeCell ref="AD356:AJ356"/>
    <mergeCell ref="AK356:AQ356"/>
    <mergeCell ref="A352:F352"/>
    <mergeCell ref="G352:X352"/>
    <mergeCell ref="Y352:AD352"/>
    <mergeCell ref="AE352:AX352"/>
    <mergeCell ref="A353:F353"/>
    <mergeCell ref="G353:AX353"/>
    <mergeCell ref="A350:F350"/>
    <mergeCell ref="G350:X350"/>
    <mergeCell ref="Y350:AD350"/>
    <mergeCell ref="AE350:AP350"/>
    <mergeCell ref="AQ350:AX350"/>
    <mergeCell ref="A351:F351"/>
    <mergeCell ref="G351:X351"/>
    <mergeCell ref="Y351:AD351"/>
    <mergeCell ref="AE351:AX351"/>
    <mergeCell ref="W358:AC358"/>
    <mergeCell ref="AD358:AJ358"/>
    <mergeCell ref="AK358:AQ358"/>
    <mergeCell ref="AR358:AX358"/>
    <mergeCell ref="I359:O359"/>
    <mergeCell ref="P359:V359"/>
    <mergeCell ref="W359:AC359"/>
    <mergeCell ref="AD359:AJ359"/>
    <mergeCell ref="AK359:AQ359"/>
    <mergeCell ref="AR359:AX359"/>
    <mergeCell ref="AR356:AX356"/>
    <mergeCell ref="G357:H362"/>
    <mergeCell ref="I357:O357"/>
    <mergeCell ref="P357:V357"/>
    <mergeCell ref="W357:AC357"/>
    <mergeCell ref="AD357:AJ357"/>
    <mergeCell ref="AK357:AQ357"/>
    <mergeCell ref="AR357:AX357"/>
    <mergeCell ref="I358:O358"/>
    <mergeCell ref="P358:V358"/>
    <mergeCell ref="I362:O362"/>
    <mergeCell ref="P362:V362"/>
    <mergeCell ref="W362:AC362"/>
    <mergeCell ref="AD362:AJ362"/>
    <mergeCell ref="AK362:AQ362"/>
    <mergeCell ref="AR362:AX362"/>
    <mergeCell ref="I361:O361"/>
    <mergeCell ref="P361:V361"/>
    <mergeCell ref="W361:AC361"/>
    <mergeCell ref="AD361:AJ361"/>
    <mergeCell ref="AK361:AQ361"/>
    <mergeCell ref="AR361:AX361"/>
    <mergeCell ref="I360:O360"/>
    <mergeCell ref="P360:V360"/>
    <mergeCell ref="W360:AC360"/>
    <mergeCell ref="AD360:AJ360"/>
    <mergeCell ref="AK360:AQ360"/>
    <mergeCell ref="AR360:AX360"/>
    <mergeCell ref="G364:O364"/>
    <mergeCell ref="P364:V364"/>
    <mergeCell ref="W364:AC364"/>
    <mergeCell ref="AD364:AJ364"/>
    <mergeCell ref="AK364:AQ364"/>
    <mergeCell ref="AR364:AX364"/>
    <mergeCell ref="G363:O363"/>
    <mergeCell ref="P363:V363"/>
    <mergeCell ref="W363:AC363"/>
    <mergeCell ref="AD363:AJ363"/>
    <mergeCell ref="AK363:AQ363"/>
    <mergeCell ref="AR363:AX363"/>
    <mergeCell ref="C371:K371"/>
    <mergeCell ref="L371:Q371"/>
    <mergeCell ref="R371:W371"/>
    <mergeCell ref="X371:AX371"/>
    <mergeCell ref="C372:K372"/>
    <mergeCell ref="L372:Q372"/>
    <mergeCell ref="R372:W372"/>
    <mergeCell ref="X372:AX372"/>
    <mergeCell ref="C369:K369"/>
    <mergeCell ref="L369:Q369"/>
    <mergeCell ref="R369:W369"/>
    <mergeCell ref="X369:AX369"/>
    <mergeCell ref="C370:K370"/>
    <mergeCell ref="L370:Q370"/>
    <mergeCell ref="R370:W370"/>
    <mergeCell ref="X370:AX370"/>
    <mergeCell ref="L367:Q367"/>
    <mergeCell ref="R367:W367"/>
    <mergeCell ref="X367:AX367"/>
    <mergeCell ref="C368:K368"/>
    <mergeCell ref="L368:Q368"/>
    <mergeCell ref="R368:W368"/>
    <mergeCell ref="X368:AX368"/>
    <mergeCell ref="A378:F378"/>
    <mergeCell ref="G378:X378"/>
    <mergeCell ref="Y378:AD378"/>
    <mergeCell ref="AE378:AX378"/>
    <mergeCell ref="A365:B372"/>
    <mergeCell ref="C365:K365"/>
    <mergeCell ref="L365:Q365"/>
    <mergeCell ref="R365:W365"/>
    <mergeCell ref="X365:AX365"/>
    <mergeCell ref="C366:K366"/>
    <mergeCell ref="L366:Q366"/>
    <mergeCell ref="R366:W366"/>
    <mergeCell ref="X366:AX366"/>
    <mergeCell ref="C367:K367"/>
    <mergeCell ref="A379:F379"/>
    <mergeCell ref="G379:AX379"/>
    <mergeCell ref="A376:F376"/>
    <mergeCell ref="G376:X376"/>
    <mergeCell ref="Y376:AD376"/>
    <mergeCell ref="AE376:AP376"/>
    <mergeCell ref="AQ376:AX376"/>
    <mergeCell ref="A377:F377"/>
    <mergeCell ref="G377:X377"/>
    <mergeCell ref="Y377:AD377"/>
    <mergeCell ref="AE377:AX377"/>
    <mergeCell ref="AQ374:AX374"/>
    <mergeCell ref="A375:F375"/>
    <mergeCell ref="G375:X375"/>
    <mergeCell ref="Y375:AD375"/>
    <mergeCell ref="AE375:AP375"/>
    <mergeCell ref="AQ375:AX375"/>
    <mergeCell ref="AR382:AX382"/>
    <mergeCell ref="G383:H388"/>
    <mergeCell ref="I383:O383"/>
    <mergeCell ref="P383:V383"/>
    <mergeCell ref="W383:AC383"/>
    <mergeCell ref="AD383:AJ383"/>
    <mergeCell ref="AK383:AQ383"/>
    <mergeCell ref="AR383:AX383"/>
    <mergeCell ref="I384:O384"/>
    <mergeCell ref="P384:V384"/>
    <mergeCell ref="A380:F380"/>
    <mergeCell ref="G380:AX380"/>
    <mergeCell ref="A381:F381"/>
    <mergeCell ref="G381:AX381"/>
    <mergeCell ref="A382:F390"/>
    <mergeCell ref="G382:O382"/>
    <mergeCell ref="P382:V382"/>
    <mergeCell ref="W382:AC382"/>
    <mergeCell ref="AD382:AJ382"/>
    <mergeCell ref="AK382:AQ382"/>
    <mergeCell ref="I387:O387"/>
    <mergeCell ref="P387:V387"/>
    <mergeCell ref="W387:AC387"/>
    <mergeCell ref="AD387:AJ387"/>
    <mergeCell ref="AK387:AQ387"/>
    <mergeCell ref="AR387:AX387"/>
    <mergeCell ref="I386:O386"/>
    <mergeCell ref="P386:V386"/>
    <mergeCell ref="W386:AC386"/>
    <mergeCell ref="AD386:AJ386"/>
    <mergeCell ref="AK386:AQ386"/>
    <mergeCell ref="AR386:AX386"/>
    <mergeCell ref="W384:AC384"/>
    <mergeCell ref="AD384:AJ384"/>
    <mergeCell ref="AK384:AQ384"/>
    <mergeCell ref="AR384:AX384"/>
    <mergeCell ref="I385:O385"/>
    <mergeCell ref="P385:V385"/>
    <mergeCell ref="W385:AC385"/>
    <mergeCell ref="AD385:AJ385"/>
    <mergeCell ref="AK385:AQ385"/>
    <mergeCell ref="AR385:AX385"/>
    <mergeCell ref="G390:O390"/>
    <mergeCell ref="P390:V390"/>
    <mergeCell ref="W390:AC390"/>
    <mergeCell ref="AD390:AJ390"/>
    <mergeCell ref="AK390:AQ390"/>
    <mergeCell ref="AR390:AX390"/>
    <mergeCell ref="G389:O389"/>
    <mergeCell ref="P389:V389"/>
    <mergeCell ref="W389:AC389"/>
    <mergeCell ref="AD389:AJ389"/>
    <mergeCell ref="AK389:AQ389"/>
    <mergeCell ref="AR389:AX389"/>
    <mergeCell ref="I388:O388"/>
    <mergeCell ref="P388:V388"/>
    <mergeCell ref="W388:AC388"/>
    <mergeCell ref="AD388:AJ388"/>
    <mergeCell ref="AK388:AQ388"/>
    <mergeCell ref="AR388:AX388"/>
    <mergeCell ref="L393:Q393"/>
    <mergeCell ref="R393:W393"/>
    <mergeCell ref="X393:AX393"/>
    <mergeCell ref="C394:K394"/>
    <mergeCell ref="L394:Q394"/>
    <mergeCell ref="R394:W394"/>
    <mergeCell ref="X394:AX394"/>
    <mergeCell ref="A391:B398"/>
    <mergeCell ref="C391:K391"/>
    <mergeCell ref="L391:Q391"/>
    <mergeCell ref="R391:W391"/>
    <mergeCell ref="X391:AX391"/>
    <mergeCell ref="C392:K392"/>
    <mergeCell ref="L392:Q392"/>
    <mergeCell ref="R392:W392"/>
    <mergeCell ref="X392:AX392"/>
    <mergeCell ref="C393:K393"/>
    <mergeCell ref="AQ400:AX400"/>
    <mergeCell ref="A401:F401"/>
    <mergeCell ref="G401:X401"/>
    <mergeCell ref="Y401:AD401"/>
    <mergeCell ref="AE401:AP401"/>
    <mergeCell ref="AQ401:AX401"/>
    <mergeCell ref="C397:K397"/>
    <mergeCell ref="L397:Q397"/>
    <mergeCell ref="R397:W397"/>
    <mergeCell ref="X397:AX397"/>
    <mergeCell ref="C398:K398"/>
    <mergeCell ref="L398:Q398"/>
    <mergeCell ref="R398:W398"/>
    <mergeCell ref="X398:AX398"/>
    <mergeCell ref="C395:K395"/>
    <mergeCell ref="L395:Q395"/>
    <mergeCell ref="R395:W395"/>
    <mergeCell ref="X395:AX395"/>
    <mergeCell ref="C396:K396"/>
    <mergeCell ref="L396:Q396"/>
    <mergeCell ref="R396:W396"/>
    <mergeCell ref="X396:AX396"/>
    <mergeCell ref="A406:F406"/>
    <mergeCell ref="G406:AX406"/>
    <mergeCell ref="A407:F407"/>
    <mergeCell ref="G407:AX407"/>
    <mergeCell ref="A408:F416"/>
    <mergeCell ref="G408:O408"/>
    <mergeCell ref="P408:V408"/>
    <mergeCell ref="W408:AC408"/>
    <mergeCell ref="AD408:AJ408"/>
    <mergeCell ref="AK408:AQ408"/>
    <mergeCell ref="A404:F404"/>
    <mergeCell ref="G404:X404"/>
    <mergeCell ref="Y404:AD404"/>
    <mergeCell ref="AE404:AX404"/>
    <mergeCell ref="A405:F405"/>
    <mergeCell ref="G405:AX405"/>
    <mergeCell ref="A402:F402"/>
    <mergeCell ref="G402:X402"/>
    <mergeCell ref="Y402:AD402"/>
    <mergeCell ref="AE402:AP402"/>
    <mergeCell ref="AQ402:AX402"/>
    <mergeCell ref="A403:F403"/>
    <mergeCell ref="G403:X403"/>
    <mergeCell ref="Y403:AD403"/>
    <mergeCell ref="AE403:AX403"/>
    <mergeCell ref="W410:AC410"/>
    <mergeCell ref="AD410:AJ410"/>
    <mergeCell ref="AK410:AQ410"/>
    <mergeCell ref="AR410:AX410"/>
    <mergeCell ref="I411:O411"/>
    <mergeCell ref="P411:V411"/>
    <mergeCell ref="W411:AC411"/>
    <mergeCell ref="AD411:AJ411"/>
    <mergeCell ref="AK411:AQ411"/>
    <mergeCell ref="AR411:AX411"/>
    <mergeCell ref="AR408:AX408"/>
    <mergeCell ref="G409:H414"/>
    <mergeCell ref="I409:O409"/>
    <mergeCell ref="P409:V409"/>
    <mergeCell ref="W409:AC409"/>
    <mergeCell ref="AD409:AJ409"/>
    <mergeCell ref="AK409:AQ409"/>
    <mergeCell ref="AR409:AX409"/>
    <mergeCell ref="I410:O410"/>
    <mergeCell ref="P410:V410"/>
    <mergeCell ref="I414:O414"/>
    <mergeCell ref="P414:V414"/>
    <mergeCell ref="W414:AC414"/>
    <mergeCell ref="AD414:AJ414"/>
    <mergeCell ref="AK414:AQ414"/>
    <mergeCell ref="AR414:AX414"/>
    <mergeCell ref="I413:O413"/>
    <mergeCell ref="P413:V413"/>
    <mergeCell ref="W413:AC413"/>
    <mergeCell ref="AD413:AJ413"/>
    <mergeCell ref="AK413:AQ413"/>
    <mergeCell ref="AR413:AX413"/>
    <mergeCell ref="I412:O412"/>
    <mergeCell ref="P412:V412"/>
    <mergeCell ref="W412:AC412"/>
    <mergeCell ref="AD412:AJ412"/>
    <mergeCell ref="AK412:AQ412"/>
    <mergeCell ref="AR412:AX412"/>
    <mergeCell ref="G415:O415"/>
    <mergeCell ref="P415:V415"/>
    <mergeCell ref="W415:AC415"/>
    <mergeCell ref="AD415:AJ415"/>
    <mergeCell ref="AK415:AQ415"/>
    <mergeCell ref="AR415:AX415"/>
    <mergeCell ref="C423:K423"/>
    <mergeCell ref="L423:Q423"/>
    <mergeCell ref="R423:W423"/>
    <mergeCell ref="X423:AX423"/>
    <mergeCell ref="C424:K424"/>
    <mergeCell ref="L424:Q424"/>
    <mergeCell ref="R424:W424"/>
    <mergeCell ref="X424:AX424"/>
    <mergeCell ref="C421:K421"/>
    <mergeCell ref="L421:Q421"/>
    <mergeCell ref="R421:W421"/>
    <mergeCell ref="X421:AX421"/>
    <mergeCell ref="C422:K422"/>
    <mergeCell ref="L422:Q422"/>
    <mergeCell ref="R422:W422"/>
    <mergeCell ref="X422:AX422"/>
    <mergeCell ref="L419:Q419"/>
    <mergeCell ref="R419:W419"/>
    <mergeCell ref="X419:AX419"/>
    <mergeCell ref="C420:K420"/>
    <mergeCell ref="L420:Q420"/>
    <mergeCell ref="R420:W420"/>
    <mergeCell ref="X420:AX420"/>
    <mergeCell ref="A417:B424"/>
    <mergeCell ref="C417:K417"/>
    <mergeCell ref="L417:Q417"/>
    <mergeCell ref="R417:W417"/>
    <mergeCell ref="X417:AX417"/>
    <mergeCell ref="C418:K418"/>
    <mergeCell ref="L418:Q418"/>
    <mergeCell ref="R418:W418"/>
    <mergeCell ref="X418:AX418"/>
    <mergeCell ref="C419:K419"/>
    <mergeCell ref="G416:O416"/>
    <mergeCell ref="P416:V416"/>
    <mergeCell ref="W416:AC416"/>
    <mergeCell ref="AD416:AJ416"/>
    <mergeCell ref="AK416:AQ416"/>
    <mergeCell ref="AR416:AX416"/>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0" manualBreakCount="10">
    <brk id="37" max="49" man="1"/>
    <brk id="68" max="49" man="1"/>
    <brk id="92" max="49" man="1"/>
    <brk id="117" max="49" man="1"/>
    <brk id="155" max="49" man="1"/>
    <brk id="208" max="49" man="1"/>
    <brk id="243" max="49" man="1"/>
    <brk id="295" max="49" man="1"/>
    <brk id="347" max="49" man="1"/>
    <brk id="399"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18"/>
  <sheetViews>
    <sheetView view="pageBreakPreview" zoomScale="70" zoomScaleNormal="75" zoomScaleSheetLayoutView="70" workbookViewId="0">
      <selection activeCell="AQ1" sqref="AQ1:AX1"/>
    </sheetView>
  </sheetViews>
  <sheetFormatPr defaultRowHeight="13.5" x14ac:dyDescent="0.15"/>
  <cols>
    <col min="1" max="50" width="2.625" style="21" customWidth="1"/>
    <col min="51" max="57" width="2.25" style="21" customWidth="1"/>
    <col min="58" max="16384" width="9" style="21"/>
  </cols>
  <sheetData>
    <row r="1" spans="1:50" ht="21.75" customHeight="1" thickBot="1" x14ac:dyDescent="0.2">
      <c r="AJ1" s="1533" t="s">
        <v>0</v>
      </c>
      <c r="AK1" s="1533"/>
      <c r="AL1" s="1533"/>
      <c r="AM1" s="1533"/>
      <c r="AN1" s="1533"/>
      <c r="AO1" s="1533"/>
      <c r="AP1" s="1533"/>
      <c r="AQ1" s="2432" t="str">
        <f ca="1">RIGHT(CELL("filename",AQ1),LEN(CELL("filename",AQ1))-FIND("]",CELL("filename",AQ1)))</f>
        <v>088</v>
      </c>
      <c r="AR1" s="2432"/>
      <c r="AS1" s="2432"/>
      <c r="AT1" s="2432"/>
      <c r="AU1" s="2432"/>
      <c r="AV1" s="2432"/>
      <c r="AW1" s="2432"/>
      <c r="AX1" s="2432"/>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ht="25.15" customHeight="1" x14ac:dyDescent="0.15">
      <c r="A3" s="582" t="s">
        <v>3</v>
      </c>
      <c r="B3" s="583"/>
      <c r="C3" s="583"/>
      <c r="D3" s="583"/>
      <c r="E3" s="583"/>
      <c r="F3" s="583"/>
      <c r="G3" s="1539" t="s">
        <v>676</v>
      </c>
      <c r="H3" s="1564"/>
      <c r="I3" s="1564"/>
      <c r="J3" s="1564"/>
      <c r="K3" s="1564"/>
      <c r="L3" s="1564"/>
      <c r="M3" s="1564"/>
      <c r="N3" s="1564"/>
      <c r="O3" s="1564"/>
      <c r="P3" s="1564"/>
      <c r="Q3" s="1564"/>
      <c r="R3" s="1564"/>
      <c r="S3" s="1564"/>
      <c r="T3" s="1564"/>
      <c r="U3" s="1564"/>
      <c r="V3" s="1564"/>
      <c r="W3" s="1564"/>
      <c r="X3" s="1564"/>
      <c r="Y3" s="588" t="s">
        <v>677</v>
      </c>
      <c r="Z3" s="1541"/>
      <c r="AA3" s="1541"/>
      <c r="AB3" s="1541"/>
      <c r="AC3" s="1541"/>
      <c r="AD3" s="1542"/>
      <c r="AE3" s="2433" t="s">
        <v>530</v>
      </c>
      <c r="AF3" s="687"/>
      <c r="AG3" s="687"/>
      <c r="AH3" s="687"/>
      <c r="AI3" s="687"/>
      <c r="AJ3" s="687"/>
      <c r="AK3" s="687"/>
      <c r="AL3" s="687"/>
      <c r="AM3" s="687"/>
      <c r="AN3" s="687"/>
      <c r="AO3" s="687"/>
      <c r="AP3" s="688"/>
      <c r="AQ3" s="594" t="s">
        <v>7</v>
      </c>
      <c r="AR3" s="1541"/>
      <c r="AS3" s="1541"/>
      <c r="AT3" s="1541"/>
      <c r="AU3" s="1541"/>
      <c r="AV3" s="1541"/>
      <c r="AW3" s="1541"/>
      <c r="AX3" s="1543"/>
    </row>
    <row r="4" spans="1:50" ht="30" customHeight="1" x14ac:dyDescent="0.15">
      <c r="A4" s="554" t="s">
        <v>8</v>
      </c>
      <c r="B4" s="674"/>
      <c r="C4" s="674"/>
      <c r="D4" s="674"/>
      <c r="E4" s="674"/>
      <c r="F4" s="675"/>
      <c r="G4" s="1549" t="s">
        <v>678</v>
      </c>
      <c r="H4" s="1550"/>
      <c r="I4" s="1550"/>
      <c r="J4" s="1550"/>
      <c r="K4" s="1550"/>
      <c r="L4" s="1550"/>
      <c r="M4" s="1550"/>
      <c r="N4" s="1550"/>
      <c r="O4" s="1550"/>
      <c r="P4" s="1550"/>
      <c r="Q4" s="1550"/>
      <c r="R4" s="1550"/>
      <c r="S4" s="1550"/>
      <c r="T4" s="1550"/>
      <c r="U4" s="1550"/>
      <c r="V4" s="1672"/>
      <c r="W4" s="1672"/>
      <c r="X4" s="1672"/>
      <c r="Y4" s="560" t="s">
        <v>10</v>
      </c>
      <c r="Z4" s="564"/>
      <c r="AA4" s="564"/>
      <c r="AB4" s="564"/>
      <c r="AC4" s="564"/>
      <c r="AD4" s="565"/>
      <c r="AE4" s="564" t="s">
        <v>679</v>
      </c>
      <c r="AF4" s="564"/>
      <c r="AG4" s="564"/>
      <c r="AH4" s="564"/>
      <c r="AI4" s="564"/>
      <c r="AJ4" s="564"/>
      <c r="AK4" s="564"/>
      <c r="AL4" s="564"/>
      <c r="AM4" s="564"/>
      <c r="AN4" s="564"/>
      <c r="AO4" s="564"/>
      <c r="AP4" s="565"/>
      <c r="AQ4" s="2440" t="s">
        <v>680</v>
      </c>
      <c r="AR4" s="2441"/>
      <c r="AS4" s="2441"/>
      <c r="AT4" s="2441"/>
      <c r="AU4" s="2441"/>
      <c r="AV4" s="2441"/>
      <c r="AW4" s="2441"/>
      <c r="AX4" s="2442"/>
    </row>
    <row r="5" spans="1:50" ht="30" customHeight="1" x14ac:dyDescent="0.15">
      <c r="A5" s="569" t="s">
        <v>13</v>
      </c>
      <c r="B5" s="570"/>
      <c r="C5" s="570"/>
      <c r="D5" s="570"/>
      <c r="E5" s="570"/>
      <c r="F5" s="570"/>
      <c r="G5" s="1551" t="s">
        <v>681</v>
      </c>
      <c r="H5" s="1672"/>
      <c r="I5" s="1672"/>
      <c r="J5" s="1672"/>
      <c r="K5" s="1672"/>
      <c r="L5" s="1672"/>
      <c r="M5" s="1672"/>
      <c r="N5" s="1672"/>
      <c r="O5" s="1672"/>
      <c r="P5" s="1672"/>
      <c r="Q5" s="1672"/>
      <c r="R5" s="1672"/>
      <c r="S5" s="1672"/>
      <c r="T5" s="1672"/>
      <c r="U5" s="1672"/>
      <c r="V5" s="1672"/>
      <c r="W5" s="1672"/>
      <c r="X5" s="1672"/>
      <c r="Y5" s="575" t="s">
        <v>15</v>
      </c>
      <c r="Z5" s="576"/>
      <c r="AA5" s="576"/>
      <c r="AB5" s="576"/>
      <c r="AC5" s="576"/>
      <c r="AD5" s="577"/>
      <c r="AE5" s="2317" t="s">
        <v>535</v>
      </c>
      <c r="AF5" s="2318"/>
      <c r="AG5" s="2318"/>
      <c r="AH5" s="2318"/>
      <c r="AI5" s="2318"/>
      <c r="AJ5" s="2318"/>
      <c r="AK5" s="2318"/>
      <c r="AL5" s="2318"/>
      <c r="AM5" s="2318"/>
      <c r="AN5" s="2318"/>
      <c r="AO5" s="2318"/>
      <c r="AP5" s="2318"/>
      <c r="AQ5" s="2319"/>
      <c r="AR5" s="2319"/>
      <c r="AS5" s="2319"/>
      <c r="AT5" s="2319"/>
      <c r="AU5" s="2319"/>
      <c r="AV5" s="2319"/>
      <c r="AW5" s="2319"/>
      <c r="AX5" s="2320"/>
    </row>
    <row r="6" spans="1:50" ht="39.950000000000003" customHeight="1" x14ac:dyDescent="0.15">
      <c r="A6" s="660" t="s">
        <v>17</v>
      </c>
      <c r="B6" s="661"/>
      <c r="C6" s="661"/>
      <c r="D6" s="661"/>
      <c r="E6" s="661"/>
      <c r="F6" s="661"/>
      <c r="G6" s="1544" t="s">
        <v>678</v>
      </c>
      <c r="H6" s="1545"/>
      <c r="I6" s="1545"/>
      <c r="J6" s="1545"/>
      <c r="K6" s="1545"/>
      <c r="L6" s="1545"/>
      <c r="M6" s="1545"/>
      <c r="N6" s="1545"/>
      <c r="O6" s="1545"/>
      <c r="P6" s="1545"/>
      <c r="Q6" s="1545"/>
      <c r="R6" s="1545"/>
      <c r="S6" s="1545"/>
      <c r="T6" s="1545"/>
      <c r="U6" s="1545"/>
      <c r="V6" s="664"/>
      <c r="W6" s="664"/>
      <c r="X6" s="664"/>
      <c r="Y6" s="548" t="s">
        <v>682</v>
      </c>
      <c r="Z6" s="846"/>
      <c r="AA6" s="846"/>
      <c r="AB6" s="846"/>
      <c r="AC6" s="846"/>
      <c r="AD6" s="847"/>
      <c r="AE6" s="1546" t="s">
        <v>678</v>
      </c>
      <c r="AF6" s="1833"/>
      <c r="AG6" s="1833"/>
      <c r="AH6" s="1833"/>
      <c r="AI6" s="1833"/>
      <c r="AJ6" s="1833"/>
      <c r="AK6" s="1833"/>
      <c r="AL6" s="1833"/>
      <c r="AM6" s="1833"/>
      <c r="AN6" s="1833"/>
      <c r="AO6" s="1833"/>
      <c r="AP6" s="1833"/>
      <c r="AQ6" s="1833"/>
      <c r="AR6" s="1833"/>
      <c r="AS6" s="1833"/>
      <c r="AT6" s="1833"/>
      <c r="AU6" s="1833"/>
      <c r="AV6" s="1833"/>
      <c r="AW6" s="1833"/>
      <c r="AX6" s="1834"/>
    </row>
    <row r="7" spans="1:50" ht="83.25" customHeight="1" x14ac:dyDescent="0.15">
      <c r="A7" s="520" t="s">
        <v>21</v>
      </c>
      <c r="B7" s="521"/>
      <c r="C7" s="521"/>
      <c r="D7" s="521"/>
      <c r="E7" s="521"/>
      <c r="F7" s="521"/>
      <c r="G7" s="2437" t="s">
        <v>683</v>
      </c>
      <c r="H7" s="2438"/>
      <c r="I7" s="2438"/>
      <c r="J7" s="2438"/>
      <c r="K7" s="2438"/>
      <c r="L7" s="2438"/>
      <c r="M7" s="2438"/>
      <c r="N7" s="2438"/>
      <c r="O7" s="2438"/>
      <c r="P7" s="2438"/>
      <c r="Q7" s="2438"/>
      <c r="R7" s="2438"/>
      <c r="S7" s="2438"/>
      <c r="T7" s="2438"/>
      <c r="U7" s="2438"/>
      <c r="V7" s="2438"/>
      <c r="W7" s="2438"/>
      <c r="X7" s="2438"/>
      <c r="Y7" s="2438"/>
      <c r="Z7" s="2438"/>
      <c r="AA7" s="2438"/>
      <c r="AB7" s="2438"/>
      <c r="AC7" s="2438"/>
      <c r="AD7" s="2438"/>
      <c r="AE7" s="2438"/>
      <c r="AF7" s="2438"/>
      <c r="AG7" s="2438"/>
      <c r="AH7" s="2438"/>
      <c r="AI7" s="2438"/>
      <c r="AJ7" s="2438"/>
      <c r="AK7" s="2438"/>
      <c r="AL7" s="2438"/>
      <c r="AM7" s="2438"/>
      <c r="AN7" s="2438"/>
      <c r="AO7" s="2438"/>
      <c r="AP7" s="2438"/>
      <c r="AQ7" s="2438"/>
      <c r="AR7" s="2438"/>
      <c r="AS7" s="2438"/>
      <c r="AT7" s="2438"/>
      <c r="AU7" s="2438"/>
      <c r="AV7" s="2438"/>
      <c r="AW7" s="2438"/>
      <c r="AX7" s="2439"/>
    </row>
    <row r="8" spans="1:50" ht="155.25" customHeight="1" x14ac:dyDescent="0.15">
      <c r="A8" s="520" t="s">
        <v>23</v>
      </c>
      <c r="B8" s="521"/>
      <c r="C8" s="521"/>
      <c r="D8" s="521"/>
      <c r="E8" s="521"/>
      <c r="F8" s="521"/>
      <c r="G8" s="2437" t="s">
        <v>684</v>
      </c>
      <c r="H8" s="2438"/>
      <c r="I8" s="2438"/>
      <c r="J8" s="2438"/>
      <c r="K8" s="2438"/>
      <c r="L8" s="2438"/>
      <c r="M8" s="2438"/>
      <c r="N8" s="2438"/>
      <c r="O8" s="2438"/>
      <c r="P8" s="2438"/>
      <c r="Q8" s="2438"/>
      <c r="R8" s="2438"/>
      <c r="S8" s="2438"/>
      <c r="T8" s="2438"/>
      <c r="U8" s="2438"/>
      <c r="V8" s="2438"/>
      <c r="W8" s="2438"/>
      <c r="X8" s="2438"/>
      <c r="Y8" s="2438"/>
      <c r="Z8" s="2438"/>
      <c r="AA8" s="2438"/>
      <c r="AB8" s="2438"/>
      <c r="AC8" s="2438"/>
      <c r="AD8" s="2438"/>
      <c r="AE8" s="2438"/>
      <c r="AF8" s="2438"/>
      <c r="AG8" s="2438"/>
      <c r="AH8" s="2438"/>
      <c r="AI8" s="2438"/>
      <c r="AJ8" s="2438"/>
      <c r="AK8" s="2438"/>
      <c r="AL8" s="2438"/>
      <c r="AM8" s="2438"/>
      <c r="AN8" s="2438"/>
      <c r="AO8" s="2438"/>
      <c r="AP8" s="2438"/>
      <c r="AQ8" s="2438"/>
      <c r="AR8" s="2438"/>
      <c r="AS8" s="2438"/>
      <c r="AT8" s="2438"/>
      <c r="AU8" s="2438"/>
      <c r="AV8" s="2438"/>
      <c r="AW8" s="2438"/>
      <c r="AX8" s="2439"/>
    </row>
    <row r="9" spans="1:50" ht="29.25" customHeight="1" x14ac:dyDescent="0.15">
      <c r="A9" s="520" t="s">
        <v>25</v>
      </c>
      <c r="B9" s="521"/>
      <c r="C9" s="521"/>
      <c r="D9" s="521"/>
      <c r="E9" s="521"/>
      <c r="F9" s="522"/>
      <c r="G9" s="758" t="s">
        <v>26</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21" customHeight="1" x14ac:dyDescent="0.15">
      <c r="A10" s="529" t="s">
        <v>27</v>
      </c>
      <c r="B10" s="530"/>
      <c r="C10" s="530"/>
      <c r="D10" s="530"/>
      <c r="E10" s="530"/>
      <c r="F10" s="531"/>
      <c r="G10" s="705"/>
      <c r="H10" s="706"/>
      <c r="I10" s="706"/>
      <c r="J10" s="706"/>
      <c r="K10" s="706"/>
      <c r="L10" s="706"/>
      <c r="M10" s="706"/>
      <c r="N10" s="706"/>
      <c r="O10" s="706"/>
      <c r="P10" s="504" t="s">
        <v>195</v>
      </c>
      <c r="Q10" s="505"/>
      <c r="R10" s="505"/>
      <c r="S10" s="505"/>
      <c r="T10" s="505"/>
      <c r="U10" s="505"/>
      <c r="V10" s="541"/>
      <c r="W10" s="504" t="s">
        <v>196</v>
      </c>
      <c r="X10" s="505"/>
      <c r="Y10" s="505"/>
      <c r="Z10" s="505"/>
      <c r="AA10" s="505"/>
      <c r="AB10" s="505"/>
      <c r="AC10" s="541"/>
      <c r="AD10" s="504" t="s">
        <v>197</v>
      </c>
      <c r="AE10" s="505"/>
      <c r="AF10" s="505"/>
      <c r="AG10" s="505"/>
      <c r="AH10" s="505"/>
      <c r="AI10" s="505"/>
      <c r="AJ10" s="541"/>
      <c r="AK10" s="504" t="s">
        <v>198</v>
      </c>
      <c r="AL10" s="505"/>
      <c r="AM10" s="505"/>
      <c r="AN10" s="505"/>
      <c r="AO10" s="505"/>
      <c r="AP10" s="505"/>
      <c r="AQ10" s="541"/>
      <c r="AR10" s="504" t="s">
        <v>199</v>
      </c>
      <c r="AS10" s="505"/>
      <c r="AT10" s="505"/>
      <c r="AU10" s="505"/>
      <c r="AV10" s="505"/>
      <c r="AW10" s="505"/>
      <c r="AX10" s="506"/>
    </row>
    <row r="11" spans="1:50" ht="21" customHeight="1" x14ac:dyDescent="0.15">
      <c r="A11" s="532"/>
      <c r="B11" s="533"/>
      <c r="C11" s="533"/>
      <c r="D11" s="533"/>
      <c r="E11" s="533"/>
      <c r="F11" s="534"/>
      <c r="G11" s="507" t="s">
        <v>33</v>
      </c>
      <c r="H11" s="1522"/>
      <c r="I11" s="672" t="s">
        <v>34</v>
      </c>
      <c r="J11" s="673"/>
      <c r="K11" s="673"/>
      <c r="L11" s="673"/>
      <c r="M11" s="673"/>
      <c r="N11" s="673"/>
      <c r="O11" s="508"/>
      <c r="P11" s="1806">
        <v>150</v>
      </c>
      <c r="Q11" s="1806"/>
      <c r="R11" s="1806"/>
      <c r="S11" s="1806"/>
      <c r="T11" s="1806"/>
      <c r="U11" s="1806"/>
      <c r="V11" s="1806"/>
      <c r="W11" s="1806">
        <v>143</v>
      </c>
      <c r="X11" s="1806"/>
      <c r="Y11" s="1806"/>
      <c r="Z11" s="1806"/>
      <c r="AA11" s="1806"/>
      <c r="AB11" s="1806"/>
      <c r="AC11" s="1806"/>
      <c r="AD11" s="1806">
        <v>160</v>
      </c>
      <c r="AE11" s="1806"/>
      <c r="AF11" s="1806"/>
      <c r="AG11" s="1806"/>
      <c r="AH11" s="1806"/>
      <c r="AI11" s="1806"/>
      <c r="AJ11" s="1806"/>
      <c r="AK11" s="1806">
        <v>265</v>
      </c>
      <c r="AL11" s="1806"/>
      <c r="AM11" s="1806"/>
      <c r="AN11" s="1806"/>
      <c r="AO11" s="1806"/>
      <c r="AP11" s="1806"/>
      <c r="AQ11" s="1806"/>
      <c r="AR11" s="1806"/>
      <c r="AS11" s="1806"/>
      <c r="AT11" s="1806"/>
      <c r="AU11" s="1806"/>
      <c r="AV11" s="1806"/>
      <c r="AW11" s="1806"/>
      <c r="AX11" s="2208"/>
    </row>
    <row r="12" spans="1:50" ht="21" customHeight="1" x14ac:dyDescent="0.15">
      <c r="A12" s="532"/>
      <c r="B12" s="533"/>
      <c r="C12" s="533"/>
      <c r="D12" s="533"/>
      <c r="E12" s="533"/>
      <c r="F12" s="534"/>
      <c r="G12" s="1523"/>
      <c r="H12" s="1524"/>
      <c r="I12" s="471" t="s">
        <v>35</v>
      </c>
      <c r="J12" s="472"/>
      <c r="K12" s="472"/>
      <c r="L12" s="472"/>
      <c r="M12" s="472"/>
      <c r="N12" s="472"/>
      <c r="O12" s="473"/>
      <c r="P12" s="1497" t="s">
        <v>685</v>
      </c>
      <c r="Q12" s="1497"/>
      <c r="R12" s="1497"/>
      <c r="S12" s="1497"/>
      <c r="T12" s="1497"/>
      <c r="U12" s="1497"/>
      <c r="V12" s="1497"/>
      <c r="W12" s="1497" t="s">
        <v>685</v>
      </c>
      <c r="X12" s="1497"/>
      <c r="Y12" s="1497"/>
      <c r="Z12" s="1497"/>
      <c r="AA12" s="1497"/>
      <c r="AB12" s="1497"/>
      <c r="AC12" s="1497"/>
      <c r="AD12" s="1497" t="s">
        <v>685</v>
      </c>
      <c r="AE12" s="1497"/>
      <c r="AF12" s="1497"/>
      <c r="AG12" s="1497"/>
      <c r="AH12" s="1497"/>
      <c r="AI12" s="1497"/>
      <c r="AJ12" s="1497"/>
      <c r="AK12" s="1497" t="s">
        <v>685</v>
      </c>
      <c r="AL12" s="1497"/>
      <c r="AM12" s="1497"/>
      <c r="AN12" s="1497"/>
      <c r="AO12" s="1497"/>
      <c r="AP12" s="1497"/>
      <c r="AQ12" s="1497"/>
      <c r="AR12" s="1498"/>
      <c r="AS12" s="1498"/>
      <c r="AT12" s="1498"/>
      <c r="AU12" s="1498"/>
      <c r="AV12" s="1498"/>
      <c r="AW12" s="1498"/>
      <c r="AX12" s="1499"/>
    </row>
    <row r="13" spans="1:50" ht="21" customHeight="1" x14ac:dyDescent="0.15">
      <c r="A13" s="532"/>
      <c r="B13" s="533"/>
      <c r="C13" s="533"/>
      <c r="D13" s="533"/>
      <c r="E13" s="533"/>
      <c r="F13" s="534"/>
      <c r="G13" s="1523"/>
      <c r="H13" s="1524"/>
      <c r="I13" s="471" t="s">
        <v>39</v>
      </c>
      <c r="J13" s="2193"/>
      <c r="K13" s="2193"/>
      <c r="L13" s="2193"/>
      <c r="M13" s="2193"/>
      <c r="N13" s="2193"/>
      <c r="O13" s="2194"/>
      <c r="P13" s="465" t="s">
        <v>685</v>
      </c>
      <c r="Q13" s="466"/>
      <c r="R13" s="466"/>
      <c r="S13" s="466"/>
      <c r="T13" s="466"/>
      <c r="U13" s="466"/>
      <c r="V13" s="467"/>
      <c r="W13" s="465" t="s">
        <v>685</v>
      </c>
      <c r="X13" s="466"/>
      <c r="Y13" s="466"/>
      <c r="Z13" s="466"/>
      <c r="AA13" s="466"/>
      <c r="AB13" s="466"/>
      <c r="AC13" s="467"/>
      <c r="AD13" s="465" t="s">
        <v>685</v>
      </c>
      <c r="AE13" s="466"/>
      <c r="AF13" s="466"/>
      <c r="AG13" s="466"/>
      <c r="AH13" s="466"/>
      <c r="AI13" s="466"/>
      <c r="AJ13" s="467"/>
      <c r="AK13" s="465" t="s">
        <v>685</v>
      </c>
      <c r="AL13" s="466"/>
      <c r="AM13" s="466"/>
      <c r="AN13" s="466"/>
      <c r="AO13" s="466"/>
      <c r="AP13" s="466"/>
      <c r="AQ13" s="467"/>
      <c r="AR13" s="465"/>
      <c r="AS13" s="466"/>
      <c r="AT13" s="466"/>
      <c r="AU13" s="466"/>
      <c r="AV13" s="466"/>
      <c r="AW13" s="466"/>
      <c r="AX13" s="474"/>
    </row>
    <row r="14" spans="1:50" ht="21" customHeight="1" x14ac:dyDescent="0.15">
      <c r="A14" s="532"/>
      <c r="B14" s="533"/>
      <c r="C14" s="533"/>
      <c r="D14" s="533"/>
      <c r="E14" s="533"/>
      <c r="F14" s="534"/>
      <c r="G14" s="1523"/>
      <c r="H14" s="1524"/>
      <c r="I14" s="471" t="s">
        <v>42</v>
      </c>
      <c r="J14" s="2193"/>
      <c r="K14" s="2193"/>
      <c r="L14" s="2193"/>
      <c r="M14" s="2193"/>
      <c r="N14" s="2193"/>
      <c r="O14" s="2194"/>
      <c r="P14" s="465" t="s">
        <v>685</v>
      </c>
      <c r="Q14" s="466"/>
      <c r="R14" s="466"/>
      <c r="S14" s="466"/>
      <c r="T14" s="466"/>
      <c r="U14" s="466"/>
      <c r="V14" s="467"/>
      <c r="W14" s="465" t="s">
        <v>685</v>
      </c>
      <c r="X14" s="466"/>
      <c r="Y14" s="466"/>
      <c r="Z14" s="466"/>
      <c r="AA14" s="466"/>
      <c r="AB14" s="466"/>
      <c r="AC14" s="467"/>
      <c r="AD14" s="465" t="s">
        <v>685</v>
      </c>
      <c r="AE14" s="466"/>
      <c r="AF14" s="466"/>
      <c r="AG14" s="466"/>
      <c r="AH14" s="466"/>
      <c r="AI14" s="466"/>
      <c r="AJ14" s="467"/>
      <c r="AK14" s="465" t="s">
        <v>685</v>
      </c>
      <c r="AL14" s="466"/>
      <c r="AM14" s="466"/>
      <c r="AN14" s="466"/>
      <c r="AO14" s="466"/>
      <c r="AP14" s="466"/>
      <c r="AQ14" s="467"/>
      <c r="AR14" s="468"/>
      <c r="AS14" s="469"/>
      <c r="AT14" s="469"/>
      <c r="AU14" s="469"/>
      <c r="AV14" s="469"/>
      <c r="AW14" s="469"/>
      <c r="AX14" s="470"/>
    </row>
    <row r="15" spans="1:50" ht="24.75" customHeight="1" x14ac:dyDescent="0.15">
      <c r="A15" s="532"/>
      <c r="B15" s="533"/>
      <c r="C15" s="533"/>
      <c r="D15" s="533"/>
      <c r="E15" s="533"/>
      <c r="F15" s="534"/>
      <c r="G15" s="1523"/>
      <c r="H15" s="1524"/>
      <c r="I15" s="471" t="s">
        <v>43</v>
      </c>
      <c r="J15" s="472"/>
      <c r="K15" s="472"/>
      <c r="L15" s="472"/>
      <c r="M15" s="472"/>
      <c r="N15" s="472"/>
      <c r="O15" s="473"/>
      <c r="P15" s="1497" t="s">
        <v>685</v>
      </c>
      <c r="Q15" s="1497"/>
      <c r="R15" s="1497"/>
      <c r="S15" s="1497"/>
      <c r="T15" s="1497"/>
      <c r="U15" s="1497"/>
      <c r="V15" s="1497"/>
      <c r="W15" s="1497" t="s">
        <v>685</v>
      </c>
      <c r="X15" s="1497"/>
      <c r="Y15" s="1497"/>
      <c r="Z15" s="1497"/>
      <c r="AA15" s="1497"/>
      <c r="AB15" s="1497"/>
      <c r="AC15" s="1497"/>
      <c r="AD15" s="1497" t="s">
        <v>685</v>
      </c>
      <c r="AE15" s="1497"/>
      <c r="AF15" s="1497"/>
      <c r="AG15" s="1497"/>
      <c r="AH15" s="1497"/>
      <c r="AI15" s="1497"/>
      <c r="AJ15" s="1497"/>
      <c r="AK15" s="1497" t="s">
        <v>685</v>
      </c>
      <c r="AL15" s="1497"/>
      <c r="AM15" s="1497"/>
      <c r="AN15" s="1497"/>
      <c r="AO15" s="1497"/>
      <c r="AP15" s="1497"/>
      <c r="AQ15" s="1497"/>
      <c r="AR15" s="1498"/>
      <c r="AS15" s="1498"/>
      <c r="AT15" s="1498"/>
      <c r="AU15" s="1498"/>
      <c r="AV15" s="1498"/>
      <c r="AW15" s="1498"/>
      <c r="AX15" s="1499"/>
    </row>
    <row r="16" spans="1:50" ht="24.75" customHeight="1" x14ac:dyDescent="0.15">
      <c r="A16" s="532"/>
      <c r="B16" s="533"/>
      <c r="C16" s="533"/>
      <c r="D16" s="533"/>
      <c r="E16" s="533"/>
      <c r="F16" s="534"/>
      <c r="G16" s="1525"/>
      <c r="H16" s="1526"/>
      <c r="I16" s="632" t="s">
        <v>44</v>
      </c>
      <c r="J16" s="633"/>
      <c r="K16" s="633"/>
      <c r="L16" s="633"/>
      <c r="M16" s="633"/>
      <c r="N16" s="633"/>
      <c r="O16" s="512"/>
      <c r="P16" s="1531">
        <v>150</v>
      </c>
      <c r="Q16" s="1531"/>
      <c r="R16" s="1531"/>
      <c r="S16" s="1531"/>
      <c r="T16" s="1531"/>
      <c r="U16" s="1531"/>
      <c r="V16" s="1531"/>
      <c r="W16" s="1531">
        <v>143</v>
      </c>
      <c r="X16" s="1531"/>
      <c r="Y16" s="1531"/>
      <c r="Z16" s="1531"/>
      <c r="AA16" s="1531"/>
      <c r="AB16" s="1531"/>
      <c r="AC16" s="1531"/>
      <c r="AD16" s="1531">
        <v>160</v>
      </c>
      <c r="AE16" s="1531"/>
      <c r="AF16" s="1531"/>
      <c r="AG16" s="1531"/>
      <c r="AH16" s="1531"/>
      <c r="AI16" s="1531"/>
      <c r="AJ16" s="1531"/>
      <c r="AK16" s="1531">
        <v>265</v>
      </c>
      <c r="AL16" s="1531"/>
      <c r="AM16" s="1531"/>
      <c r="AN16" s="1531"/>
      <c r="AO16" s="1531"/>
      <c r="AP16" s="1531"/>
      <c r="AQ16" s="1531"/>
      <c r="AR16" s="1531"/>
      <c r="AS16" s="1531"/>
      <c r="AT16" s="1531"/>
      <c r="AU16" s="1531"/>
      <c r="AV16" s="1531"/>
      <c r="AW16" s="1531"/>
      <c r="AX16" s="1532"/>
    </row>
    <row r="17" spans="1:55" ht="24.75" customHeight="1" x14ac:dyDescent="0.15">
      <c r="A17" s="532"/>
      <c r="B17" s="533"/>
      <c r="C17" s="533"/>
      <c r="D17" s="533"/>
      <c r="E17" s="533"/>
      <c r="F17" s="534"/>
      <c r="G17" s="601" t="s">
        <v>45</v>
      </c>
      <c r="H17" s="602"/>
      <c r="I17" s="602"/>
      <c r="J17" s="602"/>
      <c r="K17" s="602"/>
      <c r="L17" s="602"/>
      <c r="M17" s="602"/>
      <c r="N17" s="602"/>
      <c r="O17" s="602"/>
      <c r="P17" s="1699">
        <v>141</v>
      </c>
      <c r="Q17" s="1699"/>
      <c r="R17" s="1699"/>
      <c r="S17" s="1699"/>
      <c r="T17" s="1699"/>
      <c r="U17" s="1699"/>
      <c r="V17" s="1699"/>
      <c r="W17" s="1699">
        <v>136</v>
      </c>
      <c r="X17" s="1699"/>
      <c r="Y17" s="1699"/>
      <c r="Z17" s="1699"/>
      <c r="AA17" s="1699"/>
      <c r="AB17" s="1699"/>
      <c r="AC17" s="1699"/>
      <c r="AD17" s="1699">
        <v>150</v>
      </c>
      <c r="AE17" s="1699"/>
      <c r="AF17" s="1699"/>
      <c r="AG17" s="1699"/>
      <c r="AH17" s="1699"/>
      <c r="AI17" s="1699"/>
      <c r="AJ17" s="1699"/>
      <c r="AK17" s="1515"/>
      <c r="AL17" s="1515"/>
      <c r="AM17" s="1515"/>
      <c r="AN17" s="1515"/>
      <c r="AO17" s="1515"/>
      <c r="AP17" s="1515"/>
      <c r="AQ17" s="1515"/>
      <c r="AR17" s="1515"/>
      <c r="AS17" s="1515"/>
      <c r="AT17" s="1515"/>
      <c r="AU17" s="1515"/>
      <c r="AV17" s="1515"/>
      <c r="AW17" s="1515"/>
      <c r="AX17" s="1516"/>
    </row>
    <row r="18" spans="1:55" ht="24.75" customHeight="1" x14ac:dyDescent="0.15">
      <c r="A18" s="535"/>
      <c r="B18" s="536"/>
      <c r="C18" s="536"/>
      <c r="D18" s="536"/>
      <c r="E18" s="536"/>
      <c r="F18" s="537"/>
      <c r="G18" s="601" t="s">
        <v>46</v>
      </c>
      <c r="H18" s="602"/>
      <c r="I18" s="602"/>
      <c r="J18" s="602"/>
      <c r="K18" s="602"/>
      <c r="L18" s="602"/>
      <c r="M18" s="602"/>
      <c r="N18" s="602"/>
      <c r="O18" s="602"/>
      <c r="P18" s="1699">
        <v>94</v>
      </c>
      <c r="Q18" s="1699"/>
      <c r="R18" s="1699"/>
      <c r="S18" s="1699"/>
      <c r="T18" s="1699"/>
      <c r="U18" s="1699"/>
      <c r="V18" s="1699"/>
      <c r="W18" s="1699">
        <v>95.4</v>
      </c>
      <c r="X18" s="1699"/>
      <c r="Y18" s="1699"/>
      <c r="Z18" s="1699"/>
      <c r="AA18" s="1699"/>
      <c r="AB18" s="1699"/>
      <c r="AC18" s="1699"/>
      <c r="AD18" s="1699">
        <v>94.2</v>
      </c>
      <c r="AE18" s="1699"/>
      <c r="AF18" s="1699"/>
      <c r="AG18" s="1699"/>
      <c r="AH18" s="1699"/>
      <c r="AI18" s="1699"/>
      <c r="AJ18" s="1699"/>
      <c r="AK18" s="1515"/>
      <c r="AL18" s="1515"/>
      <c r="AM18" s="1515"/>
      <c r="AN18" s="1515"/>
      <c r="AO18" s="1515"/>
      <c r="AP18" s="1515"/>
      <c r="AQ18" s="1515"/>
      <c r="AR18" s="1515"/>
      <c r="AS18" s="1515"/>
      <c r="AT18" s="1515"/>
      <c r="AU18" s="1515"/>
      <c r="AV18" s="1515"/>
      <c r="AW18" s="1515"/>
      <c r="AX18" s="1516"/>
    </row>
    <row r="19" spans="1:55" ht="26.25"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195</v>
      </c>
      <c r="AF19" s="828"/>
      <c r="AG19" s="828"/>
      <c r="AH19" s="828"/>
      <c r="AI19" s="828"/>
      <c r="AJ19" s="828" t="s">
        <v>196</v>
      </c>
      <c r="AK19" s="828"/>
      <c r="AL19" s="828"/>
      <c r="AM19" s="828"/>
      <c r="AN19" s="828"/>
      <c r="AO19" s="828" t="s">
        <v>197</v>
      </c>
      <c r="AP19" s="828"/>
      <c r="AQ19" s="828"/>
      <c r="AR19" s="828"/>
      <c r="AS19" s="828"/>
      <c r="AT19" s="829" t="s">
        <v>541</v>
      </c>
      <c r="AU19" s="828"/>
      <c r="AV19" s="828"/>
      <c r="AW19" s="828"/>
      <c r="AX19" s="1476"/>
    </row>
    <row r="20" spans="1:55" ht="34.5" customHeight="1" x14ac:dyDescent="0.15">
      <c r="A20" s="1509"/>
      <c r="B20" s="1507"/>
      <c r="C20" s="1507"/>
      <c r="D20" s="1507"/>
      <c r="E20" s="1507"/>
      <c r="F20" s="1508"/>
      <c r="G20" s="2664" t="s">
        <v>686</v>
      </c>
      <c r="H20" s="2085"/>
      <c r="I20" s="2085"/>
      <c r="J20" s="2085"/>
      <c r="K20" s="2085"/>
      <c r="L20" s="2085"/>
      <c r="M20" s="2085"/>
      <c r="N20" s="2085"/>
      <c r="O20" s="2085"/>
      <c r="P20" s="2085"/>
      <c r="Q20" s="2085"/>
      <c r="R20" s="2085"/>
      <c r="S20" s="2085"/>
      <c r="T20" s="2085"/>
      <c r="U20" s="2085"/>
      <c r="V20" s="2085"/>
      <c r="W20" s="2085"/>
      <c r="X20" s="2665"/>
      <c r="Y20" s="1417" t="s">
        <v>52</v>
      </c>
      <c r="Z20" s="1483"/>
      <c r="AA20" s="1484"/>
      <c r="AB20" s="2670" t="s">
        <v>687</v>
      </c>
      <c r="AC20" s="2671"/>
      <c r="AD20" s="2671"/>
      <c r="AE20" s="2672" t="s">
        <v>688</v>
      </c>
      <c r="AF20" s="2673"/>
      <c r="AG20" s="2673"/>
      <c r="AH20" s="2673"/>
      <c r="AI20" s="2673"/>
      <c r="AJ20" s="2672" t="s">
        <v>689</v>
      </c>
      <c r="AK20" s="2673"/>
      <c r="AL20" s="2673"/>
      <c r="AM20" s="2673"/>
      <c r="AN20" s="2673"/>
      <c r="AO20" s="2672" t="s">
        <v>690</v>
      </c>
      <c r="AP20" s="2673"/>
      <c r="AQ20" s="2673"/>
      <c r="AR20" s="2673"/>
      <c r="AS20" s="2674"/>
      <c r="AT20" s="1687"/>
      <c r="AU20" s="1687"/>
      <c r="AV20" s="1687"/>
      <c r="AW20" s="1687"/>
      <c r="AX20" s="1688"/>
    </row>
    <row r="21" spans="1:55" ht="23.65" customHeight="1" x14ac:dyDescent="0.15">
      <c r="A21" s="1510"/>
      <c r="B21" s="1511"/>
      <c r="C21" s="1511"/>
      <c r="D21" s="1511"/>
      <c r="E21" s="1511"/>
      <c r="F21" s="1512"/>
      <c r="G21" s="2666"/>
      <c r="H21" s="2088"/>
      <c r="I21" s="2088"/>
      <c r="J21" s="2088"/>
      <c r="K21" s="2088"/>
      <c r="L21" s="2088"/>
      <c r="M21" s="2088"/>
      <c r="N21" s="2088"/>
      <c r="O21" s="2088"/>
      <c r="P21" s="2088"/>
      <c r="Q21" s="2088"/>
      <c r="R21" s="2088"/>
      <c r="S21" s="2088"/>
      <c r="T21" s="2088"/>
      <c r="U21" s="2088"/>
      <c r="V21" s="2088"/>
      <c r="W21" s="2088"/>
      <c r="X21" s="2667"/>
      <c r="Y21" s="504" t="s">
        <v>55</v>
      </c>
      <c r="Z21" s="505"/>
      <c r="AA21" s="541"/>
      <c r="AB21" s="1490"/>
      <c r="AC21" s="1490"/>
      <c r="AD21" s="1490"/>
      <c r="AE21" s="1490" t="s">
        <v>556</v>
      </c>
      <c r="AF21" s="1490"/>
      <c r="AG21" s="1490"/>
      <c r="AH21" s="1490"/>
      <c r="AI21" s="1490"/>
      <c r="AJ21" s="1490" t="s">
        <v>556</v>
      </c>
      <c r="AK21" s="1490"/>
      <c r="AL21" s="1490"/>
      <c r="AM21" s="1490"/>
      <c r="AN21" s="1490"/>
      <c r="AO21" s="1490" t="s">
        <v>556</v>
      </c>
      <c r="AP21" s="1490"/>
      <c r="AQ21" s="1490"/>
      <c r="AR21" s="1490"/>
      <c r="AS21" s="1490"/>
      <c r="AT21" s="1699" t="s">
        <v>556</v>
      </c>
      <c r="AU21" s="1699"/>
      <c r="AV21" s="1699"/>
      <c r="AW21" s="1699"/>
      <c r="AX21" s="1700"/>
    </row>
    <row r="22" spans="1:55" ht="32.25" customHeight="1" x14ac:dyDescent="0.15">
      <c r="A22" s="1510"/>
      <c r="B22" s="1511"/>
      <c r="C22" s="1511"/>
      <c r="D22" s="1511"/>
      <c r="E22" s="1511"/>
      <c r="F22" s="1512"/>
      <c r="G22" s="2668"/>
      <c r="H22" s="2091"/>
      <c r="I22" s="2091"/>
      <c r="J22" s="2091"/>
      <c r="K22" s="2091"/>
      <c r="L22" s="2091"/>
      <c r="M22" s="2091"/>
      <c r="N22" s="2091"/>
      <c r="O22" s="2091"/>
      <c r="P22" s="2091"/>
      <c r="Q22" s="2091"/>
      <c r="R22" s="2091"/>
      <c r="S22" s="2091"/>
      <c r="T22" s="2091"/>
      <c r="U22" s="2091"/>
      <c r="V22" s="2091"/>
      <c r="W22" s="2091"/>
      <c r="X22" s="2669"/>
      <c r="Y22" s="504" t="s">
        <v>57</v>
      </c>
      <c r="Z22" s="505"/>
      <c r="AA22" s="541"/>
      <c r="AB22" s="1490" t="s">
        <v>691</v>
      </c>
      <c r="AC22" s="1490"/>
      <c r="AD22" s="1490"/>
      <c r="AE22" s="2662" t="s">
        <v>692</v>
      </c>
      <c r="AF22" s="2663"/>
      <c r="AG22" s="2663"/>
      <c r="AH22" s="2663"/>
      <c r="AI22" s="2663"/>
      <c r="AJ22" s="2662" t="s">
        <v>692</v>
      </c>
      <c r="AK22" s="2663"/>
      <c r="AL22" s="2663"/>
      <c r="AM22" s="2663"/>
      <c r="AN22" s="2663"/>
      <c r="AO22" s="1490" t="s">
        <v>556</v>
      </c>
      <c r="AP22" s="1490"/>
      <c r="AQ22" s="1490"/>
      <c r="AR22" s="1490"/>
      <c r="AS22" s="1490"/>
      <c r="AT22" s="2301"/>
      <c r="AU22" s="2301"/>
      <c r="AV22" s="2301"/>
      <c r="AW22" s="2301"/>
      <c r="AX22" s="2302"/>
    </row>
    <row r="23" spans="1:55" ht="31.7" customHeight="1" x14ac:dyDescent="0.15">
      <c r="A23" s="1436" t="s">
        <v>58</v>
      </c>
      <c r="B23" s="1467"/>
      <c r="C23" s="1467"/>
      <c r="D23" s="1467"/>
      <c r="E23" s="1467"/>
      <c r="F23" s="1468"/>
      <c r="G23" s="1472" t="s">
        <v>59</v>
      </c>
      <c r="H23" s="505"/>
      <c r="I23" s="505"/>
      <c r="J23" s="505"/>
      <c r="K23" s="505"/>
      <c r="L23" s="505"/>
      <c r="M23" s="505"/>
      <c r="N23" s="505"/>
      <c r="O23" s="505"/>
      <c r="P23" s="505"/>
      <c r="Q23" s="505"/>
      <c r="R23" s="505"/>
      <c r="S23" s="505"/>
      <c r="T23" s="505"/>
      <c r="U23" s="505"/>
      <c r="V23" s="505"/>
      <c r="W23" s="505"/>
      <c r="X23" s="541"/>
      <c r="Y23" s="1473"/>
      <c r="Z23" s="976"/>
      <c r="AA23" s="977"/>
      <c r="AB23" s="504" t="s">
        <v>49</v>
      </c>
      <c r="AC23" s="505"/>
      <c r="AD23" s="541"/>
      <c r="AE23" s="828" t="s">
        <v>195</v>
      </c>
      <c r="AF23" s="828"/>
      <c r="AG23" s="828"/>
      <c r="AH23" s="828"/>
      <c r="AI23" s="828"/>
      <c r="AJ23" s="828" t="s">
        <v>196</v>
      </c>
      <c r="AK23" s="828"/>
      <c r="AL23" s="828"/>
      <c r="AM23" s="828"/>
      <c r="AN23" s="828"/>
      <c r="AO23" s="828" t="s">
        <v>197</v>
      </c>
      <c r="AP23" s="828"/>
      <c r="AQ23" s="828"/>
      <c r="AR23" s="828"/>
      <c r="AS23" s="828"/>
      <c r="AT23" s="1674" t="s">
        <v>60</v>
      </c>
      <c r="AU23" s="1675"/>
      <c r="AV23" s="1675"/>
      <c r="AW23" s="1675"/>
      <c r="AX23" s="1676"/>
    </row>
    <row r="24" spans="1:55" ht="39.950000000000003" customHeight="1" x14ac:dyDescent="0.15">
      <c r="A24" s="1166"/>
      <c r="B24" s="1167"/>
      <c r="C24" s="1167"/>
      <c r="D24" s="1167"/>
      <c r="E24" s="1167"/>
      <c r="F24" s="1168"/>
      <c r="G24" s="2399" t="s">
        <v>693</v>
      </c>
      <c r="H24" s="2649"/>
      <c r="I24" s="2649"/>
      <c r="J24" s="2649"/>
      <c r="K24" s="2649"/>
      <c r="L24" s="2649"/>
      <c r="M24" s="2649"/>
      <c r="N24" s="2649"/>
      <c r="O24" s="2649"/>
      <c r="P24" s="2649"/>
      <c r="Q24" s="2649"/>
      <c r="R24" s="2649"/>
      <c r="S24" s="2649"/>
      <c r="T24" s="2649"/>
      <c r="U24" s="2649"/>
      <c r="V24" s="2649"/>
      <c r="W24" s="2649"/>
      <c r="X24" s="2650"/>
      <c r="Y24" s="1457" t="s">
        <v>62</v>
      </c>
      <c r="Z24" s="1547"/>
      <c r="AA24" s="2156"/>
      <c r="AB24" s="2654" t="s">
        <v>694</v>
      </c>
      <c r="AC24" s="2655"/>
      <c r="AD24" s="2656"/>
      <c r="AE24" s="2657" t="s">
        <v>695</v>
      </c>
      <c r="AF24" s="2658"/>
      <c r="AG24" s="2658"/>
      <c r="AH24" s="2658"/>
      <c r="AI24" s="2659"/>
      <c r="AJ24" s="2660" t="s">
        <v>696</v>
      </c>
      <c r="AK24" s="2658"/>
      <c r="AL24" s="2658"/>
      <c r="AM24" s="2658"/>
      <c r="AN24" s="2659"/>
      <c r="AO24" s="2660" t="s">
        <v>697</v>
      </c>
      <c r="AP24" s="2658"/>
      <c r="AQ24" s="2658"/>
      <c r="AR24" s="2658"/>
      <c r="AS24" s="2661"/>
      <c r="AT24" s="845" t="s">
        <v>692</v>
      </c>
      <c r="AU24" s="846"/>
      <c r="AV24" s="846"/>
      <c r="AW24" s="846"/>
      <c r="AX24" s="1563"/>
      <c r="AY24" s="29"/>
      <c r="AZ24" s="30"/>
      <c r="BA24" s="30"/>
      <c r="BB24" s="30"/>
      <c r="BC24" s="30"/>
    </row>
    <row r="25" spans="1:55" ht="32.25" customHeight="1" x14ac:dyDescent="0.15">
      <c r="A25" s="1469"/>
      <c r="B25" s="1470"/>
      <c r="C25" s="1470"/>
      <c r="D25" s="1470"/>
      <c r="E25" s="1470"/>
      <c r="F25" s="1471"/>
      <c r="G25" s="2651"/>
      <c r="H25" s="2652"/>
      <c r="I25" s="2652"/>
      <c r="J25" s="2652"/>
      <c r="K25" s="2652"/>
      <c r="L25" s="2652"/>
      <c r="M25" s="2652"/>
      <c r="N25" s="2652"/>
      <c r="O25" s="2652"/>
      <c r="P25" s="2652"/>
      <c r="Q25" s="2652"/>
      <c r="R25" s="2652"/>
      <c r="S25" s="2652"/>
      <c r="T25" s="2652"/>
      <c r="U25" s="2652"/>
      <c r="V25" s="2652"/>
      <c r="W25" s="2652"/>
      <c r="X25" s="2653"/>
      <c r="Y25" s="1466" t="s">
        <v>555</v>
      </c>
      <c r="Z25" s="564"/>
      <c r="AA25" s="565"/>
      <c r="AB25" s="2586" t="s">
        <v>556</v>
      </c>
      <c r="AC25" s="1904"/>
      <c r="AD25" s="1905"/>
      <c r="AE25" s="2396" t="s">
        <v>556</v>
      </c>
      <c r="AF25" s="2397"/>
      <c r="AG25" s="2397"/>
      <c r="AH25" s="2397"/>
      <c r="AI25" s="2414"/>
      <c r="AJ25" s="2396" t="s">
        <v>556</v>
      </c>
      <c r="AK25" s="2397"/>
      <c r="AL25" s="2397"/>
      <c r="AM25" s="2397"/>
      <c r="AN25" s="2414"/>
      <c r="AO25" s="2396" t="s">
        <v>556</v>
      </c>
      <c r="AP25" s="2397"/>
      <c r="AQ25" s="2397"/>
      <c r="AR25" s="2397"/>
      <c r="AS25" s="2398"/>
      <c r="AT25" s="1306" t="s">
        <v>556</v>
      </c>
      <c r="AU25" s="1061"/>
      <c r="AV25" s="1061"/>
      <c r="AW25" s="1061"/>
      <c r="AX25" s="1307"/>
      <c r="AY25" s="29"/>
      <c r="AZ25" s="30"/>
      <c r="BA25" s="30"/>
      <c r="BB25" s="30"/>
      <c r="BC25" s="30"/>
    </row>
    <row r="26" spans="1:55" ht="32.25" customHeight="1" x14ac:dyDescent="0.15">
      <c r="A26" s="1436" t="s">
        <v>69</v>
      </c>
      <c r="B26" s="959"/>
      <c r="C26" s="959"/>
      <c r="D26" s="959"/>
      <c r="E26" s="959"/>
      <c r="F26" s="2143"/>
      <c r="G26" s="505" t="s">
        <v>70</v>
      </c>
      <c r="H26" s="505"/>
      <c r="I26" s="505"/>
      <c r="J26" s="505"/>
      <c r="K26" s="505"/>
      <c r="L26" s="505"/>
      <c r="M26" s="505"/>
      <c r="N26" s="505"/>
      <c r="O26" s="505"/>
      <c r="P26" s="505"/>
      <c r="Q26" s="505"/>
      <c r="R26" s="505"/>
      <c r="S26" s="505"/>
      <c r="T26" s="505"/>
      <c r="U26" s="505"/>
      <c r="V26" s="505"/>
      <c r="W26" s="505"/>
      <c r="X26" s="541"/>
      <c r="Y26" s="1445"/>
      <c r="Z26" s="2148"/>
      <c r="AA26" s="2149"/>
      <c r="AB26" s="504" t="s">
        <v>49</v>
      </c>
      <c r="AC26" s="505"/>
      <c r="AD26" s="541"/>
      <c r="AE26" s="504" t="s">
        <v>195</v>
      </c>
      <c r="AF26" s="505"/>
      <c r="AG26" s="505"/>
      <c r="AH26" s="505"/>
      <c r="AI26" s="541"/>
      <c r="AJ26" s="504" t="s">
        <v>196</v>
      </c>
      <c r="AK26" s="505"/>
      <c r="AL26" s="505"/>
      <c r="AM26" s="505"/>
      <c r="AN26" s="541"/>
      <c r="AO26" s="504" t="s">
        <v>197</v>
      </c>
      <c r="AP26" s="505"/>
      <c r="AQ26" s="505"/>
      <c r="AR26" s="505"/>
      <c r="AS26" s="541"/>
      <c r="AT26" s="1674" t="s">
        <v>71</v>
      </c>
      <c r="AU26" s="1675"/>
      <c r="AV26" s="1675"/>
      <c r="AW26" s="1675"/>
      <c r="AX26" s="1676"/>
      <c r="AY26" s="29"/>
      <c r="AZ26" s="30"/>
      <c r="BA26" s="30"/>
      <c r="BB26" s="30"/>
      <c r="BC26" s="30"/>
    </row>
    <row r="27" spans="1:55" ht="46.5" customHeight="1" x14ac:dyDescent="0.15">
      <c r="A27" s="2144"/>
      <c r="B27" s="1304"/>
      <c r="C27" s="1304"/>
      <c r="D27" s="1304"/>
      <c r="E27" s="1304"/>
      <c r="F27" s="2145"/>
      <c r="G27" s="2385" t="s">
        <v>698</v>
      </c>
      <c r="H27" s="2386"/>
      <c r="I27" s="2386"/>
      <c r="J27" s="2386"/>
      <c r="K27" s="2386"/>
      <c r="L27" s="2386"/>
      <c r="M27" s="2386"/>
      <c r="N27" s="2386"/>
      <c r="O27" s="2386"/>
      <c r="P27" s="2386"/>
      <c r="Q27" s="2386"/>
      <c r="R27" s="2386"/>
      <c r="S27" s="2386"/>
      <c r="T27" s="2386"/>
      <c r="U27" s="2386"/>
      <c r="V27" s="2386"/>
      <c r="W27" s="2386"/>
      <c r="X27" s="2387"/>
      <c r="Y27" s="1428" t="s">
        <v>69</v>
      </c>
      <c r="Z27" s="1429"/>
      <c r="AA27" s="1430"/>
      <c r="AB27" s="2382" t="s">
        <v>699</v>
      </c>
      <c r="AC27" s="2383"/>
      <c r="AD27" s="2384"/>
      <c r="AE27" s="2393" t="s">
        <v>700</v>
      </c>
      <c r="AF27" s="2646"/>
      <c r="AG27" s="2646"/>
      <c r="AH27" s="2646"/>
      <c r="AI27" s="2647"/>
      <c r="AJ27" s="2393" t="s">
        <v>701</v>
      </c>
      <c r="AK27" s="2646"/>
      <c r="AL27" s="2646"/>
      <c r="AM27" s="2646"/>
      <c r="AN27" s="2647"/>
      <c r="AO27" s="2393" t="s">
        <v>702</v>
      </c>
      <c r="AP27" s="2646"/>
      <c r="AQ27" s="2646"/>
      <c r="AR27" s="2646"/>
      <c r="AS27" s="2647"/>
      <c r="AT27" s="483" t="s">
        <v>556</v>
      </c>
      <c r="AU27" s="484"/>
      <c r="AV27" s="484"/>
      <c r="AW27" s="484"/>
      <c r="AX27" s="2381"/>
    </row>
    <row r="28" spans="1:55" ht="47.1" customHeight="1" x14ac:dyDescent="0.15">
      <c r="A28" s="2146"/>
      <c r="B28" s="1061"/>
      <c r="C28" s="1061"/>
      <c r="D28" s="1061"/>
      <c r="E28" s="1061"/>
      <c r="F28" s="2147"/>
      <c r="G28" s="2388"/>
      <c r="H28" s="2389"/>
      <c r="I28" s="2389"/>
      <c r="J28" s="2389"/>
      <c r="K28" s="2389"/>
      <c r="L28" s="2389"/>
      <c r="M28" s="2389"/>
      <c r="N28" s="2389"/>
      <c r="O28" s="2389"/>
      <c r="P28" s="2389"/>
      <c r="Q28" s="2389"/>
      <c r="R28" s="2389"/>
      <c r="S28" s="2389"/>
      <c r="T28" s="2389"/>
      <c r="U28" s="2389"/>
      <c r="V28" s="2389"/>
      <c r="W28" s="2389"/>
      <c r="X28" s="2390"/>
      <c r="Y28" s="1417" t="s">
        <v>78</v>
      </c>
      <c r="Z28" s="564"/>
      <c r="AA28" s="565"/>
      <c r="AB28" s="1760" t="s">
        <v>562</v>
      </c>
      <c r="AC28" s="2646"/>
      <c r="AD28" s="2647"/>
      <c r="AE28" s="2382" t="s">
        <v>703</v>
      </c>
      <c r="AF28" s="2383"/>
      <c r="AG28" s="2383"/>
      <c r="AH28" s="2383"/>
      <c r="AI28" s="2384"/>
      <c r="AJ28" s="2382" t="s">
        <v>704</v>
      </c>
      <c r="AK28" s="2383"/>
      <c r="AL28" s="2383"/>
      <c r="AM28" s="2383"/>
      <c r="AN28" s="2384"/>
      <c r="AO28" s="2382" t="s">
        <v>705</v>
      </c>
      <c r="AP28" s="2383"/>
      <c r="AQ28" s="2383"/>
      <c r="AR28" s="2383"/>
      <c r="AS28" s="2384"/>
      <c r="AT28" s="2648" t="s">
        <v>556</v>
      </c>
      <c r="AU28" s="1663"/>
      <c r="AV28" s="1663"/>
      <c r="AW28" s="1663"/>
      <c r="AX28" s="2128"/>
    </row>
    <row r="29" spans="1:55" ht="23.1" customHeight="1" x14ac:dyDescent="0.15">
      <c r="A29" s="1396" t="s">
        <v>82</v>
      </c>
      <c r="B29" s="1397"/>
      <c r="C29" s="1402" t="s">
        <v>83</v>
      </c>
      <c r="D29" s="1403"/>
      <c r="E29" s="1403"/>
      <c r="F29" s="1403"/>
      <c r="G29" s="1403"/>
      <c r="H29" s="1403"/>
      <c r="I29" s="1403"/>
      <c r="J29" s="1403"/>
      <c r="K29" s="1404"/>
      <c r="L29" s="1405" t="s">
        <v>84</v>
      </c>
      <c r="M29" s="1405"/>
      <c r="N29" s="1405"/>
      <c r="O29" s="1405"/>
      <c r="P29" s="1405"/>
      <c r="Q29" s="1405"/>
      <c r="R29" s="1406" t="s">
        <v>199</v>
      </c>
      <c r="S29" s="1406"/>
      <c r="T29" s="1406"/>
      <c r="U29" s="1406"/>
      <c r="V29" s="1406"/>
      <c r="W29" s="1406"/>
      <c r="X29" s="1407" t="s">
        <v>85</v>
      </c>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8"/>
    </row>
    <row r="30" spans="1:55" ht="23.1" customHeight="1" x14ac:dyDescent="0.15">
      <c r="A30" s="1398"/>
      <c r="B30" s="1399"/>
      <c r="C30" s="2643" t="s">
        <v>706</v>
      </c>
      <c r="D30" s="2644"/>
      <c r="E30" s="2644"/>
      <c r="F30" s="2644"/>
      <c r="G30" s="2644"/>
      <c r="H30" s="2644"/>
      <c r="I30" s="2644"/>
      <c r="J30" s="2644"/>
      <c r="K30" s="2645"/>
      <c r="L30" s="1841">
        <v>26</v>
      </c>
      <c r="M30" s="1841"/>
      <c r="N30" s="1841"/>
      <c r="O30" s="1841"/>
      <c r="P30" s="1841"/>
      <c r="Q30" s="1841"/>
      <c r="R30" s="1413"/>
      <c r="S30" s="1413"/>
      <c r="T30" s="1413"/>
      <c r="U30" s="1413"/>
      <c r="V30" s="1413"/>
      <c r="W30" s="1413"/>
      <c r="X30" s="462"/>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4"/>
    </row>
    <row r="31" spans="1:55" ht="23.1" customHeight="1" x14ac:dyDescent="0.15">
      <c r="A31" s="1398"/>
      <c r="B31" s="1399"/>
      <c r="C31" s="2375" t="s">
        <v>707</v>
      </c>
      <c r="D31" s="2376"/>
      <c r="E31" s="2376"/>
      <c r="F31" s="2376"/>
      <c r="G31" s="2376"/>
      <c r="H31" s="2376"/>
      <c r="I31" s="2376"/>
      <c r="J31" s="2376"/>
      <c r="K31" s="2377"/>
      <c r="L31" s="2371">
        <v>1</v>
      </c>
      <c r="M31" s="1839"/>
      <c r="N31" s="1839"/>
      <c r="O31" s="1839"/>
      <c r="P31" s="1839"/>
      <c r="Q31" s="1839"/>
      <c r="R31" s="1392"/>
      <c r="S31" s="1392"/>
      <c r="T31" s="1392"/>
      <c r="U31" s="1392"/>
      <c r="V31" s="1392"/>
      <c r="W31" s="1392"/>
      <c r="X31" s="431"/>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3"/>
    </row>
    <row r="32" spans="1:55" ht="23.1" customHeight="1" x14ac:dyDescent="0.15">
      <c r="A32" s="1398"/>
      <c r="B32" s="1399"/>
      <c r="C32" s="2375" t="s">
        <v>708</v>
      </c>
      <c r="D32" s="2376"/>
      <c r="E32" s="2376"/>
      <c r="F32" s="2376"/>
      <c r="G32" s="2376"/>
      <c r="H32" s="2376"/>
      <c r="I32" s="2376"/>
      <c r="J32" s="2376"/>
      <c r="K32" s="2377"/>
      <c r="L32" s="1839">
        <v>167</v>
      </c>
      <c r="M32" s="1839"/>
      <c r="N32" s="1839"/>
      <c r="O32" s="1839"/>
      <c r="P32" s="1839"/>
      <c r="Q32" s="1839"/>
      <c r="R32" s="1392"/>
      <c r="S32" s="1392"/>
      <c r="T32" s="1392"/>
      <c r="U32" s="1392"/>
      <c r="V32" s="1392"/>
      <c r="W32" s="1392"/>
      <c r="X32" s="431"/>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3"/>
    </row>
    <row r="33" spans="1:50" ht="23.1" customHeight="1" x14ac:dyDescent="0.15">
      <c r="A33" s="1398"/>
      <c r="B33" s="1399"/>
      <c r="C33" s="2375" t="s">
        <v>709</v>
      </c>
      <c r="D33" s="2376"/>
      <c r="E33" s="2376"/>
      <c r="F33" s="2376"/>
      <c r="G33" s="2376"/>
      <c r="H33" s="2376"/>
      <c r="I33" s="2376"/>
      <c r="J33" s="2376"/>
      <c r="K33" s="2377"/>
      <c r="L33" s="1839">
        <v>70</v>
      </c>
      <c r="M33" s="1839"/>
      <c r="N33" s="1839"/>
      <c r="O33" s="1839"/>
      <c r="P33" s="1839"/>
      <c r="Q33" s="1839"/>
      <c r="R33" s="1392"/>
      <c r="S33" s="1392"/>
      <c r="T33" s="1392"/>
      <c r="U33" s="1392"/>
      <c r="V33" s="1392"/>
      <c r="W33" s="1392"/>
      <c r="X33" s="431"/>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3"/>
    </row>
    <row r="34" spans="1:50" ht="23.1" customHeight="1" x14ac:dyDescent="0.15">
      <c r="A34" s="1398"/>
      <c r="B34" s="1399"/>
      <c r="C34" s="2375" t="s">
        <v>710</v>
      </c>
      <c r="D34" s="2376"/>
      <c r="E34" s="2376"/>
      <c r="F34" s="2376"/>
      <c r="G34" s="2376"/>
      <c r="H34" s="2376"/>
      <c r="I34" s="2376"/>
      <c r="J34" s="2376"/>
      <c r="K34" s="2377"/>
      <c r="L34" s="1839">
        <v>0.8</v>
      </c>
      <c r="M34" s="1839"/>
      <c r="N34" s="1839"/>
      <c r="O34" s="1839"/>
      <c r="P34" s="1839"/>
      <c r="Q34" s="1839"/>
      <c r="R34" s="1392"/>
      <c r="S34" s="1392"/>
      <c r="T34" s="1392"/>
      <c r="U34" s="1392"/>
      <c r="V34" s="1392"/>
      <c r="W34" s="1392"/>
      <c r="X34" s="431"/>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3"/>
    </row>
    <row r="35" spans="1:50" ht="22.5" customHeight="1" x14ac:dyDescent="0.15">
      <c r="A35" s="1398"/>
      <c r="B35" s="1399"/>
      <c r="C35" s="2368"/>
      <c r="D35" s="2369"/>
      <c r="E35" s="2369"/>
      <c r="F35" s="2369"/>
      <c r="G35" s="2369"/>
      <c r="H35" s="2369"/>
      <c r="I35" s="2369"/>
      <c r="J35" s="2369"/>
      <c r="K35" s="2370"/>
      <c r="L35" s="2371"/>
      <c r="M35" s="1839"/>
      <c r="N35" s="1839"/>
      <c r="O35" s="1839"/>
      <c r="P35" s="1839"/>
      <c r="Q35" s="1839"/>
      <c r="R35" s="430"/>
      <c r="S35" s="428"/>
      <c r="T35" s="428"/>
      <c r="U35" s="428"/>
      <c r="V35" s="428"/>
      <c r="W35" s="429"/>
      <c r="X35" s="431"/>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3"/>
    </row>
    <row r="36" spans="1:50" ht="21.75" customHeight="1" thickBot="1" x14ac:dyDescent="0.2">
      <c r="A36" s="1400"/>
      <c r="B36" s="1401"/>
      <c r="C36" s="434" t="s">
        <v>44</v>
      </c>
      <c r="D36" s="435"/>
      <c r="E36" s="435"/>
      <c r="F36" s="435"/>
      <c r="G36" s="435"/>
      <c r="H36" s="435"/>
      <c r="I36" s="435"/>
      <c r="J36" s="435"/>
      <c r="K36" s="436"/>
      <c r="L36" s="437">
        <v>265</v>
      </c>
      <c r="M36" s="438"/>
      <c r="N36" s="438"/>
      <c r="O36" s="438"/>
      <c r="P36" s="438"/>
      <c r="Q36" s="439"/>
      <c r="R36" s="437"/>
      <c r="S36" s="438"/>
      <c r="T36" s="438"/>
      <c r="U36" s="438"/>
      <c r="V36" s="438"/>
      <c r="W36" s="439"/>
      <c r="X36" s="440"/>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2"/>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1258" t="s">
        <v>88</v>
      </c>
      <c r="B38" s="1259"/>
      <c r="C38" s="1259"/>
      <c r="D38" s="1259"/>
      <c r="E38" s="1259"/>
      <c r="F38" s="1259"/>
      <c r="G38" s="1259"/>
      <c r="H38" s="1259"/>
      <c r="I38" s="1259"/>
      <c r="J38" s="1259"/>
      <c r="K38" s="1259"/>
      <c r="L38" s="1259"/>
      <c r="M38" s="1259"/>
      <c r="N38" s="1259"/>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60"/>
    </row>
    <row r="39" spans="1:50" ht="21" customHeight="1" x14ac:dyDescent="0.15">
      <c r="A39" s="8"/>
      <c r="B39" s="9"/>
      <c r="C39" s="1351" t="s">
        <v>89</v>
      </c>
      <c r="D39" s="1352"/>
      <c r="E39" s="1352"/>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3"/>
      <c r="AD39" s="1352" t="s">
        <v>90</v>
      </c>
      <c r="AE39" s="1352"/>
      <c r="AF39" s="1352"/>
      <c r="AG39" s="1354" t="s">
        <v>91</v>
      </c>
      <c r="AH39" s="1352"/>
      <c r="AI39" s="1352"/>
      <c r="AJ39" s="1352"/>
      <c r="AK39" s="1352"/>
      <c r="AL39" s="1352"/>
      <c r="AM39" s="1352"/>
      <c r="AN39" s="1352"/>
      <c r="AO39" s="1352"/>
      <c r="AP39" s="1352"/>
      <c r="AQ39" s="1352"/>
      <c r="AR39" s="1352"/>
      <c r="AS39" s="1352"/>
      <c r="AT39" s="1352"/>
      <c r="AU39" s="1352"/>
      <c r="AV39" s="1352"/>
      <c r="AW39" s="1352"/>
      <c r="AX39" s="1355"/>
    </row>
    <row r="40" spans="1:50" ht="26.25" customHeight="1" x14ac:dyDescent="0.15">
      <c r="A40" s="1356" t="s">
        <v>265</v>
      </c>
      <c r="B40" s="1357"/>
      <c r="C40" s="1358" t="s">
        <v>266</v>
      </c>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60"/>
      <c r="AD40" s="1361" t="s">
        <v>267</v>
      </c>
      <c r="AE40" s="1362"/>
      <c r="AF40" s="1362"/>
      <c r="AG40" s="2107" t="s">
        <v>711</v>
      </c>
      <c r="AH40" s="2360"/>
      <c r="AI40" s="2360"/>
      <c r="AJ40" s="2360"/>
      <c r="AK40" s="2360"/>
      <c r="AL40" s="2360"/>
      <c r="AM40" s="2360"/>
      <c r="AN40" s="2360"/>
      <c r="AO40" s="2360"/>
      <c r="AP40" s="2360"/>
      <c r="AQ40" s="2360"/>
      <c r="AR40" s="2360"/>
      <c r="AS40" s="2360"/>
      <c r="AT40" s="2360"/>
      <c r="AU40" s="2360"/>
      <c r="AV40" s="2360"/>
      <c r="AW40" s="2360"/>
      <c r="AX40" s="2361"/>
    </row>
    <row r="41" spans="1:50" ht="26.25" customHeight="1" x14ac:dyDescent="0.15">
      <c r="A41" s="1293"/>
      <c r="B41" s="1294"/>
      <c r="C41" s="1372" t="s">
        <v>269</v>
      </c>
      <c r="D41" s="1373"/>
      <c r="E41" s="1373"/>
      <c r="F41" s="1373"/>
      <c r="G41" s="1373"/>
      <c r="H41" s="1373"/>
      <c r="I41" s="1373"/>
      <c r="J41" s="1373"/>
      <c r="K41" s="1373"/>
      <c r="L41" s="1373"/>
      <c r="M41" s="1373"/>
      <c r="N41" s="1373"/>
      <c r="O41" s="1373"/>
      <c r="P41" s="1373"/>
      <c r="Q41" s="1373"/>
      <c r="R41" s="1373"/>
      <c r="S41" s="1373"/>
      <c r="T41" s="1373"/>
      <c r="U41" s="1373"/>
      <c r="V41" s="1373"/>
      <c r="W41" s="1373"/>
      <c r="X41" s="1373"/>
      <c r="Y41" s="1373"/>
      <c r="Z41" s="1373"/>
      <c r="AA41" s="1373"/>
      <c r="AB41" s="1373"/>
      <c r="AC41" s="1318"/>
      <c r="AD41" s="1334" t="s">
        <v>267</v>
      </c>
      <c r="AE41" s="1048"/>
      <c r="AF41" s="1048"/>
      <c r="AG41" s="2362"/>
      <c r="AH41" s="2363"/>
      <c r="AI41" s="2363"/>
      <c r="AJ41" s="2363"/>
      <c r="AK41" s="2363"/>
      <c r="AL41" s="2363"/>
      <c r="AM41" s="2363"/>
      <c r="AN41" s="2363"/>
      <c r="AO41" s="2363"/>
      <c r="AP41" s="2363"/>
      <c r="AQ41" s="2363"/>
      <c r="AR41" s="2363"/>
      <c r="AS41" s="2363"/>
      <c r="AT41" s="2363"/>
      <c r="AU41" s="2363"/>
      <c r="AV41" s="2363"/>
      <c r="AW41" s="2363"/>
      <c r="AX41" s="2364"/>
    </row>
    <row r="42" spans="1:50" ht="30" customHeight="1" x14ac:dyDescent="0.15">
      <c r="A42" s="1295"/>
      <c r="B42" s="1296"/>
      <c r="C42" s="1339" t="s">
        <v>270</v>
      </c>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1"/>
      <c r="AD42" s="1337" t="s">
        <v>267</v>
      </c>
      <c r="AE42" s="1338"/>
      <c r="AF42" s="1338"/>
      <c r="AG42" s="2365"/>
      <c r="AH42" s="2366"/>
      <c r="AI42" s="2366"/>
      <c r="AJ42" s="2366"/>
      <c r="AK42" s="2366"/>
      <c r="AL42" s="2366"/>
      <c r="AM42" s="2366"/>
      <c r="AN42" s="2366"/>
      <c r="AO42" s="2366"/>
      <c r="AP42" s="2366"/>
      <c r="AQ42" s="2366"/>
      <c r="AR42" s="2366"/>
      <c r="AS42" s="2366"/>
      <c r="AT42" s="2366"/>
      <c r="AU42" s="2366"/>
      <c r="AV42" s="2366"/>
      <c r="AW42" s="2366"/>
      <c r="AX42" s="2367"/>
    </row>
    <row r="43" spans="1:50" ht="26.25" customHeight="1" x14ac:dyDescent="0.15">
      <c r="A43" s="1277" t="s">
        <v>271</v>
      </c>
      <c r="B43" s="1292"/>
      <c r="C43" s="1342" t="s">
        <v>272</v>
      </c>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D43" s="1300" t="s">
        <v>267</v>
      </c>
      <c r="AE43" s="985"/>
      <c r="AF43" s="985"/>
      <c r="AG43" s="2084" t="s">
        <v>712</v>
      </c>
      <c r="AH43" s="2417"/>
      <c r="AI43" s="2417"/>
      <c r="AJ43" s="2417"/>
      <c r="AK43" s="2417"/>
      <c r="AL43" s="2417"/>
      <c r="AM43" s="2417"/>
      <c r="AN43" s="2417"/>
      <c r="AO43" s="2417"/>
      <c r="AP43" s="2417"/>
      <c r="AQ43" s="2417"/>
      <c r="AR43" s="2417"/>
      <c r="AS43" s="2417"/>
      <c r="AT43" s="2417"/>
      <c r="AU43" s="2417"/>
      <c r="AV43" s="2417"/>
      <c r="AW43" s="2417"/>
      <c r="AX43" s="2637"/>
    </row>
    <row r="44" spans="1:50" ht="26.25" customHeight="1" x14ac:dyDescent="0.15">
      <c r="A44" s="1293"/>
      <c r="B44" s="1294"/>
      <c r="C44" s="1333" t="s">
        <v>274</v>
      </c>
      <c r="D44" s="1318"/>
      <c r="E44" s="1318"/>
      <c r="F44" s="131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34" t="s">
        <v>267</v>
      </c>
      <c r="AE44" s="1048"/>
      <c r="AF44" s="1048"/>
      <c r="AG44" s="2638"/>
      <c r="AH44" s="2639"/>
      <c r="AI44" s="2639"/>
      <c r="AJ44" s="2639"/>
      <c r="AK44" s="2639"/>
      <c r="AL44" s="2639"/>
      <c r="AM44" s="2639"/>
      <c r="AN44" s="2639"/>
      <c r="AO44" s="2639"/>
      <c r="AP44" s="2639"/>
      <c r="AQ44" s="2639"/>
      <c r="AR44" s="2639"/>
      <c r="AS44" s="2639"/>
      <c r="AT44" s="2639"/>
      <c r="AU44" s="2639"/>
      <c r="AV44" s="2639"/>
      <c r="AW44" s="2639"/>
      <c r="AX44" s="2640"/>
    </row>
    <row r="45" spans="1:50" ht="26.25" customHeight="1" x14ac:dyDescent="0.15">
      <c r="A45" s="1293"/>
      <c r="B45" s="1294"/>
      <c r="C45" s="1333" t="s">
        <v>275</v>
      </c>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34" t="s">
        <v>267</v>
      </c>
      <c r="AE45" s="1048"/>
      <c r="AF45" s="1048"/>
      <c r="AG45" s="2638"/>
      <c r="AH45" s="2639"/>
      <c r="AI45" s="2639"/>
      <c r="AJ45" s="2639"/>
      <c r="AK45" s="2639"/>
      <c r="AL45" s="2639"/>
      <c r="AM45" s="2639"/>
      <c r="AN45" s="2639"/>
      <c r="AO45" s="2639"/>
      <c r="AP45" s="2639"/>
      <c r="AQ45" s="2639"/>
      <c r="AR45" s="2639"/>
      <c r="AS45" s="2639"/>
      <c r="AT45" s="2639"/>
      <c r="AU45" s="2639"/>
      <c r="AV45" s="2639"/>
      <c r="AW45" s="2639"/>
      <c r="AX45" s="2640"/>
    </row>
    <row r="46" spans="1:50" ht="26.25" customHeight="1" x14ac:dyDescent="0.15">
      <c r="A46" s="1293"/>
      <c r="B46" s="1294"/>
      <c r="C46" s="1333" t="s">
        <v>276</v>
      </c>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34" t="s">
        <v>267</v>
      </c>
      <c r="AE46" s="1048"/>
      <c r="AF46" s="1048"/>
      <c r="AG46" s="2638"/>
      <c r="AH46" s="2639"/>
      <c r="AI46" s="2639"/>
      <c r="AJ46" s="2639"/>
      <c r="AK46" s="2639"/>
      <c r="AL46" s="2639"/>
      <c r="AM46" s="2639"/>
      <c r="AN46" s="2639"/>
      <c r="AO46" s="2639"/>
      <c r="AP46" s="2639"/>
      <c r="AQ46" s="2639"/>
      <c r="AR46" s="2639"/>
      <c r="AS46" s="2639"/>
      <c r="AT46" s="2639"/>
      <c r="AU46" s="2639"/>
      <c r="AV46" s="2639"/>
      <c r="AW46" s="2639"/>
      <c r="AX46" s="2640"/>
    </row>
    <row r="47" spans="1:50" ht="26.25" customHeight="1" x14ac:dyDescent="0.15">
      <c r="A47" s="1293"/>
      <c r="B47" s="1294"/>
      <c r="C47" s="1333" t="s">
        <v>277</v>
      </c>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35"/>
      <c r="AD47" s="1334" t="s">
        <v>267</v>
      </c>
      <c r="AE47" s="1048"/>
      <c r="AF47" s="1048"/>
      <c r="AG47" s="2638"/>
      <c r="AH47" s="2639"/>
      <c r="AI47" s="2639"/>
      <c r="AJ47" s="2639"/>
      <c r="AK47" s="2639"/>
      <c r="AL47" s="2639"/>
      <c r="AM47" s="2639"/>
      <c r="AN47" s="2639"/>
      <c r="AO47" s="2639"/>
      <c r="AP47" s="2639"/>
      <c r="AQ47" s="2639"/>
      <c r="AR47" s="2639"/>
      <c r="AS47" s="2639"/>
      <c r="AT47" s="2639"/>
      <c r="AU47" s="2639"/>
      <c r="AV47" s="2639"/>
      <c r="AW47" s="2639"/>
      <c r="AX47" s="2640"/>
    </row>
    <row r="48" spans="1:50" ht="26.25" customHeight="1" x14ac:dyDescent="0.15">
      <c r="A48" s="1293"/>
      <c r="B48" s="1294"/>
      <c r="C48" s="1336" t="s">
        <v>278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337" t="s">
        <v>279</v>
      </c>
      <c r="AE48" s="1338"/>
      <c r="AF48" s="1338"/>
      <c r="AG48" s="2641"/>
      <c r="AH48" s="2423"/>
      <c r="AI48" s="2423"/>
      <c r="AJ48" s="2423"/>
      <c r="AK48" s="2423"/>
      <c r="AL48" s="2423"/>
      <c r="AM48" s="2423"/>
      <c r="AN48" s="2423"/>
      <c r="AO48" s="2423"/>
      <c r="AP48" s="2423"/>
      <c r="AQ48" s="2423"/>
      <c r="AR48" s="2423"/>
      <c r="AS48" s="2423"/>
      <c r="AT48" s="2423"/>
      <c r="AU48" s="2423"/>
      <c r="AV48" s="2423"/>
      <c r="AW48" s="2423"/>
      <c r="AX48" s="2642"/>
    </row>
    <row r="49" spans="1:50" ht="30" customHeight="1" x14ac:dyDescent="0.15">
      <c r="A49" s="1277" t="s">
        <v>108</v>
      </c>
      <c r="B49" s="1292"/>
      <c r="C49" s="1321" t="s">
        <v>109</v>
      </c>
      <c r="D49" s="1322"/>
      <c r="E49" s="1322"/>
      <c r="F49" s="1322"/>
      <c r="G49" s="1322"/>
      <c r="H49" s="1322"/>
      <c r="I49" s="1322"/>
      <c r="J49" s="1322"/>
      <c r="K49" s="1322"/>
      <c r="L49" s="1322"/>
      <c r="M49" s="1322"/>
      <c r="N49" s="1322"/>
      <c r="O49" s="1322"/>
      <c r="P49" s="1322"/>
      <c r="Q49" s="1322"/>
      <c r="R49" s="1322"/>
      <c r="S49" s="1322"/>
      <c r="T49" s="1322"/>
      <c r="U49" s="1322"/>
      <c r="V49" s="1322"/>
      <c r="W49" s="1322"/>
      <c r="X49" s="1322"/>
      <c r="Y49" s="1322"/>
      <c r="Z49" s="1322"/>
      <c r="AA49" s="1322"/>
      <c r="AB49" s="1322"/>
      <c r="AC49" s="1323"/>
      <c r="AD49" s="1300" t="s">
        <v>267</v>
      </c>
      <c r="AE49" s="985"/>
      <c r="AF49" s="985"/>
      <c r="AG49" s="2351" t="s">
        <v>713</v>
      </c>
      <c r="AH49" s="2352"/>
      <c r="AI49" s="2352"/>
      <c r="AJ49" s="2352"/>
      <c r="AK49" s="2352"/>
      <c r="AL49" s="2352"/>
      <c r="AM49" s="2352"/>
      <c r="AN49" s="2352"/>
      <c r="AO49" s="2352"/>
      <c r="AP49" s="2352"/>
      <c r="AQ49" s="2352"/>
      <c r="AR49" s="2352"/>
      <c r="AS49" s="2352"/>
      <c r="AT49" s="2352"/>
      <c r="AU49" s="2352"/>
      <c r="AV49" s="2352"/>
      <c r="AW49" s="2352"/>
      <c r="AX49" s="2353"/>
    </row>
    <row r="50" spans="1:50" ht="26.25" customHeight="1" x14ac:dyDescent="0.15">
      <c r="A50" s="1293"/>
      <c r="B50" s="1294"/>
      <c r="C50" s="1333" t="s">
        <v>281</v>
      </c>
      <c r="D50" s="1318"/>
      <c r="E50" s="1318"/>
      <c r="F50" s="1318"/>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34" t="s">
        <v>267</v>
      </c>
      <c r="AE50" s="1048"/>
      <c r="AF50" s="1048"/>
      <c r="AG50" s="2354"/>
      <c r="AH50" s="2355"/>
      <c r="AI50" s="2355"/>
      <c r="AJ50" s="2355"/>
      <c r="AK50" s="2355"/>
      <c r="AL50" s="2355"/>
      <c r="AM50" s="2355"/>
      <c r="AN50" s="2355"/>
      <c r="AO50" s="2355"/>
      <c r="AP50" s="2355"/>
      <c r="AQ50" s="2355"/>
      <c r="AR50" s="2355"/>
      <c r="AS50" s="2355"/>
      <c r="AT50" s="2355"/>
      <c r="AU50" s="2355"/>
      <c r="AV50" s="2355"/>
      <c r="AW50" s="2355"/>
      <c r="AX50" s="2356"/>
    </row>
    <row r="51" spans="1:50" ht="26.25" customHeight="1" x14ac:dyDescent="0.15">
      <c r="A51" s="1293"/>
      <c r="B51" s="1294"/>
      <c r="C51" s="1333" t="s">
        <v>282</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34" t="s">
        <v>267</v>
      </c>
      <c r="AE51" s="1048"/>
      <c r="AF51" s="1048"/>
      <c r="AG51" s="2357"/>
      <c r="AH51" s="2358"/>
      <c r="AI51" s="2358"/>
      <c r="AJ51" s="2358"/>
      <c r="AK51" s="2358"/>
      <c r="AL51" s="2358"/>
      <c r="AM51" s="2358"/>
      <c r="AN51" s="2358"/>
      <c r="AO51" s="2358"/>
      <c r="AP51" s="2358"/>
      <c r="AQ51" s="2358"/>
      <c r="AR51" s="2358"/>
      <c r="AS51" s="2358"/>
      <c r="AT51" s="2358"/>
      <c r="AU51" s="2358"/>
      <c r="AV51" s="2358"/>
      <c r="AW51" s="2358"/>
      <c r="AX51" s="2359"/>
    </row>
    <row r="52" spans="1:50" ht="33.6" customHeight="1" x14ac:dyDescent="0.15">
      <c r="A52" s="1277" t="s">
        <v>113</v>
      </c>
      <c r="B52" s="1292"/>
      <c r="C52" s="1297" t="s">
        <v>114</v>
      </c>
      <c r="D52" s="1298"/>
      <c r="E52" s="1298"/>
      <c r="F52" s="1298"/>
      <c r="G52" s="1298"/>
      <c r="H52" s="1298"/>
      <c r="I52" s="1298"/>
      <c r="J52" s="1298"/>
      <c r="K52" s="1298"/>
      <c r="L52" s="1298"/>
      <c r="M52" s="1298"/>
      <c r="N52" s="1298"/>
      <c r="O52" s="1298"/>
      <c r="P52" s="1298"/>
      <c r="Q52" s="1298"/>
      <c r="R52" s="1298"/>
      <c r="S52" s="1298"/>
      <c r="T52" s="1298"/>
      <c r="U52" s="1298"/>
      <c r="V52" s="1298"/>
      <c r="W52" s="1298"/>
      <c r="X52" s="1298"/>
      <c r="Y52" s="1298"/>
      <c r="Z52" s="1298"/>
      <c r="AA52" s="1298"/>
      <c r="AB52" s="1298"/>
      <c r="AC52" s="1299"/>
      <c r="AD52" s="1300" t="s">
        <v>279</v>
      </c>
      <c r="AE52" s="985"/>
      <c r="AF52" s="985"/>
      <c r="AG52" s="2351" t="s">
        <v>714</v>
      </c>
      <c r="AH52" s="2352"/>
      <c r="AI52" s="2352"/>
      <c r="AJ52" s="2352"/>
      <c r="AK52" s="2352"/>
      <c r="AL52" s="2352"/>
      <c r="AM52" s="2352"/>
      <c r="AN52" s="2352"/>
      <c r="AO52" s="2352"/>
      <c r="AP52" s="2352"/>
      <c r="AQ52" s="2352"/>
      <c r="AR52" s="2352"/>
      <c r="AS52" s="2352"/>
      <c r="AT52" s="2352"/>
      <c r="AU52" s="2352"/>
      <c r="AV52" s="2352"/>
      <c r="AW52" s="2352"/>
      <c r="AX52" s="2353"/>
    </row>
    <row r="53" spans="1:50" ht="15.75" customHeight="1" x14ac:dyDescent="0.15">
      <c r="A53" s="1293"/>
      <c r="B53" s="1294"/>
      <c r="C53" s="1308" t="s">
        <v>0</v>
      </c>
      <c r="D53" s="1309"/>
      <c r="E53" s="1309"/>
      <c r="F53" s="1309"/>
      <c r="G53" s="1310" t="s">
        <v>115</v>
      </c>
      <c r="H53" s="1311"/>
      <c r="I53" s="1311"/>
      <c r="J53" s="1311"/>
      <c r="K53" s="1311"/>
      <c r="L53" s="1311"/>
      <c r="M53" s="1311"/>
      <c r="N53" s="1311"/>
      <c r="O53" s="1311"/>
      <c r="P53" s="1311"/>
      <c r="Q53" s="1311"/>
      <c r="R53" s="1311"/>
      <c r="S53" s="1312"/>
      <c r="T53" s="1313" t="s">
        <v>283</v>
      </c>
      <c r="U53" s="1314"/>
      <c r="V53" s="1314"/>
      <c r="W53" s="1314"/>
      <c r="X53" s="1314"/>
      <c r="Y53" s="1314"/>
      <c r="Z53" s="1314"/>
      <c r="AA53" s="1314"/>
      <c r="AB53" s="1314"/>
      <c r="AC53" s="1314"/>
      <c r="AD53" s="1314"/>
      <c r="AE53" s="1314"/>
      <c r="AF53" s="1314"/>
      <c r="AG53" s="2354"/>
      <c r="AH53" s="2355"/>
      <c r="AI53" s="2355"/>
      <c r="AJ53" s="2355"/>
      <c r="AK53" s="2355"/>
      <c r="AL53" s="2355"/>
      <c r="AM53" s="2355"/>
      <c r="AN53" s="2355"/>
      <c r="AO53" s="2355"/>
      <c r="AP53" s="2355"/>
      <c r="AQ53" s="2355"/>
      <c r="AR53" s="2355"/>
      <c r="AS53" s="2355"/>
      <c r="AT53" s="2355"/>
      <c r="AU53" s="2355"/>
      <c r="AV53" s="2355"/>
      <c r="AW53" s="2355"/>
      <c r="AX53" s="2356"/>
    </row>
    <row r="54" spans="1:50" ht="26.25" customHeight="1" x14ac:dyDescent="0.15">
      <c r="A54" s="1293"/>
      <c r="B54" s="1294"/>
      <c r="C54" s="1315"/>
      <c r="D54" s="1316"/>
      <c r="E54" s="1316"/>
      <c r="F54" s="1316"/>
      <c r="G54" s="1317"/>
      <c r="H54" s="1318"/>
      <c r="I54" s="1318"/>
      <c r="J54" s="1318"/>
      <c r="K54" s="1318"/>
      <c r="L54" s="1318"/>
      <c r="M54" s="1318"/>
      <c r="N54" s="1318"/>
      <c r="O54" s="1318"/>
      <c r="P54" s="1318"/>
      <c r="Q54" s="1318"/>
      <c r="R54" s="1318"/>
      <c r="S54" s="1319"/>
      <c r="T54" s="1320"/>
      <c r="U54" s="1318"/>
      <c r="V54" s="1318"/>
      <c r="W54" s="1318"/>
      <c r="X54" s="1318"/>
      <c r="Y54" s="1318"/>
      <c r="Z54" s="1318"/>
      <c r="AA54" s="1318"/>
      <c r="AB54" s="1318"/>
      <c r="AC54" s="1318"/>
      <c r="AD54" s="1318"/>
      <c r="AE54" s="1318"/>
      <c r="AF54" s="1318"/>
      <c r="AG54" s="2354"/>
      <c r="AH54" s="2355"/>
      <c r="AI54" s="2355"/>
      <c r="AJ54" s="2355"/>
      <c r="AK54" s="2355"/>
      <c r="AL54" s="2355"/>
      <c r="AM54" s="2355"/>
      <c r="AN54" s="2355"/>
      <c r="AO54" s="2355"/>
      <c r="AP54" s="2355"/>
      <c r="AQ54" s="2355"/>
      <c r="AR54" s="2355"/>
      <c r="AS54" s="2355"/>
      <c r="AT54" s="2355"/>
      <c r="AU54" s="2355"/>
      <c r="AV54" s="2355"/>
      <c r="AW54" s="2355"/>
      <c r="AX54" s="2356"/>
    </row>
    <row r="55" spans="1:50" ht="26.25" customHeight="1" x14ac:dyDescent="0.15">
      <c r="A55" s="1295"/>
      <c r="B55" s="1296"/>
      <c r="C55" s="1270"/>
      <c r="D55" s="1271"/>
      <c r="E55" s="1271"/>
      <c r="F55" s="1271"/>
      <c r="G55" s="1272"/>
      <c r="H55" s="1273"/>
      <c r="I55" s="1273"/>
      <c r="J55" s="1273"/>
      <c r="K55" s="1273"/>
      <c r="L55" s="1273"/>
      <c r="M55" s="1273"/>
      <c r="N55" s="1273"/>
      <c r="O55" s="1273"/>
      <c r="P55" s="1273"/>
      <c r="Q55" s="1273"/>
      <c r="R55" s="1273"/>
      <c r="S55" s="1274"/>
      <c r="T55" s="1275"/>
      <c r="U55" s="1276"/>
      <c r="V55" s="1276"/>
      <c r="W55" s="1276"/>
      <c r="X55" s="1276"/>
      <c r="Y55" s="1276"/>
      <c r="Z55" s="1276"/>
      <c r="AA55" s="1276"/>
      <c r="AB55" s="1276"/>
      <c r="AC55" s="1276"/>
      <c r="AD55" s="1276"/>
      <c r="AE55" s="1276"/>
      <c r="AF55" s="1276"/>
      <c r="AG55" s="2357"/>
      <c r="AH55" s="2358"/>
      <c r="AI55" s="2358"/>
      <c r="AJ55" s="2358"/>
      <c r="AK55" s="2358"/>
      <c r="AL55" s="2358"/>
      <c r="AM55" s="2358"/>
      <c r="AN55" s="2358"/>
      <c r="AO55" s="2358"/>
      <c r="AP55" s="2358"/>
      <c r="AQ55" s="2358"/>
      <c r="AR55" s="2358"/>
      <c r="AS55" s="2358"/>
      <c r="AT55" s="2358"/>
      <c r="AU55" s="2358"/>
      <c r="AV55" s="2358"/>
      <c r="AW55" s="2358"/>
      <c r="AX55" s="2359"/>
    </row>
    <row r="56" spans="1:50" ht="115.5" customHeight="1" x14ac:dyDescent="0.15">
      <c r="A56" s="1277" t="s">
        <v>117</v>
      </c>
      <c r="B56" s="1278"/>
      <c r="C56" s="998" t="s">
        <v>118</v>
      </c>
      <c r="D56" s="1005"/>
      <c r="E56" s="1005"/>
      <c r="F56" s="2075"/>
      <c r="G56" s="2631" t="s">
        <v>715</v>
      </c>
      <c r="H56" s="2632"/>
      <c r="I56" s="2632"/>
      <c r="J56" s="2632"/>
      <c r="K56" s="2632"/>
      <c r="L56" s="2632"/>
      <c r="M56" s="2632"/>
      <c r="N56" s="2632"/>
      <c r="O56" s="2632"/>
      <c r="P56" s="2632"/>
      <c r="Q56" s="2632"/>
      <c r="R56" s="2632"/>
      <c r="S56" s="2632"/>
      <c r="T56" s="2632"/>
      <c r="U56" s="2632"/>
      <c r="V56" s="2632"/>
      <c r="W56" s="2632"/>
      <c r="X56" s="2632"/>
      <c r="Y56" s="2632"/>
      <c r="Z56" s="2632"/>
      <c r="AA56" s="2632"/>
      <c r="AB56" s="2632"/>
      <c r="AC56" s="2632"/>
      <c r="AD56" s="2632"/>
      <c r="AE56" s="2632"/>
      <c r="AF56" s="2632"/>
      <c r="AG56" s="2632"/>
      <c r="AH56" s="2632"/>
      <c r="AI56" s="2632"/>
      <c r="AJ56" s="2632"/>
      <c r="AK56" s="2632"/>
      <c r="AL56" s="2632"/>
      <c r="AM56" s="2632"/>
      <c r="AN56" s="2632"/>
      <c r="AO56" s="2632"/>
      <c r="AP56" s="2632"/>
      <c r="AQ56" s="2632"/>
      <c r="AR56" s="2632"/>
      <c r="AS56" s="2632"/>
      <c r="AT56" s="2632"/>
      <c r="AU56" s="2632"/>
      <c r="AV56" s="2632"/>
      <c r="AW56" s="2632"/>
      <c r="AX56" s="2633"/>
    </row>
    <row r="57" spans="1:50" ht="66.75" customHeight="1" thickBot="1" x14ac:dyDescent="0.2">
      <c r="A57" s="2073"/>
      <c r="B57" s="2074"/>
      <c r="C57" s="1286" t="s">
        <v>120</v>
      </c>
      <c r="D57" s="2078"/>
      <c r="E57" s="2078"/>
      <c r="F57" s="2079"/>
      <c r="G57" s="2634" t="s">
        <v>716</v>
      </c>
      <c r="H57" s="2635"/>
      <c r="I57" s="2635"/>
      <c r="J57" s="2635"/>
      <c r="K57" s="2635"/>
      <c r="L57" s="2635"/>
      <c r="M57" s="2635"/>
      <c r="N57" s="2635"/>
      <c r="O57" s="2635"/>
      <c r="P57" s="2635"/>
      <c r="Q57" s="2635"/>
      <c r="R57" s="2635"/>
      <c r="S57" s="2635"/>
      <c r="T57" s="2635"/>
      <c r="U57" s="2635"/>
      <c r="V57" s="2635"/>
      <c r="W57" s="2635"/>
      <c r="X57" s="2635"/>
      <c r="Y57" s="2635"/>
      <c r="Z57" s="2635"/>
      <c r="AA57" s="2635"/>
      <c r="AB57" s="2635"/>
      <c r="AC57" s="2635"/>
      <c r="AD57" s="2635"/>
      <c r="AE57" s="2635"/>
      <c r="AF57" s="2635"/>
      <c r="AG57" s="2635"/>
      <c r="AH57" s="2635"/>
      <c r="AI57" s="2635"/>
      <c r="AJ57" s="2635"/>
      <c r="AK57" s="2635"/>
      <c r="AL57" s="2635"/>
      <c r="AM57" s="2635"/>
      <c r="AN57" s="2635"/>
      <c r="AO57" s="2635"/>
      <c r="AP57" s="2635"/>
      <c r="AQ57" s="2635"/>
      <c r="AR57" s="2635"/>
      <c r="AS57" s="2635"/>
      <c r="AT57" s="2635"/>
      <c r="AU57" s="2635"/>
      <c r="AV57" s="2635"/>
      <c r="AW57" s="2635"/>
      <c r="AX57" s="2636"/>
    </row>
    <row r="58" spans="1:50" ht="21" customHeight="1" x14ac:dyDescent="0.15">
      <c r="A58" s="1258" t="s">
        <v>122</v>
      </c>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60"/>
    </row>
    <row r="59" spans="1:50" ht="97.5" customHeight="1" thickBot="1" x14ac:dyDescent="0.2">
      <c r="A59" s="1238"/>
      <c r="B59" s="1261"/>
      <c r="C59" s="1261"/>
      <c r="D59" s="1261"/>
      <c r="E59" s="1261"/>
      <c r="F59" s="1261"/>
      <c r="G59" s="1261"/>
      <c r="H59" s="1261"/>
      <c r="I59" s="1261"/>
      <c r="J59" s="1261"/>
      <c r="K59" s="1261"/>
      <c r="L59" s="1261"/>
      <c r="M59" s="1261"/>
      <c r="N59" s="1261"/>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2"/>
    </row>
    <row r="60" spans="1:50" ht="21" customHeight="1" x14ac:dyDescent="0.15">
      <c r="A60" s="1263" t="s">
        <v>123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1264"/>
      <c r="AV60" s="1264"/>
      <c r="AW60" s="1264"/>
      <c r="AX60" s="1265"/>
    </row>
    <row r="61" spans="1:50" ht="97.5" customHeight="1" thickBot="1" x14ac:dyDescent="0.2">
      <c r="A61" s="1238"/>
      <c r="B61" s="1261"/>
      <c r="C61" s="1261"/>
      <c r="D61" s="1261"/>
      <c r="E61" s="1266"/>
      <c r="F61" s="1267"/>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9"/>
    </row>
    <row r="62" spans="1:50" ht="21" customHeight="1" x14ac:dyDescent="0.15">
      <c r="A62" s="1263" t="s">
        <v>124</v>
      </c>
      <c r="B62" s="1264"/>
      <c r="C62" s="1264"/>
      <c r="D62" s="1264"/>
      <c r="E62" s="126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H62" s="1264"/>
      <c r="AI62" s="1264"/>
      <c r="AJ62" s="1264"/>
      <c r="AK62" s="1264"/>
      <c r="AL62" s="1264"/>
      <c r="AM62" s="1264"/>
      <c r="AN62" s="1264"/>
      <c r="AO62" s="1264"/>
      <c r="AP62" s="1264"/>
      <c r="AQ62" s="1264"/>
      <c r="AR62" s="1264"/>
      <c r="AS62" s="1264"/>
      <c r="AT62" s="1264"/>
      <c r="AU62" s="1264"/>
      <c r="AV62" s="1264"/>
      <c r="AW62" s="1264"/>
      <c r="AX62" s="1265"/>
    </row>
    <row r="63" spans="1:50" ht="97.5" customHeight="1" thickBot="1" x14ac:dyDescent="0.2">
      <c r="A63" s="1238"/>
      <c r="B63" s="1239"/>
      <c r="C63" s="1239"/>
      <c r="D63" s="1239"/>
      <c r="E63" s="1240"/>
      <c r="F63" s="1239"/>
      <c r="G63" s="1239"/>
      <c r="H63" s="1239"/>
      <c r="I63" s="1239"/>
      <c r="J63" s="1239"/>
      <c r="K63" s="1239"/>
      <c r="L63" s="1239"/>
      <c r="M63" s="1239"/>
      <c r="N63" s="1239"/>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41"/>
    </row>
    <row r="64" spans="1:50" ht="21" customHeight="1" x14ac:dyDescent="0.15">
      <c r="A64" s="1242" t="s">
        <v>125</v>
      </c>
      <c r="B64" s="1243"/>
      <c r="C64" s="1243"/>
      <c r="D64" s="1243"/>
      <c r="E64" s="1243"/>
      <c r="F64" s="1243"/>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R64" s="1243"/>
      <c r="AS64" s="1243"/>
      <c r="AT64" s="1243"/>
      <c r="AU64" s="1243"/>
      <c r="AV64" s="1243"/>
      <c r="AW64" s="1243"/>
      <c r="AX64" s="1244"/>
    </row>
    <row r="65" spans="1:50" ht="76.5" customHeight="1" thickBot="1" x14ac:dyDescent="0.2">
      <c r="A65" s="1716"/>
      <c r="B65" s="1717"/>
      <c r="C65" s="1717"/>
      <c r="D65" s="1717"/>
      <c r="E65" s="1717"/>
      <c r="F65" s="1717"/>
      <c r="G65" s="1717"/>
      <c r="H65" s="1717"/>
      <c r="I65" s="1717"/>
      <c r="J65" s="1717"/>
      <c r="K65" s="1717"/>
      <c r="L65" s="1717"/>
      <c r="M65" s="1717"/>
      <c r="N65" s="1717"/>
      <c r="O65" s="1717"/>
      <c r="P65" s="1717"/>
      <c r="Q65" s="1717"/>
      <c r="R65" s="1717"/>
      <c r="S65" s="1717"/>
      <c r="T65" s="1717"/>
      <c r="U65" s="1717"/>
      <c r="V65" s="1717"/>
      <c r="W65" s="1717"/>
      <c r="X65" s="1717"/>
      <c r="Y65" s="1717"/>
      <c r="Z65" s="1717"/>
      <c r="AA65" s="1717"/>
      <c r="AB65" s="1717"/>
      <c r="AC65" s="1717"/>
      <c r="AD65" s="1717"/>
      <c r="AE65" s="1717"/>
      <c r="AF65" s="1717"/>
      <c r="AG65" s="1717"/>
      <c r="AH65" s="1717"/>
      <c r="AI65" s="1717"/>
      <c r="AJ65" s="1717"/>
      <c r="AK65" s="1717"/>
      <c r="AL65" s="1717"/>
      <c r="AM65" s="1717"/>
      <c r="AN65" s="1717"/>
      <c r="AO65" s="1717"/>
      <c r="AP65" s="1717"/>
      <c r="AQ65" s="1717"/>
      <c r="AR65" s="1717"/>
      <c r="AS65" s="1717"/>
      <c r="AT65" s="1717"/>
      <c r="AU65" s="1717"/>
      <c r="AV65" s="1717"/>
      <c r="AW65" s="1717"/>
      <c r="AX65" s="1718"/>
    </row>
    <row r="66" spans="1:50" ht="19.7" customHeight="1" x14ac:dyDescent="0.15">
      <c r="A66" s="1248" t="s">
        <v>126</v>
      </c>
      <c r="B66" s="1249"/>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50"/>
    </row>
    <row r="67" spans="1:50" ht="19.899999999999999" customHeight="1" thickBot="1" x14ac:dyDescent="0.2">
      <c r="A67" s="1251"/>
      <c r="B67" s="1252"/>
      <c r="C67" s="1224" t="s">
        <v>286</v>
      </c>
      <c r="D67" s="1035"/>
      <c r="E67" s="1035"/>
      <c r="F67" s="1035"/>
      <c r="G67" s="1035"/>
      <c r="H67" s="1035"/>
      <c r="I67" s="1035"/>
      <c r="J67" s="1036"/>
      <c r="K67" s="1632" t="s">
        <v>717</v>
      </c>
      <c r="L67" s="1632"/>
      <c r="M67" s="1632"/>
      <c r="N67" s="1632"/>
      <c r="O67" s="1632"/>
      <c r="P67" s="1632"/>
      <c r="Q67" s="1632"/>
      <c r="R67" s="1632"/>
      <c r="S67" s="1224" t="s">
        <v>287</v>
      </c>
      <c r="T67" s="1035"/>
      <c r="U67" s="1035"/>
      <c r="V67" s="1035"/>
      <c r="W67" s="1035"/>
      <c r="X67" s="1035"/>
      <c r="Y67" s="1035"/>
      <c r="Z67" s="1036"/>
      <c r="AA67" s="1633">
        <v>294</v>
      </c>
      <c r="AB67" s="1632"/>
      <c r="AC67" s="1632"/>
      <c r="AD67" s="1632"/>
      <c r="AE67" s="1632"/>
      <c r="AF67" s="1632"/>
      <c r="AG67" s="1632"/>
      <c r="AH67" s="1632"/>
      <c r="AI67" s="1224" t="s">
        <v>288</v>
      </c>
      <c r="AJ67" s="1225"/>
      <c r="AK67" s="1225"/>
      <c r="AL67" s="1225"/>
      <c r="AM67" s="1225"/>
      <c r="AN67" s="1225"/>
      <c r="AO67" s="1225"/>
      <c r="AP67" s="1226"/>
      <c r="AQ67" s="1227">
        <v>93</v>
      </c>
      <c r="AR67" s="1227"/>
      <c r="AS67" s="1227"/>
      <c r="AT67" s="1227"/>
      <c r="AU67" s="1227"/>
      <c r="AV67" s="1227"/>
      <c r="AW67" s="1227"/>
      <c r="AX67" s="1228"/>
    </row>
    <row r="68" spans="1:50" ht="14.25"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229" t="s">
        <v>131</v>
      </c>
      <c r="B69" s="1230"/>
      <c r="C69" s="1230"/>
      <c r="D69" s="1230"/>
      <c r="E69" s="1230"/>
      <c r="F69" s="1231"/>
      <c r="G69" s="10" t="s">
        <v>132</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532"/>
      <c r="B70" s="533"/>
      <c r="C70" s="533"/>
      <c r="D70" s="533"/>
      <c r="E70" s="533"/>
      <c r="F70" s="534"/>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532"/>
      <c r="B71" s="533"/>
      <c r="C71" s="533"/>
      <c r="D71" s="533"/>
      <c r="E71" s="533"/>
      <c r="F71" s="534"/>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52.35" customHeight="1" x14ac:dyDescent="0.15">
      <c r="A72" s="532"/>
      <c r="B72" s="533"/>
      <c r="C72" s="533"/>
      <c r="D72" s="533"/>
      <c r="E72" s="533"/>
      <c r="F72" s="534"/>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52.35" customHeight="1" x14ac:dyDescent="0.15">
      <c r="A73" s="532"/>
      <c r="B73" s="533"/>
      <c r="C73" s="533"/>
      <c r="D73" s="533"/>
      <c r="E73" s="533"/>
      <c r="F73" s="534"/>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52.35" customHeight="1" x14ac:dyDescent="0.15">
      <c r="A74" s="532"/>
      <c r="B74" s="533"/>
      <c r="C74" s="533"/>
      <c r="D74" s="533"/>
      <c r="E74" s="533"/>
      <c r="F74" s="534"/>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532"/>
      <c r="B75" s="533"/>
      <c r="C75" s="533"/>
      <c r="D75" s="533"/>
      <c r="E75" s="533"/>
      <c r="F75" s="534"/>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52.5"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52.5"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52.5" customHeight="1" x14ac:dyDescent="0.15">
      <c r="A78" s="532"/>
      <c r="B78" s="533"/>
      <c r="C78" s="533"/>
      <c r="D78" s="533"/>
      <c r="E78" s="533"/>
      <c r="F78" s="534"/>
      <c r="G78" s="13"/>
      <c r="H78" s="14"/>
      <c r="I78" s="14"/>
      <c r="J78" s="14"/>
      <c r="K78" s="14"/>
      <c r="L78" s="14"/>
      <c r="M78" s="14"/>
      <c r="N78" s="14"/>
      <c r="O78" s="14"/>
      <c r="P78" s="14"/>
      <c r="Q78" s="14"/>
      <c r="R78" s="2627" t="s">
        <v>718</v>
      </c>
      <c r="S78" s="2628"/>
      <c r="T78" s="2628"/>
      <c r="U78" s="2628"/>
      <c r="V78" s="2628"/>
      <c r="W78" s="2628"/>
      <c r="X78" s="2628"/>
      <c r="Y78" s="2628"/>
      <c r="Z78" s="2628"/>
      <c r="AA78" s="2628"/>
      <c r="AB78" s="2628"/>
      <c r="AC78" s="2628"/>
      <c r="AD78" s="2628"/>
      <c r="AE78" s="2628"/>
      <c r="AF78" s="2628"/>
      <c r="AG78" s="2628"/>
      <c r="AH78" s="14"/>
      <c r="AI78" s="14"/>
      <c r="AJ78" s="14"/>
      <c r="AK78" s="14"/>
      <c r="AL78" s="14"/>
      <c r="AM78" s="14"/>
      <c r="AN78" s="14"/>
      <c r="AO78" s="14"/>
      <c r="AP78" s="14"/>
      <c r="AQ78" s="14"/>
      <c r="AR78" s="14"/>
      <c r="AS78" s="14"/>
      <c r="AT78" s="14"/>
      <c r="AU78" s="14"/>
      <c r="AV78" s="14"/>
      <c r="AW78" s="14"/>
      <c r="AX78" s="15"/>
    </row>
    <row r="79" spans="1:50" ht="52.5" customHeight="1" x14ac:dyDescent="0.15">
      <c r="A79" s="532"/>
      <c r="B79" s="533"/>
      <c r="C79" s="533"/>
      <c r="D79" s="533"/>
      <c r="E79" s="533"/>
      <c r="F79" s="534"/>
      <c r="G79" s="13"/>
      <c r="H79" s="14"/>
      <c r="I79" s="14"/>
      <c r="J79" s="14"/>
      <c r="K79" s="14"/>
      <c r="L79" s="14"/>
      <c r="M79" s="14"/>
      <c r="N79" s="14"/>
      <c r="O79" s="14"/>
      <c r="P79" s="14"/>
      <c r="Q79" s="14"/>
      <c r="R79" s="2629"/>
      <c r="S79" s="2629"/>
      <c r="T79" s="2629"/>
      <c r="U79" s="2629"/>
      <c r="V79" s="2629"/>
      <c r="W79" s="2629"/>
      <c r="X79" s="2629"/>
      <c r="Y79" s="2629"/>
      <c r="Z79" s="2629"/>
      <c r="AA79" s="2629"/>
      <c r="AB79" s="2629"/>
      <c r="AC79" s="2629"/>
      <c r="AD79" s="2629"/>
      <c r="AE79" s="2629"/>
      <c r="AF79" s="2629"/>
      <c r="AG79" s="2629"/>
      <c r="AH79" s="14"/>
      <c r="AI79" s="14"/>
      <c r="AJ79" s="14"/>
      <c r="AK79" s="14"/>
      <c r="AL79" s="14"/>
      <c r="AM79" s="14"/>
      <c r="AN79" s="14"/>
      <c r="AO79" s="14"/>
      <c r="AP79" s="14"/>
      <c r="AQ79" s="14"/>
      <c r="AR79" s="14"/>
      <c r="AS79" s="14"/>
      <c r="AT79" s="14"/>
      <c r="AU79" s="14"/>
      <c r="AV79" s="14"/>
      <c r="AW79" s="14"/>
      <c r="AX79" s="15"/>
    </row>
    <row r="80" spans="1:50" ht="52.5" customHeight="1" x14ac:dyDescent="0.15">
      <c r="A80" s="532"/>
      <c r="B80" s="533"/>
      <c r="C80" s="533"/>
      <c r="D80" s="533"/>
      <c r="E80" s="533"/>
      <c r="F80" s="534"/>
      <c r="G80" s="13"/>
      <c r="H80" s="14"/>
      <c r="I80" s="14"/>
      <c r="J80" s="14"/>
      <c r="K80" s="14"/>
      <c r="L80" s="14"/>
      <c r="M80" s="14"/>
      <c r="N80" s="14"/>
      <c r="O80" s="14"/>
      <c r="P80" s="14"/>
      <c r="Q80" s="14"/>
      <c r="R80" s="2627"/>
      <c r="S80" s="2630"/>
      <c r="T80" s="2630"/>
      <c r="U80" s="2630"/>
      <c r="V80" s="2630"/>
      <c r="W80" s="2630"/>
      <c r="X80" s="2630"/>
      <c r="Y80" s="2630"/>
      <c r="Z80" s="2630"/>
      <c r="AA80" s="2630"/>
      <c r="AB80" s="2630"/>
      <c r="AC80" s="2630"/>
      <c r="AD80" s="2630"/>
      <c r="AE80" s="2630"/>
      <c r="AF80" s="2630"/>
      <c r="AG80" s="2630"/>
      <c r="AH80" s="14"/>
      <c r="AI80" s="14"/>
      <c r="AJ80" s="14"/>
      <c r="AK80" s="14"/>
      <c r="AL80" s="14"/>
      <c r="AM80" s="14"/>
      <c r="AN80" s="14"/>
      <c r="AO80" s="14"/>
      <c r="AP80" s="14"/>
      <c r="AQ80" s="14"/>
      <c r="AR80" s="14"/>
      <c r="AS80" s="14"/>
      <c r="AT80" s="14"/>
      <c r="AU80" s="14"/>
      <c r="AV80" s="14"/>
      <c r="AW80" s="14"/>
      <c r="AX80" s="15"/>
    </row>
    <row r="81" spans="1:50" ht="52.5"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52.5"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52.5"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52.5"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2.6"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52.5"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52.5" customHeight="1" x14ac:dyDescent="0.15">
      <c r="A87" s="532"/>
      <c r="B87" s="533"/>
      <c r="C87" s="533"/>
      <c r="D87" s="533"/>
      <c r="E87" s="533"/>
      <c r="F87" s="53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52.5" customHeight="1" x14ac:dyDescent="0.15">
      <c r="A88" s="532"/>
      <c r="B88" s="533"/>
      <c r="C88" s="533"/>
      <c r="D88" s="533"/>
      <c r="E88" s="533"/>
      <c r="F88" s="53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52.5" customHeight="1" x14ac:dyDescent="0.15">
      <c r="A89" s="532"/>
      <c r="B89" s="533"/>
      <c r="C89" s="533"/>
      <c r="D89" s="533"/>
      <c r="E89" s="533"/>
      <c r="F89" s="534"/>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5" customHeight="1" x14ac:dyDescent="0.15">
      <c r="A90" s="532"/>
      <c r="B90" s="533"/>
      <c r="C90" s="533"/>
      <c r="D90" s="533"/>
      <c r="E90" s="533"/>
      <c r="F90" s="534"/>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47.85" customHeight="1" x14ac:dyDescent="0.15">
      <c r="A91" s="532"/>
      <c r="B91" s="533"/>
      <c r="C91" s="533"/>
      <c r="D91" s="533"/>
      <c r="E91" s="533"/>
      <c r="F91" s="534"/>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14.25" thickBot="1" x14ac:dyDescent="0.2">
      <c r="A92" s="1232"/>
      <c r="B92" s="1233"/>
      <c r="C92" s="1233"/>
      <c r="D92" s="1233"/>
      <c r="E92" s="1233"/>
      <c r="F92" s="1234"/>
      <c r="G92" s="16" t="s">
        <v>306</v>
      </c>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8"/>
    </row>
    <row r="93" spans="1:50" s="30" customFormat="1" x14ac:dyDescent="0.15">
      <c r="A93" s="19"/>
      <c r="B93" s="19"/>
      <c r="C93" s="19"/>
      <c r="D93" s="19"/>
      <c r="E93" s="19"/>
      <c r="F93" s="19"/>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row>
    <row r="94" spans="1:50" ht="14.25" thickBot="1" x14ac:dyDescent="0.2">
      <c r="A94" s="4"/>
      <c r="B94" s="4"/>
      <c r="C94" s="4"/>
      <c r="D94" s="4"/>
      <c r="E94" s="4"/>
      <c r="F94" s="4"/>
      <c r="G94" s="5"/>
      <c r="H94" s="5"/>
      <c r="I94" s="5"/>
      <c r="J94" s="5"/>
      <c r="K94" s="5"/>
      <c r="L94" s="6"/>
      <c r="M94" s="5"/>
      <c r="N94" s="5"/>
      <c r="O94" s="5"/>
      <c r="P94" s="5"/>
      <c r="Q94" s="5"/>
      <c r="R94" s="5"/>
      <c r="S94" s="5"/>
      <c r="T94" s="5"/>
      <c r="U94" s="5"/>
      <c r="V94" s="5"/>
      <c r="W94" s="5"/>
      <c r="X94" s="5"/>
      <c r="Y94" s="7"/>
      <c r="Z94" s="7"/>
      <c r="AA94" s="7"/>
      <c r="AB94" s="7"/>
      <c r="AC94" s="5"/>
      <c r="AD94" s="5"/>
      <c r="AE94" s="5"/>
      <c r="AF94" s="5"/>
      <c r="AG94" s="5"/>
      <c r="AH94" s="6"/>
      <c r="AI94" s="5"/>
      <c r="AJ94" s="5"/>
      <c r="AK94" s="5"/>
      <c r="AL94" s="5"/>
      <c r="AM94" s="5"/>
      <c r="AN94" s="5"/>
      <c r="AO94" s="5"/>
      <c r="AP94" s="5"/>
      <c r="AQ94" s="5"/>
      <c r="AR94" s="5"/>
      <c r="AS94" s="5"/>
      <c r="AT94" s="5"/>
      <c r="AU94" s="7"/>
      <c r="AV94" s="7"/>
      <c r="AW94" s="7"/>
      <c r="AX94" s="7"/>
    </row>
    <row r="95" spans="1:50" ht="15" customHeight="1" x14ac:dyDescent="0.15">
      <c r="A95" s="1229" t="s">
        <v>131</v>
      </c>
      <c r="B95" s="1230"/>
      <c r="C95" s="1230"/>
      <c r="D95" s="1230"/>
      <c r="E95" s="1230"/>
      <c r="F95" s="1231"/>
      <c r="G95" s="10" t="s">
        <v>132</v>
      </c>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2"/>
    </row>
    <row r="96" spans="1:50" ht="38.65" customHeight="1" x14ac:dyDescent="0.15">
      <c r="A96" s="532"/>
      <c r="B96" s="533"/>
      <c r="C96" s="533"/>
      <c r="D96" s="533"/>
      <c r="E96" s="533"/>
      <c r="F96" s="534"/>
      <c r="G96" s="13"/>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5"/>
    </row>
    <row r="97" spans="1:50" ht="41.25" customHeight="1" x14ac:dyDescent="0.15">
      <c r="A97" s="532"/>
      <c r="B97" s="533"/>
      <c r="C97" s="533"/>
      <c r="D97" s="533"/>
      <c r="E97" s="533"/>
      <c r="F97" s="534"/>
      <c r="G97" s="13"/>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5"/>
    </row>
    <row r="98" spans="1:50" ht="52.35" customHeight="1" x14ac:dyDescent="0.15">
      <c r="A98" s="532"/>
      <c r="B98" s="533"/>
      <c r="C98" s="533"/>
      <c r="D98" s="533"/>
      <c r="E98" s="533"/>
      <c r="F98" s="534"/>
      <c r="G98" s="13"/>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52.35" customHeight="1" x14ac:dyDescent="0.15">
      <c r="A99" s="532"/>
      <c r="B99" s="533"/>
      <c r="C99" s="533"/>
      <c r="D99" s="533"/>
      <c r="E99" s="533"/>
      <c r="F99" s="534"/>
      <c r="G99" s="13"/>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5"/>
    </row>
    <row r="100" spans="1:50" ht="52.35" customHeight="1" x14ac:dyDescent="0.15">
      <c r="A100" s="532"/>
      <c r="B100" s="533"/>
      <c r="C100" s="533"/>
      <c r="D100" s="533"/>
      <c r="E100" s="533"/>
      <c r="F100" s="534"/>
      <c r="G100" s="13"/>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41.25" customHeight="1" x14ac:dyDescent="0.15">
      <c r="A101" s="532"/>
      <c r="B101" s="533"/>
      <c r="C101" s="533"/>
      <c r="D101" s="533"/>
      <c r="E101" s="533"/>
      <c r="F101" s="534"/>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52.5" customHeight="1" x14ac:dyDescent="0.15">
      <c r="A102" s="532"/>
      <c r="B102" s="533"/>
      <c r="C102" s="533"/>
      <c r="D102" s="533"/>
      <c r="E102" s="533"/>
      <c r="F102" s="534"/>
      <c r="G102" s="13"/>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5"/>
    </row>
    <row r="103" spans="1:50" ht="52.5" customHeight="1" x14ac:dyDescent="0.15">
      <c r="A103" s="532"/>
      <c r="B103" s="533"/>
      <c r="C103" s="533"/>
      <c r="D103" s="533"/>
      <c r="E103" s="533"/>
      <c r="F103" s="534"/>
      <c r="G103" s="1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5"/>
    </row>
    <row r="104" spans="1:50" ht="52.5" customHeight="1" x14ac:dyDescent="0.15">
      <c r="A104" s="532"/>
      <c r="B104" s="533"/>
      <c r="C104" s="533"/>
      <c r="D104" s="533"/>
      <c r="E104" s="533"/>
      <c r="F104" s="534"/>
      <c r="G104" s="1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52.5" customHeight="1" x14ac:dyDescent="0.15">
      <c r="A105" s="532"/>
      <c r="B105" s="533"/>
      <c r="C105" s="533"/>
      <c r="D105" s="533"/>
      <c r="E105" s="533"/>
      <c r="F105" s="534"/>
      <c r="G105" s="13"/>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ht="52.5" customHeight="1" x14ac:dyDescent="0.15">
      <c r="A106" s="532"/>
      <c r="B106" s="533"/>
      <c r="C106" s="533"/>
      <c r="D106" s="533"/>
      <c r="E106" s="533"/>
      <c r="F106" s="534"/>
      <c r="G106" s="1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52.5" customHeight="1" x14ac:dyDescent="0.15">
      <c r="A107" s="532"/>
      <c r="B107" s="533"/>
      <c r="C107" s="533"/>
      <c r="D107" s="533"/>
      <c r="E107" s="533"/>
      <c r="F107" s="534"/>
      <c r="G107" s="13"/>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52.5" customHeight="1" x14ac:dyDescent="0.15">
      <c r="A108" s="532"/>
      <c r="B108" s="533"/>
      <c r="C108" s="533"/>
      <c r="D108" s="533"/>
      <c r="E108" s="533"/>
      <c r="F108" s="534"/>
      <c r="G108" s="1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ht="52.5" customHeight="1" x14ac:dyDescent="0.15">
      <c r="A109" s="532"/>
      <c r="B109" s="533"/>
      <c r="C109" s="533"/>
      <c r="D109" s="533"/>
      <c r="E109" s="533"/>
      <c r="F109" s="534"/>
      <c r="G109" s="1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50" ht="52.5" customHeight="1" x14ac:dyDescent="0.15">
      <c r="A110" s="532"/>
      <c r="B110" s="533"/>
      <c r="C110" s="533"/>
      <c r="D110" s="533"/>
      <c r="E110" s="533"/>
      <c r="F110" s="534"/>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42.6" customHeight="1" x14ac:dyDescent="0.15">
      <c r="A111" s="532"/>
      <c r="B111" s="533"/>
      <c r="C111" s="533"/>
      <c r="D111" s="533"/>
      <c r="E111" s="533"/>
      <c r="F111" s="534"/>
      <c r="G111" s="1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ht="52.5" customHeight="1" x14ac:dyDescent="0.15">
      <c r="A112" s="532"/>
      <c r="B112" s="533"/>
      <c r="C112" s="533"/>
      <c r="D112" s="533"/>
      <c r="E112" s="533"/>
      <c r="F112" s="534"/>
      <c r="G112" s="1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52.5" customHeight="1" x14ac:dyDescent="0.15">
      <c r="A113" s="532"/>
      <c r="B113" s="533"/>
      <c r="C113" s="533"/>
      <c r="D113" s="533"/>
      <c r="E113" s="533"/>
      <c r="F113" s="534"/>
      <c r="G113" s="1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ht="52.5" customHeight="1" x14ac:dyDescent="0.15">
      <c r="A114" s="532"/>
      <c r="B114" s="533"/>
      <c r="C114" s="533"/>
      <c r="D114" s="533"/>
      <c r="E114" s="533"/>
      <c r="F114" s="534"/>
      <c r="G114" s="1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ht="52.5" customHeight="1" x14ac:dyDescent="0.15">
      <c r="A115" s="532"/>
      <c r="B115" s="533"/>
      <c r="C115" s="533"/>
      <c r="D115" s="533"/>
      <c r="E115" s="533"/>
      <c r="F115" s="534"/>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52.5" customHeight="1" x14ac:dyDescent="0.15">
      <c r="A116" s="532"/>
      <c r="B116" s="533"/>
      <c r="C116" s="533"/>
      <c r="D116" s="533"/>
      <c r="E116" s="533"/>
      <c r="F116" s="534"/>
      <c r="G116" s="13"/>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ht="47.85" customHeight="1" x14ac:dyDescent="0.15">
      <c r="A117" s="532"/>
      <c r="B117" s="533"/>
      <c r="C117" s="533"/>
      <c r="D117" s="533"/>
      <c r="E117" s="533"/>
      <c r="F117" s="534"/>
      <c r="G117" s="13"/>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5"/>
    </row>
    <row r="118" spans="1:50" ht="14.25" thickBot="1" x14ac:dyDescent="0.2">
      <c r="A118" s="1232"/>
      <c r="B118" s="1233"/>
      <c r="C118" s="1233"/>
      <c r="D118" s="1233"/>
      <c r="E118" s="1233"/>
      <c r="F118" s="1234"/>
      <c r="G118" s="16" t="s">
        <v>306</v>
      </c>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8"/>
    </row>
    <row r="119" spans="1:50" s="30" customFormat="1" x14ac:dyDescent="0.15">
      <c r="A119" s="19"/>
      <c r="B119" s="19"/>
      <c r="C119" s="19"/>
      <c r="D119" s="19"/>
      <c r="E119" s="19"/>
      <c r="F119" s="19"/>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row>
    <row r="120" spans="1:50" ht="14.25" thickBot="1" x14ac:dyDescent="0.2">
      <c r="A120" s="4"/>
      <c r="B120" s="4"/>
      <c r="C120" s="4"/>
      <c r="D120" s="4"/>
      <c r="E120" s="4"/>
      <c r="F120" s="4"/>
      <c r="G120" s="5"/>
      <c r="H120" s="5"/>
      <c r="I120" s="5"/>
      <c r="J120" s="5"/>
      <c r="K120" s="5"/>
      <c r="L120" s="6"/>
      <c r="M120" s="5"/>
      <c r="N120" s="5"/>
      <c r="O120" s="5"/>
      <c r="P120" s="5"/>
      <c r="Q120" s="5"/>
      <c r="R120" s="5"/>
      <c r="S120" s="5"/>
      <c r="T120" s="5"/>
      <c r="U120" s="5"/>
      <c r="V120" s="5"/>
      <c r="W120" s="5"/>
      <c r="X120" s="5"/>
      <c r="Y120" s="7"/>
      <c r="Z120" s="7"/>
      <c r="AA120" s="7"/>
      <c r="AB120" s="7"/>
      <c r="AC120" s="5"/>
      <c r="AD120" s="5"/>
      <c r="AE120" s="5"/>
      <c r="AF120" s="5"/>
      <c r="AG120" s="5"/>
      <c r="AH120" s="6"/>
      <c r="AI120" s="5"/>
      <c r="AJ120" s="5"/>
      <c r="AK120" s="5"/>
      <c r="AL120" s="5"/>
      <c r="AM120" s="5"/>
      <c r="AN120" s="5"/>
      <c r="AO120" s="5"/>
      <c r="AP120" s="5"/>
      <c r="AQ120" s="5"/>
      <c r="AR120" s="5"/>
      <c r="AS120" s="5"/>
      <c r="AT120" s="5"/>
      <c r="AU120" s="7"/>
      <c r="AV120" s="7"/>
      <c r="AW120" s="7"/>
      <c r="AX120" s="7"/>
    </row>
    <row r="121" spans="1:50" ht="15" customHeight="1" x14ac:dyDescent="0.15">
      <c r="A121" s="1229" t="s">
        <v>131</v>
      </c>
      <c r="B121" s="1230"/>
      <c r="C121" s="1230"/>
      <c r="D121" s="1230"/>
      <c r="E121" s="1230"/>
      <c r="F121" s="1231"/>
      <c r="G121" s="10" t="s">
        <v>132</v>
      </c>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2"/>
    </row>
    <row r="122" spans="1:50" ht="38.65" customHeight="1" x14ac:dyDescent="0.15">
      <c r="A122" s="532"/>
      <c r="B122" s="533"/>
      <c r="C122" s="533"/>
      <c r="D122" s="533"/>
      <c r="E122" s="533"/>
      <c r="F122" s="534"/>
      <c r="G122" s="13"/>
      <c r="AW122" s="14"/>
      <c r="AX122" s="15"/>
    </row>
    <row r="123" spans="1:50" ht="41.25" customHeight="1" x14ac:dyDescent="0.15">
      <c r="A123" s="532"/>
      <c r="B123" s="533"/>
      <c r="C123" s="533"/>
      <c r="D123" s="533"/>
      <c r="E123" s="533"/>
      <c r="F123" s="534"/>
      <c r="G123" s="13"/>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5"/>
    </row>
    <row r="124" spans="1:50" ht="52.35" customHeight="1" x14ac:dyDescent="0.15">
      <c r="A124" s="532"/>
      <c r="B124" s="533"/>
      <c r="C124" s="533"/>
      <c r="D124" s="533"/>
      <c r="E124" s="533"/>
      <c r="F124" s="534"/>
      <c r="G124" s="13"/>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5"/>
    </row>
    <row r="125" spans="1:50" ht="52.35" customHeight="1" x14ac:dyDescent="0.15">
      <c r="A125" s="532"/>
      <c r="B125" s="533"/>
      <c r="C125" s="533"/>
      <c r="D125" s="533"/>
      <c r="E125" s="533"/>
      <c r="F125" s="534"/>
      <c r="G125" s="13"/>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5"/>
    </row>
    <row r="126" spans="1:50" ht="52.35" customHeight="1" x14ac:dyDescent="0.15">
      <c r="A126" s="532"/>
      <c r="B126" s="533"/>
      <c r="C126" s="533"/>
      <c r="D126" s="533"/>
      <c r="E126" s="533"/>
      <c r="F126" s="534"/>
      <c r="G126" s="13"/>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5"/>
    </row>
    <row r="127" spans="1:50" ht="41.25" customHeight="1" x14ac:dyDescent="0.15">
      <c r="A127" s="532"/>
      <c r="B127" s="533"/>
      <c r="C127" s="533"/>
      <c r="D127" s="533"/>
      <c r="E127" s="533"/>
      <c r="F127" s="534"/>
      <c r="G127" s="13"/>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5"/>
    </row>
    <row r="128" spans="1:50" ht="52.5" customHeight="1" x14ac:dyDescent="0.15">
      <c r="A128" s="532"/>
      <c r="B128" s="533"/>
      <c r="C128" s="533"/>
      <c r="D128" s="533"/>
      <c r="E128" s="533"/>
      <c r="F128" s="534"/>
      <c r="G128" s="13"/>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5"/>
    </row>
    <row r="129" spans="1:50" ht="52.5" customHeight="1" x14ac:dyDescent="0.15">
      <c r="A129" s="532"/>
      <c r="B129" s="533"/>
      <c r="C129" s="533"/>
      <c r="D129" s="533"/>
      <c r="E129" s="533"/>
      <c r="F129" s="534"/>
      <c r="G129" s="13"/>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5"/>
    </row>
    <row r="130" spans="1:50" ht="52.5" customHeight="1" x14ac:dyDescent="0.15">
      <c r="A130" s="532"/>
      <c r="B130" s="533"/>
      <c r="C130" s="533"/>
      <c r="D130" s="533"/>
      <c r="E130" s="533"/>
      <c r="F130" s="534"/>
      <c r="G130" s="13"/>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5"/>
    </row>
    <row r="131" spans="1:50" ht="52.5" customHeight="1" x14ac:dyDescent="0.15">
      <c r="A131" s="532"/>
      <c r="B131" s="533"/>
      <c r="C131" s="533"/>
      <c r="D131" s="533"/>
      <c r="E131" s="533"/>
      <c r="F131" s="534"/>
      <c r="G131" s="13"/>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5"/>
    </row>
    <row r="132" spans="1:50" ht="52.5" customHeight="1" x14ac:dyDescent="0.15">
      <c r="A132" s="532"/>
      <c r="B132" s="533"/>
      <c r="C132" s="533"/>
      <c r="D132" s="533"/>
      <c r="E132" s="533"/>
      <c r="F132" s="534"/>
      <c r="G132" s="13"/>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5"/>
    </row>
    <row r="133" spans="1:50" ht="52.5" customHeight="1" x14ac:dyDescent="0.15">
      <c r="A133" s="532"/>
      <c r="B133" s="533"/>
      <c r="C133" s="533"/>
      <c r="D133" s="533"/>
      <c r="E133" s="533"/>
      <c r="F133" s="534"/>
      <c r="G133" s="13"/>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5"/>
    </row>
    <row r="134" spans="1:50" ht="52.5" customHeight="1" x14ac:dyDescent="0.15">
      <c r="A134" s="532"/>
      <c r="B134" s="533"/>
      <c r="C134" s="533"/>
      <c r="D134" s="533"/>
      <c r="E134" s="533"/>
      <c r="F134" s="534"/>
      <c r="G134" s="13"/>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5"/>
    </row>
    <row r="135" spans="1:50" ht="52.5" customHeight="1" x14ac:dyDescent="0.15">
      <c r="A135" s="532"/>
      <c r="B135" s="533"/>
      <c r="C135" s="533"/>
      <c r="D135" s="533"/>
      <c r="E135" s="533"/>
      <c r="F135" s="534"/>
      <c r="G135" s="13"/>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5"/>
    </row>
    <row r="136" spans="1:50" ht="52.5" customHeight="1" x14ac:dyDescent="0.15">
      <c r="A136" s="532"/>
      <c r="B136" s="533"/>
      <c r="C136" s="533"/>
      <c r="D136" s="533"/>
      <c r="E136" s="533"/>
      <c r="F136" s="534"/>
      <c r="G136" s="13"/>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W136" s="14"/>
      <c r="AX136" s="15"/>
    </row>
    <row r="137" spans="1:50" ht="42.6" customHeight="1" x14ac:dyDescent="0.15">
      <c r="A137" s="532"/>
      <c r="B137" s="533"/>
      <c r="C137" s="533"/>
      <c r="D137" s="533"/>
      <c r="E137" s="533"/>
      <c r="F137" s="534"/>
      <c r="G137" s="13"/>
      <c r="H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5"/>
    </row>
    <row r="138" spans="1:50" ht="52.5" customHeight="1" x14ac:dyDescent="0.15">
      <c r="A138" s="532"/>
      <c r="B138" s="533"/>
      <c r="C138" s="533"/>
      <c r="D138" s="533"/>
      <c r="E138" s="533"/>
      <c r="F138" s="534"/>
      <c r="G138" s="13"/>
      <c r="H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5"/>
    </row>
    <row r="139" spans="1:50" ht="52.5" customHeight="1" x14ac:dyDescent="0.15">
      <c r="A139" s="532"/>
      <c r="B139" s="533"/>
      <c r="C139" s="533"/>
      <c r="D139" s="533"/>
      <c r="E139" s="533"/>
      <c r="F139" s="534"/>
      <c r="G139" s="13"/>
      <c r="H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5"/>
    </row>
    <row r="140" spans="1:50" ht="52.5" customHeight="1" x14ac:dyDescent="0.15">
      <c r="A140" s="532"/>
      <c r="B140" s="533"/>
      <c r="C140" s="533"/>
      <c r="D140" s="533"/>
      <c r="E140" s="533"/>
      <c r="F140" s="534"/>
      <c r="G140" s="13"/>
      <c r="H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5"/>
    </row>
    <row r="141" spans="1:50" ht="52.5" customHeight="1" x14ac:dyDescent="0.15">
      <c r="A141" s="532"/>
      <c r="B141" s="533"/>
      <c r="C141" s="533"/>
      <c r="D141" s="533"/>
      <c r="E141" s="533"/>
      <c r="F141" s="534"/>
      <c r="G141" s="13"/>
      <c r="H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5"/>
    </row>
    <row r="142" spans="1:50" ht="52.5" customHeight="1" x14ac:dyDescent="0.15">
      <c r="A142" s="532"/>
      <c r="B142" s="533"/>
      <c r="C142" s="533"/>
      <c r="D142" s="533"/>
      <c r="E142" s="533"/>
      <c r="F142" s="534"/>
      <c r="G142" s="13"/>
      <c r="H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50" ht="47.85" customHeight="1" x14ac:dyDescent="0.15">
      <c r="A143" s="532"/>
      <c r="B143" s="533"/>
      <c r="C143" s="533"/>
      <c r="D143" s="533"/>
      <c r="E143" s="533"/>
      <c r="F143" s="534"/>
      <c r="G143" s="13"/>
      <c r="H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5"/>
    </row>
    <row r="144" spans="1:50" ht="14.25" thickBot="1" x14ac:dyDescent="0.2">
      <c r="A144" s="1232"/>
      <c r="B144" s="1233"/>
      <c r="C144" s="1233"/>
      <c r="D144" s="1233"/>
      <c r="E144" s="1233"/>
      <c r="F144" s="1234"/>
      <c r="G144" s="16" t="s">
        <v>306</v>
      </c>
      <c r="H144" s="1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c r="AJ144" s="17"/>
      <c r="AK144" s="17"/>
      <c r="AL144" s="17"/>
      <c r="AM144" s="17"/>
      <c r="AN144" s="17"/>
      <c r="AO144" s="17"/>
      <c r="AP144" s="17"/>
      <c r="AQ144" s="17"/>
      <c r="AR144" s="17"/>
      <c r="AS144" s="17"/>
      <c r="AT144" s="17"/>
      <c r="AU144" s="17"/>
      <c r="AV144" s="17"/>
      <c r="AW144" s="17"/>
      <c r="AX144" s="18"/>
    </row>
    <row r="145" spans="1:50" s="30" customFormat="1" ht="14.25" thickBot="1" x14ac:dyDescent="0.2">
      <c r="A145" s="19"/>
      <c r="B145" s="19"/>
      <c r="C145" s="19"/>
      <c r="D145" s="19"/>
      <c r="E145" s="19"/>
      <c r="F145" s="19"/>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row>
    <row r="146" spans="1:50" ht="24" customHeight="1" x14ac:dyDescent="0.15">
      <c r="A146" s="1163" t="s">
        <v>579</v>
      </c>
      <c r="B146" s="1164"/>
      <c r="C146" s="1164"/>
      <c r="D146" s="1164"/>
      <c r="E146" s="1164"/>
      <c r="F146" s="1165"/>
      <c r="G146" s="1043" t="s">
        <v>719</v>
      </c>
      <c r="H146" s="1067"/>
      <c r="I146" s="1067"/>
      <c r="J146" s="1067"/>
      <c r="K146" s="1067"/>
      <c r="L146" s="1067"/>
      <c r="M146" s="1067"/>
      <c r="N146" s="1067"/>
      <c r="O146" s="1067"/>
      <c r="P146" s="1067"/>
      <c r="Q146" s="1067"/>
      <c r="R146" s="1067"/>
      <c r="S146" s="1067"/>
      <c r="T146" s="1067"/>
      <c r="U146" s="1067"/>
      <c r="V146" s="1067"/>
      <c r="W146" s="1067"/>
      <c r="X146" s="1067"/>
      <c r="Y146" s="1067"/>
      <c r="Z146" s="1067"/>
      <c r="AA146" s="1067"/>
      <c r="AB146" s="1068"/>
      <c r="AC146" s="1043" t="s">
        <v>720</v>
      </c>
      <c r="AD146" s="1067"/>
      <c r="AE146" s="1067"/>
      <c r="AF146" s="1067"/>
      <c r="AG146" s="1067"/>
      <c r="AH146" s="1067"/>
      <c r="AI146" s="1067"/>
      <c r="AJ146" s="1067"/>
      <c r="AK146" s="1067"/>
      <c r="AL146" s="1067"/>
      <c r="AM146" s="1067"/>
      <c r="AN146" s="1067"/>
      <c r="AO146" s="1067"/>
      <c r="AP146" s="1067"/>
      <c r="AQ146" s="1067"/>
      <c r="AR146" s="1067"/>
      <c r="AS146" s="1067"/>
      <c r="AT146" s="1067"/>
      <c r="AU146" s="1067"/>
      <c r="AV146" s="1067"/>
      <c r="AW146" s="1067"/>
      <c r="AX146" s="1069"/>
    </row>
    <row r="147" spans="1:50" ht="24" customHeight="1" x14ac:dyDescent="0.15">
      <c r="A147" s="1166"/>
      <c r="B147" s="1167"/>
      <c r="C147" s="1167"/>
      <c r="D147" s="1167"/>
      <c r="E147" s="1167"/>
      <c r="F147" s="1168"/>
      <c r="G147" s="1027" t="s">
        <v>83</v>
      </c>
      <c r="H147" s="484"/>
      <c r="I147" s="484"/>
      <c r="J147" s="484"/>
      <c r="K147" s="485"/>
      <c r="L147" s="483" t="s">
        <v>137</v>
      </c>
      <c r="M147" s="484"/>
      <c r="N147" s="484"/>
      <c r="O147" s="484"/>
      <c r="P147" s="484"/>
      <c r="Q147" s="484"/>
      <c r="R147" s="484"/>
      <c r="S147" s="484"/>
      <c r="T147" s="484"/>
      <c r="U147" s="484"/>
      <c r="V147" s="484"/>
      <c r="W147" s="484"/>
      <c r="X147" s="485"/>
      <c r="Y147" s="981" t="s">
        <v>138</v>
      </c>
      <c r="Z147" s="1001"/>
      <c r="AA147" s="1001"/>
      <c r="AB147" s="1058"/>
      <c r="AC147" s="1027" t="s">
        <v>83</v>
      </c>
      <c r="AD147" s="484"/>
      <c r="AE147" s="484"/>
      <c r="AF147" s="484"/>
      <c r="AG147" s="485"/>
      <c r="AH147" s="483" t="s">
        <v>137</v>
      </c>
      <c r="AI147" s="484"/>
      <c r="AJ147" s="484"/>
      <c r="AK147" s="484"/>
      <c r="AL147" s="484"/>
      <c r="AM147" s="484"/>
      <c r="AN147" s="484"/>
      <c r="AO147" s="484"/>
      <c r="AP147" s="484"/>
      <c r="AQ147" s="484"/>
      <c r="AR147" s="484"/>
      <c r="AS147" s="484"/>
      <c r="AT147" s="485"/>
      <c r="AU147" s="981" t="s">
        <v>138</v>
      </c>
      <c r="AV147" s="1001"/>
      <c r="AW147" s="1001"/>
      <c r="AX147" s="1002"/>
    </row>
    <row r="148" spans="1:50" ht="24" customHeight="1" x14ac:dyDescent="0.15">
      <c r="A148" s="1166"/>
      <c r="B148" s="1167"/>
      <c r="C148" s="1167"/>
      <c r="D148" s="1167"/>
      <c r="E148" s="1167"/>
      <c r="F148" s="1168"/>
      <c r="G148" s="2618" t="s">
        <v>582</v>
      </c>
      <c r="H148" s="2619"/>
      <c r="I148" s="2619"/>
      <c r="J148" s="2619"/>
      <c r="K148" s="2620"/>
      <c r="L148" s="2621" t="s">
        <v>721</v>
      </c>
      <c r="M148" s="2622"/>
      <c r="N148" s="2622"/>
      <c r="O148" s="2622"/>
      <c r="P148" s="2622"/>
      <c r="Q148" s="2622"/>
      <c r="R148" s="2622"/>
      <c r="S148" s="2622"/>
      <c r="T148" s="2622"/>
      <c r="U148" s="2622"/>
      <c r="V148" s="2622"/>
      <c r="W148" s="2622"/>
      <c r="X148" s="2623"/>
      <c r="Y148" s="2624">
        <v>1</v>
      </c>
      <c r="Z148" s="2625"/>
      <c r="AA148" s="2625"/>
      <c r="AB148" s="2626"/>
      <c r="AC148" s="984" t="s">
        <v>722</v>
      </c>
      <c r="AD148" s="985"/>
      <c r="AE148" s="985"/>
      <c r="AF148" s="985"/>
      <c r="AG148" s="986"/>
      <c r="AH148" s="987" t="s">
        <v>723</v>
      </c>
      <c r="AI148" s="988"/>
      <c r="AJ148" s="988"/>
      <c r="AK148" s="988"/>
      <c r="AL148" s="988"/>
      <c r="AM148" s="988"/>
      <c r="AN148" s="988"/>
      <c r="AO148" s="988"/>
      <c r="AP148" s="988"/>
      <c r="AQ148" s="988"/>
      <c r="AR148" s="988"/>
      <c r="AS148" s="988"/>
      <c r="AT148" s="989"/>
      <c r="AU148" s="990">
        <v>1</v>
      </c>
      <c r="AV148" s="991"/>
      <c r="AW148" s="991"/>
      <c r="AX148" s="1004"/>
    </row>
    <row r="149" spans="1:50" ht="24" customHeight="1" x14ac:dyDescent="0.15">
      <c r="A149" s="1166"/>
      <c r="B149" s="1167"/>
      <c r="C149" s="1167"/>
      <c r="D149" s="1167"/>
      <c r="E149" s="1167"/>
      <c r="F149" s="1168"/>
      <c r="G149" s="2609" t="s">
        <v>582</v>
      </c>
      <c r="H149" s="2610"/>
      <c r="I149" s="2610"/>
      <c r="J149" s="2610"/>
      <c r="K149" s="2611"/>
      <c r="L149" s="2612" t="s">
        <v>724</v>
      </c>
      <c r="M149" s="2613"/>
      <c r="N149" s="2613"/>
      <c r="O149" s="2613"/>
      <c r="P149" s="2613"/>
      <c r="Q149" s="2613"/>
      <c r="R149" s="2613"/>
      <c r="S149" s="2613"/>
      <c r="T149" s="2613"/>
      <c r="U149" s="2613"/>
      <c r="V149" s="2613"/>
      <c r="W149" s="2613"/>
      <c r="X149" s="2614"/>
      <c r="Y149" s="2615">
        <v>1</v>
      </c>
      <c r="Z149" s="2616"/>
      <c r="AA149" s="2616"/>
      <c r="AB149" s="2617"/>
      <c r="AC149" s="1064"/>
      <c r="AD149" s="1048"/>
      <c r="AE149" s="1048"/>
      <c r="AF149" s="1048"/>
      <c r="AG149" s="1049"/>
      <c r="AH149" s="1050"/>
      <c r="AI149" s="1051"/>
      <c r="AJ149" s="1051"/>
      <c r="AK149" s="1051"/>
      <c r="AL149" s="1051"/>
      <c r="AM149" s="1051"/>
      <c r="AN149" s="1051"/>
      <c r="AO149" s="1051"/>
      <c r="AP149" s="1051"/>
      <c r="AQ149" s="1051"/>
      <c r="AR149" s="1051"/>
      <c r="AS149" s="1051"/>
      <c r="AT149" s="1052"/>
      <c r="AU149" s="1053"/>
      <c r="AV149" s="1054"/>
      <c r="AW149" s="1054"/>
      <c r="AX149" s="1055"/>
    </row>
    <row r="150" spans="1:50" ht="24" customHeight="1" x14ac:dyDescent="0.15">
      <c r="A150" s="1166"/>
      <c r="B150" s="1167"/>
      <c r="C150" s="1167"/>
      <c r="D150" s="1167"/>
      <c r="E150" s="1167"/>
      <c r="F150" s="1168"/>
      <c r="G150" s="2609" t="s">
        <v>582</v>
      </c>
      <c r="H150" s="2610"/>
      <c r="I150" s="2610"/>
      <c r="J150" s="2610"/>
      <c r="K150" s="2611"/>
      <c r="L150" s="2612" t="s">
        <v>725</v>
      </c>
      <c r="M150" s="2613"/>
      <c r="N150" s="2613"/>
      <c r="O150" s="2613"/>
      <c r="P150" s="2613"/>
      <c r="Q150" s="2613"/>
      <c r="R150" s="2613"/>
      <c r="S150" s="2613"/>
      <c r="T150" s="2613"/>
      <c r="U150" s="2613"/>
      <c r="V150" s="2613"/>
      <c r="W150" s="2613"/>
      <c r="X150" s="2614"/>
      <c r="Y150" s="2615">
        <v>1</v>
      </c>
      <c r="Z150" s="2616"/>
      <c r="AA150" s="2616"/>
      <c r="AB150" s="2617"/>
      <c r="AC150" s="1064"/>
      <c r="AD150" s="1048"/>
      <c r="AE150" s="1048"/>
      <c r="AF150" s="1048"/>
      <c r="AG150" s="1049"/>
      <c r="AH150" s="1050"/>
      <c r="AI150" s="1051"/>
      <c r="AJ150" s="1051"/>
      <c r="AK150" s="1051"/>
      <c r="AL150" s="1051"/>
      <c r="AM150" s="1051"/>
      <c r="AN150" s="1051"/>
      <c r="AO150" s="1051"/>
      <c r="AP150" s="1051"/>
      <c r="AQ150" s="1051"/>
      <c r="AR150" s="1051"/>
      <c r="AS150" s="1051"/>
      <c r="AT150" s="1052"/>
      <c r="AU150" s="1053"/>
      <c r="AV150" s="1054"/>
      <c r="AW150" s="1054"/>
      <c r="AX150" s="1055"/>
    </row>
    <row r="151" spans="1:50" ht="24" customHeight="1" x14ac:dyDescent="0.15">
      <c r="A151" s="1166"/>
      <c r="B151" s="1167"/>
      <c r="C151" s="1167"/>
      <c r="D151" s="1167"/>
      <c r="E151" s="1167"/>
      <c r="F151" s="1168"/>
      <c r="G151" s="2609" t="s">
        <v>582</v>
      </c>
      <c r="H151" s="2610"/>
      <c r="I151" s="2610"/>
      <c r="J151" s="2610"/>
      <c r="K151" s="2611"/>
      <c r="L151" s="2612" t="s">
        <v>726</v>
      </c>
      <c r="M151" s="2613"/>
      <c r="N151" s="2613"/>
      <c r="O151" s="2613"/>
      <c r="P151" s="2613"/>
      <c r="Q151" s="2613"/>
      <c r="R151" s="2613"/>
      <c r="S151" s="2613"/>
      <c r="T151" s="2613"/>
      <c r="U151" s="2613"/>
      <c r="V151" s="2613"/>
      <c r="W151" s="2613"/>
      <c r="X151" s="2614"/>
      <c r="Y151" s="2615">
        <v>1</v>
      </c>
      <c r="Z151" s="2616"/>
      <c r="AA151" s="2616"/>
      <c r="AB151" s="2617"/>
      <c r="AC151" s="1064"/>
      <c r="AD151" s="1048"/>
      <c r="AE151" s="1048"/>
      <c r="AF151" s="1048"/>
      <c r="AG151" s="1049"/>
      <c r="AH151" s="1050"/>
      <c r="AI151" s="1051"/>
      <c r="AJ151" s="1051"/>
      <c r="AK151" s="1051"/>
      <c r="AL151" s="1051"/>
      <c r="AM151" s="1051"/>
      <c r="AN151" s="1051"/>
      <c r="AO151" s="1051"/>
      <c r="AP151" s="1051"/>
      <c r="AQ151" s="1051"/>
      <c r="AR151" s="1051"/>
      <c r="AS151" s="1051"/>
      <c r="AT151" s="1052"/>
      <c r="AU151" s="1053"/>
      <c r="AV151" s="1054"/>
      <c r="AW151" s="1054"/>
      <c r="AX151" s="1055"/>
    </row>
    <row r="152" spans="1:50" ht="24" customHeight="1" x14ac:dyDescent="0.15">
      <c r="A152" s="1166"/>
      <c r="B152" s="1167"/>
      <c r="C152" s="1167"/>
      <c r="D152" s="1167"/>
      <c r="E152" s="1167"/>
      <c r="F152" s="1168"/>
      <c r="G152" s="2609" t="s">
        <v>582</v>
      </c>
      <c r="H152" s="2610"/>
      <c r="I152" s="2610"/>
      <c r="J152" s="2610"/>
      <c r="K152" s="2611"/>
      <c r="L152" s="2612" t="s">
        <v>727</v>
      </c>
      <c r="M152" s="2613"/>
      <c r="N152" s="2613"/>
      <c r="O152" s="2613"/>
      <c r="P152" s="2613"/>
      <c r="Q152" s="2613"/>
      <c r="R152" s="2613"/>
      <c r="S152" s="2613"/>
      <c r="T152" s="2613"/>
      <c r="U152" s="2613"/>
      <c r="V152" s="2613"/>
      <c r="W152" s="2613"/>
      <c r="X152" s="2614"/>
      <c r="Y152" s="2615">
        <v>1</v>
      </c>
      <c r="Z152" s="2616"/>
      <c r="AA152" s="2616"/>
      <c r="AB152" s="2617"/>
      <c r="AC152" s="1064"/>
      <c r="AD152" s="1048"/>
      <c r="AE152" s="1048"/>
      <c r="AF152" s="1048"/>
      <c r="AG152" s="1049"/>
      <c r="AH152" s="1050"/>
      <c r="AI152" s="1051"/>
      <c r="AJ152" s="1051"/>
      <c r="AK152" s="1051"/>
      <c r="AL152" s="1051"/>
      <c r="AM152" s="1051"/>
      <c r="AN152" s="1051"/>
      <c r="AO152" s="1051"/>
      <c r="AP152" s="1051"/>
      <c r="AQ152" s="1051"/>
      <c r="AR152" s="1051"/>
      <c r="AS152" s="1051"/>
      <c r="AT152" s="1052"/>
      <c r="AU152" s="1053"/>
      <c r="AV152" s="1054"/>
      <c r="AW152" s="1054"/>
      <c r="AX152" s="1055"/>
    </row>
    <row r="153" spans="1:50" ht="24" customHeight="1" x14ac:dyDescent="0.15">
      <c r="A153" s="1166"/>
      <c r="B153" s="1167"/>
      <c r="C153" s="1167"/>
      <c r="D153" s="1167"/>
      <c r="E153" s="1167"/>
      <c r="F153" s="1168"/>
      <c r="G153" s="2609" t="s">
        <v>582</v>
      </c>
      <c r="H153" s="2610"/>
      <c r="I153" s="2610"/>
      <c r="J153" s="2610"/>
      <c r="K153" s="2611"/>
      <c r="L153" s="2612" t="s">
        <v>728</v>
      </c>
      <c r="M153" s="2613"/>
      <c r="N153" s="2613"/>
      <c r="O153" s="2613"/>
      <c r="P153" s="2613"/>
      <c r="Q153" s="2613"/>
      <c r="R153" s="2613"/>
      <c r="S153" s="2613"/>
      <c r="T153" s="2613"/>
      <c r="U153" s="2613"/>
      <c r="V153" s="2613"/>
      <c r="W153" s="2613"/>
      <c r="X153" s="2614"/>
      <c r="Y153" s="2615">
        <v>1</v>
      </c>
      <c r="Z153" s="2616"/>
      <c r="AA153" s="2616"/>
      <c r="AB153" s="2617"/>
      <c r="AC153" s="1064"/>
      <c r="AD153" s="1048"/>
      <c r="AE153" s="1048"/>
      <c r="AF153" s="1048"/>
      <c r="AG153" s="1049"/>
      <c r="AH153" s="1050"/>
      <c r="AI153" s="1051"/>
      <c r="AJ153" s="1051"/>
      <c r="AK153" s="1051"/>
      <c r="AL153" s="1051"/>
      <c r="AM153" s="1051"/>
      <c r="AN153" s="1051"/>
      <c r="AO153" s="1051"/>
      <c r="AP153" s="1051"/>
      <c r="AQ153" s="1051"/>
      <c r="AR153" s="1051"/>
      <c r="AS153" s="1051"/>
      <c r="AT153" s="1052"/>
      <c r="AU153" s="1053"/>
      <c r="AV153" s="1054"/>
      <c r="AW153" s="1054"/>
      <c r="AX153" s="1055"/>
    </row>
    <row r="154" spans="1:50" ht="24" customHeight="1" x14ac:dyDescent="0.15">
      <c r="A154" s="1166"/>
      <c r="B154" s="1167"/>
      <c r="C154" s="1167"/>
      <c r="D154" s="1167"/>
      <c r="E154" s="1167"/>
      <c r="F154" s="1168"/>
      <c r="G154" s="974" t="s">
        <v>44</v>
      </c>
      <c r="H154" s="846"/>
      <c r="I154" s="846"/>
      <c r="J154" s="846"/>
      <c r="K154" s="847"/>
      <c r="L154" s="975"/>
      <c r="M154" s="1046"/>
      <c r="N154" s="1046"/>
      <c r="O154" s="1046"/>
      <c r="P154" s="1046"/>
      <c r="Q154" s="1046"/>
      <c r="R154" s="1046"/>
      <c r="S154" s="1046"/>
      <c r="T154" s="1046"/>
      <c r="U154" s="1046"/>
      <c r="V154" s="1046"/>
      <c r="W154" s="1046"/>
      <c r="X154" s="1047"/>
      <c r="Y154" s="978">
        <f>SUM(Y148:AB153)</f>
        <v>6</v>
      </c>
      <c r="Z154" s="979"/>
      <c r="AA154" s="979"/>
      <c r="AB154" s="980"/>
      <c r="AC154" s="974" t="s">
        <v>44</v>
      </c>
      <c r="AD154" s="846"/>
      <c r="AE154" s="846"/>
      <c r="AF154" s="846"/>
      <c r="AG154" s="847"/>
      <c r="AH154" s="975"/>
      <c r="AI154" s="1046"/>
      <c r="AJ154" s="1046"/>
      <c r="AK154" s="1046"/>
      <c r="AL154" s="1046"/>
      <c r="AM154" s="1046"/>
      <c r="AN154" s="1046"/>
      <c r="AO154" s="1046"/>
      <c r="AP154" s="1046"/>
      <c r="AQ154" s="1046"/>
      <c r="AR154" s="1046"/>
      <c r="AS154" s="1046"/>
      <c r="AT154" s="1047"/>
      <c r="AU154" s="978">
        <f>SUM(AU148:AX153)</f>
        <v>1</v>
      </c>
      <c r="AV154" s="979"/>
      <c r="AW154" s="979"/>
      <c r="AX154" s="1003"/>
    </row>
    <row r="155" spans="1:50" ht="24" customHeight="1" x14ac:dyDescent="0.15">
      <c r="A155" s="1166"/>
      <c r="B155" s="1167"/>
      <c r="C155" s="1167"/>
      <c r="D155" s="1167"/>
      <c r="E155" s="1167"/>
      <c r="F155" s="1168"/>
      <c r="G155" s="994" t="s">
        <v>729</v>
      </c>
      <c r="H155" s="1025"/>
      <c r="I155" s="1025"/>
      <c r="J155" s="1025"/>
      <c r="K155" s="1025"/>
      <c r="L155" s="1025"/>
      <c r="M155" s="1025"/>
      <c r="N155" s="1025"/>
      <c r="O155" s="1025"/>
      <c r="P155" s="1025"/>
      <c r="Q155" s="1025"/>
      <c r="R155" s="1025"/>
      <c r="S155" s="1025"/>
      <c r="T155" s="1025"/>
      <c r="U155" s="1025"/>
      <c r="V155" s="1025"/>
      <c r="W155" s="1025"/>
      <c r="X155" s="1025"/>
      <c r="Y155" s="1025"/>
      <c r="Z155" s="1025"/>
      <c r="AA155" s="1025"/>
      <c r="AB155" s="1059"/>
      <c r="AC155" s="994" t="s">
        <v>730</v>
      </c>
      <c r="AD155" s="1025"/>
      <c r="AE155" s="1025"/>
      <c r="AF155" s="1025"/>
      <c r="AG155" s="1025"/>
      <c r="AH155" s="1025"/>
      <c r="AI155" s="1025"/>
      <c r="AJ155" s="1025"/>
      <c r="AK155" s="1025"/>
      <c r="AL155" s="1025"/>
      <c r="AM155" s="1025"/>
      <c r="AN155" s="1025"/>
      <c r="AO155" s="1025"/>
      <c r="AP155" s="1025"/>
      <c r="AQ155" s="1025"/>
      <c r="AR155" s="1025"/>
      <c r="AS155" s="1025"/>
      <c r="AT155" s="1025"/>
      <c r="AU155" s="1025"/>
      <c r="AV155" s="1025"/>
      <c r="AW155" s="1025"/>
      <c r="AX155" s="1032"/>
    </row>
    <row r="156" spans="1:50" ht="24" customHeight="1" x14ac:dyDescent="0.15">
      <c r="A156" s="1166"/>
      <c r="B156" s="1167"/>
      <c r="C156" s="1167"/>
      <c r="D156" s="1167"/>
      <c r="E156" s="1167"/>
      <c r="F156" s="1168"/>
      <c r="G156" s="1027" t="s">
        <v>83</v>
      </c>
      <c r="H156" s="484"/>
      <c r="I156" s="484"/>
      <c r="J156" s="484"/>
      <c r="K156" s="485"/>
      <c r="L156" s="483" t="s">
        <v>137</v>
      </c>
      <c r="M156" s="484"/>
      <c r="N156" s="484"/>
      <c r="O156" s="484"/>
      <c r="P156" s="484"/>
      <c r="Q156" s="484"/>
      <c r="R156" s="484"/>
      <c r="S156" s="484"/>
      <c r="T156" s="484"/>
      <c r="U156" s="484"/>
      <c r="V156" s="484"/>
      <c r="W156" s="484"/>
      <c r="X156" s="485"/>
      <c r="Y156" s="981" t="s">
        <v>138</v>
      </c>
      <c r="Z156" s="1001"/>
      <c r="AA156" s="1001"/>
      <c r="AB156" s="1058"/>
      <c r="AC156" s="1027" t="s">
        <v>83</v>
      </c>
      <c r="AD156" s="484"/>
      <c r="AE156" s="484"/>
      <c r="AF156" s="484"/>
      <c r="AG156" s="485"/>
      <c r="AH156" s="483" t="s">
        <v>137</v>
      </c>
      <c r="AI156" s="484"/>
      <c r="AJ156" s="484"/>
      <c r="AK156" s="484"/>
      <c r="AL156" s="484"/>
      <c r="AM156" s="484"/>
      <c r="AN156" s="484"/>
      <c r="AO156" s="484"/>
      <c r="AP156" s="484"/>
      <c r="AQ156" s="484"/>
      <c r="AR156" s="484"/>
      <c r="AS156" s="484"/>
      <c r="AT156" s="485"/>
      <c r="AU156" s="981" t="s">
        <v>138</v>
      </c>
      <c r="AV156" s="1001"/>
      <c r="AW156" s="1001"/>
      <c r="AX156" s="1002"/>
    </row>
    <row r="157" spans="1:50" ht="24" customHeight="1" x14ac:dyDescent="0.15">
      <c r="A157" s="1166"/>
      <c r="B157" s="1167"/>
      <c r="C157" s="1167"/>
      <c r="D157" s="1167"/>
      <c r="E157" s="1167"/>
      <c r="F157" s="1168"/>
      <c r="G157" s="984"/>
      <c r="H157" s="985"/>
      <c r="I157" s="985"/>
      <c r="J157" s="985"/>
      <c r="K157" s="986"/>
      <c r="L157" s="987"/>
      <c r="M157" s="1056"/>
      <c r="N157" s="1056"/>
      <c r="O157" s="1056"/>
      <c r="P157" s="1056"/>
      <c r="Q157" s="1056"/>
      <c r="R157" s="1056"/>
      <c r="S157" s="1056"/>
      <c r="T157" s="1056"/>
      <c r="U157" s="1056"/>
      <c r="V157" s="1056"/>
      <c r="W157" s="1056"/>
      <c r="X157" s="1057"/>
      <c r="Y157" s="990"/>
      <c r="Z157" s="991"/>
      <c r="AA157" s="991"/>
      <c r="AB157" s="992"/>
      <c r="AC157" s="984" t="s">
        <v>731</v>
      </c>
      <c r="AD157" s="985"/>
      <c r="AE157" s="985"/>
      <c r="AF157" s="985"/>
      <c r="AG157" s="986"/>
      <c r="AH157" s="987" t="s">
        <v>732</v>
      </c>
      <c r="AI157" s="988"/>
      <c r="AJ157" s="988"/>
      <c r="AK157" s="988"/>
      <c r="AL157" s="988"/>
      <c r="AM157" s="988"/>
      <c r="AN157" s="988"/>
      <c r="AO157" s="988"/>
      <c r="AP157" s="988"/>
      <c r="AQ157" s="988"/>
      <c r="AR157" s="988"/>
      <c r="AS157" s="988"/>
      <c r="AT157" s="989"/>
      <c r="AU157" s="990">
        <v>2</v>
      </c>
      <c r="AV157" s="991"/>
      <c r="AW157" s="991"/>
      <c r="AX157" s="1004"/>
    </row>
    <row r="158" spans="1:50" ht="24" customHeight="1" x14ac:dyDescent="0.15">
      <c r="A158" s="1166"/>
      <c r="B158" s="1167"/>
      <c r="C158" s="1167"/>
      <c r="D158" s="1167"/>
      <c r="E158" s="1167"/>
      <c r="F158" s="1168"/>
      <c r="G158" s="974" t="s">
        <v>44</v>
      </c>
      <c r="H158" s="846"/>
      <c r="I158" s="846"/>
      <c r="J158" s="846"/>
      <c r="K158" s="847"/>
      <c r="L158" s="975"/>
      <c r="M158" s="1046"/>
      <c r="N158" s="1046"/>
      <c r="O158" s="1046"/>
      <c r="P158" s="1046"/>
      <c r="Q158" s="1046"/>
      <c r="R158" s="1046"/>
      <c r="S158" s="1046"/>
      <c r="T158" s="1046"/>
      <c r="U158" s="1046"/>
      <c r="V158" s="1046"/>
      <c r="W158" s="1046"/>
      <c r="X158" s="1047"/>
      <c r="Y158" s="978">
        <f>SUM(Y157:AB157)</f>
        <v>0</v>
      </c>
      <c r="Z158" s="979"/>
      <c r="AA158" s="979"/>
      <c r="AB158" s="980"/>
      <c r="AC158" s="974" t="s">
        <v>44</v>
      </c>
      <c r="AD158" s="846"/>
      <c r="AE158" s="846"/>
      <c r="AF158" s="846"/>
      <c r="AG158" s="847"/>
      <c r="AH158" s="975"/>
      <c r="AI158" s="1046"/>
      <c r="AJ158" s="1046"/>
      <c r="AK158" s="1046"/>
      <c r="AL158" s="1046"/>
      <c r="AM158" s="1046"/>
      <c r="AN158" s="1046"/>
      <c r="AO158" s="1046"/>
      <c r="AP158" s="1046"/>
      <c r="AQ158" s="1046"/>
      <c r="AR158" s="1046"/>
      <c r="AS158" s="1046"/>
      <c r="AT158" s="1047"/>
      <c r="AU158" s="978">
        <f>SUM(AU157:AX157)</f>
        <v>2</v>
      </c>
      <c r="AV158" s="979"/>
      <c r="AW158" s="979"/>
      <c r="AX158" s="1003"/>
    </row>
    <row r="159" spans="1:50" ht="24" customHeight="1" x14ac:dyDescent="0.15">
      <c r="A159" s="1166"/>
      <c r="B159" s="1167"/>
      <c r="C159" s="1167"/>
      <c r="D159" s="1167"/>
      <c r="E159" s="1167"/>
      <c r="F159" s="1168"/>
      <c r="G159" s="994" t="s">
        <v>733</v>
      </c>
      <c r="H159" s="1025"/>
      <c r="I159" s="1025"/>
      <c r="J159" s="1025"/>
      <c r="K159" s="1025"/>
      <c r="L159" s="1025"/>
      <c r="M159" s="1025"/>
      <c r="N159" s="1025"/>
      <c r="O159" s="1025"/>
      <c r="P159" s="1025"/>
      <c r="Q159" s="1025"/>
      <c r="R159" s="1025"/>
      <c r="S159" s="1025"/>
      <c r="T159" s="1025"/>
      <c r="U159" s="1025"/>
      <c r="V159" s="1025"/>
      <c r="W159" s="1025"/>
      <c r="X159" s="1025"/>
      <c r="Y159" s="1025"/>
      <c r="Z159" s="1025"/>
      <c r="AA159" s="1025"/>
      <c r="AB159" s="1059"/>
      <c r="AC159" s="994" t="s">
        <v>734</v>
      </c>
      <c r="AD159" s="1025"/>
      <c r="AE159" s="1025"/>
      <c r="AF159" s="1025"/>
      <c r="AG159" s="1025"/>
      <c r="AH159" s="1025"/>
      <c r="AI159" s="1025"/>
      <c r="AJ159" s="1025"/>
      <c r="AK159" s="1025"/>
      <c r="AL159" s="1025"/>
      <c r="AM159" s="1025"/>
      <c r="AN159" s="1025"/>
      <c r="AO159" s="1025"/>
      <c r="AP159" s="1025"/>
      <c r="AQ159" s="1025"/>
      <c r="AR159" s="1025"/>
      <c r="AS159" s="1025"/>
      <c r="AT159" s="1025"/>
      <c r="AU159" s="1025"/>
      <c r="AV159" s="1025"/>
      <c r="AW159" s="1025"/>
      <c r="AX159" s="1032"/>
    </row>
    <row r="160" spans="1:50" ht="24" customHeight="1" x14ac:dyDescent="0.15">
      <c r="A160" s="1166"/>
      <c r="B160" s="1167"/>
      <c r="C160" s="1167"/>
      <c r="D160" s="1167"/>
      <c r="E160" s="1167"/>
      <c r="F160" s="1168"/>
      <c r="G160" s="1027" t="s">
        <v>83</v>
      </c>
      <c r="H160" s="484"/>
      <c r="I160" s="484"/>
      <c r="J160" s="484"/>
      <c r="K160" s="485"/>
      <c r="L160" s="483" t="s">
        <v>137</v>
      </c>
      <c r="M160" s="484"/>
      <c r="N160" s="484"/>
      <c r="O160" s="484"/>
      <c r="P160" s="484"/>
      <c r="Q160" s="484"/>
      <c r="R160" s="484"/>
      <c r="S160" s="484"/>
      <c r="T160" s="484"/>
      <c r="U160" s="484"/>
      <c r="V160" s="484"/>
      <c r="W160" s="484"/>
      <c r="X160" s="485"/>
      <c r="Y160" s="981" t="s">
        <v>138</v>
      </c>
      <c r="Z160" s="1001"/>
      <c r="AA160" s="1001"/>
      <c r="AB160" s="1058"/>
      <c r="AC160" s="1027" t="s">
        <v>83</v>
      </c>
      <c r="AD160" s="484"/>
      <c r="AE160" s="484"/>
      <c r="AF160" s="484"/>
      <c r="AG160" s="485"/>
      <c r="AH160" s="483" t="s">
        <v>137</v>
      </c>
      <c r="AI160" s="484"/>
      <c r="AJ160" s="484"/>
      <c r="AK160" s="484"/>
      <c r="AL160" s="484"/>
      <c r="AM160" s="484"/>
      <c r="AN160" s="484"/>
      <c r="AO160" s="484"/>
      <c r="AP160" s="484"/>
      <c r="AQ160" s="484"/>
      <c r="AR160" s="484"/>
      <c r="AS160" s="484"/>
      <c r="AT160" s="485"/>
      <c r="AU160" s="981" t="s">
        <v>138</v>
      </c>
      <c r="AV160" s="1001"/>
      <c r="AW160" s="1001"/>
      <c r="AX160" s="1002"/>
    </row>
    <row r="161" spans="1:50" ht="24" customHeight="1" x14ac:dyDescent="0.15">
      <c r="A161" s="1166"/>
      <c r="B161" s="1167"/>
      <c r="C161" s="1167"/>
      <c r="D161" s="1167"/>
      <c r="E161" s="1167"/>
      <c r="F161" s="1168"/>
      <c r="G161" s="984"/>
      <c r="H161" s="985"/>
      <c r="I161" s="985"/>
      <c r="J161" s="985"/>
      <c r="K161" s="986"/>
      <c r="L161" s="987"/>
      <c r="M161" s="1056"/>
      <c r="N161" s="1056"/>
      <c r="O161" s="1056"/>
      <c r="P161" s="1056"/>
      <c r="Q161" s="1056"/>
      <c r="R161" s="1056"/>
      <c r="S161" s="1056"/>
      <c r="T161" s="1056"/>
      <c r="U161" s="1056"/>
      <c r="V161" s="1056"/>
      <c r="W161" s="1056"/>
      <c r="X161" s="1057"/>
      <c r="Y161" s="990"/>
      <c r="Z161" s="991"/>
      <c r="AA161" s="991"/>
      <c r="AB161" s="992"/>
      <c r="AC161" s="984" t="s">
        <v>735</v>
      </c>
      <c r="AD161" s="985"/>
      <c r="AE161" s="985"/>
      <c r="AF161" s="985"/>
      <c r="AG161" s="986"/>
      <c r="AH161" s="987" t="s">
        <v>736</v>
      </c>
      <c r="AI161" s="988"/>
      <c r="AJ161" s="988"/>
      <c r="AK161" s="988"/>
      <c r="AL161" s="988"/>
      <c r="AM161" s="988"/>
      <c r="AN161" s="988"/>
      <c r="AO161" s="988"/>
      <c r="AP161" s="988"/>
      <c r="AQ161" s="988"/>
      <c r="AR161" s="988"/>
      <c r="AS161" s="988"/>
      <c r="AT161" s="989"/>
      <c r="AU161" s="990">
        <v>21</v>
      </c>
      <c r="AV161" s="991"/>
      <c r="AW161" s="991"/>
      <c r="AX161" s="1004"/>
    </row>
    <row r="162" spans="1:50" ht="24" customHeight="1" x14ac:dyDescent="0.15">
      <c r="A162" s="1166"/>
      <c r="B162" s="1167"/>
      <c r="C162" s="1167"/>
      <c r="D162" s="1167"/>
      <c r="E162" s="1167"/>
      <c r="F162" s="1168"/>
      <c r="G162" s="974" t="s">
        <v>44</v>
      </c>
      <c r="H162" s="846"/>
      <c r="I162" s="846"/>
      <c r="J162" s="846"/>
      <c r="K162" s="846"/>
      <c r="L162" s="975"/>
      <c r="M162" s="976"/>
      <c r="N162" s="976"/>
      <c r="O162" s="976"/>
      <c r="P162" s="976"/>
      <c r="Q162" s="976"/>
      <c r="R162" s="976"/>
      <c r="S162" s="976"/>
      <c r="T162" s="976"/>
      <c r="U162" s="976"/>
      <c r="V162" s="976"/>
      <c r="W162" s="976"/>
      <c r="X162" s="977"/>
      <c r="Y162" s="978">
        <f>SUM(Y161:AB161)</f>
        <v>0</v>
      </c>
      <c r="Z162" s="979"/>
      <c r="AA162" s="979"/>
      <c r="AB162" s="1603"/>
      <c r="AC162" s="974" t="s">
        <v>44</v>
      </c>
      <c r="AD162" s="846"/>
      <c r="AE162" s="846"/>
      <c r="AF162" s="846"/>
      <c r="AG162" s="846"/>
      <c r="AH162" s="975"/>
      <c r="AI162" s="976"/>
      <c r="AJ162" s="976"/>
      <c r="AK162" s="976"/>
      <c r="AL162" s="976"/>
      <c r="AM162" s="976"/>
      <c r="AN162" s="976"/>
      <c r="AO162" s="976"/>
      <c r="AP162" s="976"/>
      <c r="AQ162" s="976"/>
      <c r="AR162" s="976"/>
      <c r="AS162" s="976"/>
      <c r="AT162" s="977"/>
      <c r="AU162" s="978">
        <f>SUM(AU161:AX161)</f>
        <v>21</v>
      </c>
      <c r="AV162" s="979"/>
      <c r="AW162" s="979"/>
      <c r="AX162" s="1003"/>
    </row>
    <row r="163" spans="1:50" ht="24" customHeight="1" x14ac:dyDescent="0.15">
      <c r="A163" s="1166"/>
      <c r="B163" s="1167"/>
      <c r="C163" s="1167"/>
      <c r="D163" s="1167"/>
      <c r="E163" s="1167"/>
      <c r="F163" s="1168"/>
      <c r="G163" s="994" t="s">
        <v>737</v>
      </c>
      <c r="H163" s="1025"/>
      <c r="I163" s="1025"/>
      <c r="J163" s="1025"/>
      <c r="K163" s="1025"/>
      <c r="L163" s="1025"/>
      <c r="M163" s="1025"/>
      <c r="N163" s="1025"/>
      <c r="O163" s="1025"/>
      <c r="P163" s="1025"/>
      <c r="Q163" s="1025"/>
      <c r="R163" s="1025"/>
      <c r="S163" s="1025"/>
      <c r="T163" s="1025"/>
      <c r="U163" s="1025"/>
      <c r="V163" s="1025"/>
      <c r="W163" s="1025"/>
      <c r="X163" s="1025"/>
      <c r="Y163" s="1025"/>
      <c r="Z163" s="1025"/>
      <c r="AA163" s="1025"/>
      <c r="AB163" s="1059"/>
      <c r="AC163" s="994" t="s">
        <v>738</v>
      </c>
      <c r="AD163" s="1025"/>
      <c r="AE163" s="1025"/>
      <c r="AF163" s="1025"/>
      <c r="AG163" s="1025"/>
      <c r="AH163" s="1025"/>
      <c r="AI163" s="1025"/>
      <c r="AJ163" s="1025"/>
      <c r="AK163" s="1025"/>
      <c r="AL163" s="1025"/>
      <c r="AM163" s="1025"/>
      <c r="AN163" s="1025"/>
      <c r="AO163" s="1025"/>
      <c r="AP163" s="1025"/>
      <c r="AQ163" s="1025"/>
      <c r="AR163" s="1025"/>
      <c r="AS163" s="1025"/>
      <c r="AT163" s="1025"/>
      <c r="AU163" s="1025"/>
      <c r="AV163" s="1025"/>
      <c r="AW163" s="1025"/>
      <c r="AX163" s="1032"/>
    </row>
    <row r="164" spans="1:50" ht="24" customHeight="1" x14ac:dyDescent="0.15">
      <c r="A164" s="1166"/>
      <c r="B164" s="1167"/>
      <c r="C164" s="1167"/>
      <c r="D164" s="1167"/>
      <c r="E164" s="1167"/>
      <c r="F164" s="1168"/>
      <c r="G164" s="1027" t="s">
        <v>83</v>
      </c>
      <c r="H164" s="484"/>
      <c r="I164" s="484"/>
      <c r="J164" s="484"/>
      <c r="K164" s="485"/>
      <c r="L164" s="483" t="s">
        <v>137</v>
      </c>
      <c r="M164" s="484"/>
      <c r="N164" s="484"/>
      <c r="O164" s="484"/>
      <c r="P164" s="484"/>
      <c r="Q164" s="484"/>
      <c r="R164" s="484"/>
      <c r="S164" s="484"/>
      <c r="T164" s="484"/>
      <c r="U164" s="484"/>
      <c r="V164" s="484"/>
      <c r="W164" s="484"/>
      <c r="X164" s="485"/>
      <c r="Y164" s="981" t="s">
        <v>138</v>
      </c>
      <c r="Z164" s="1001"/>
      <c r="AA164" s="1001"/>
      <c r="AB164" s="1058"/>
      <c r="AC164" s="1027" t="s">
        <v>83</v>
      </c>
      <c r="AD164" s="484"/>
      <c r="AE164" s="484"/>
      <c r="AF164" s="484"/>
      <c r="AG164" s="485"/>
      <c r="AH164" s="483" t="s">
        <v>137</v>
      </c>
      <c r="AI164" s="484"/>
      <c r="AJ164" s="484"/>
      <c r="AK164" s="484"/>
      <c r="AL164" s="484"/>
      <c r="AM164" s="484"/>
      <c r="AN164" s="484"/>
      <c r="AO164" s="484"/>
      <c r="AP164" s="484"/>
      <c r="AQ164" s="484"/>
      <c r="AR164" s="484"/>
      <c r="AS164" s="484"/>
      <c r="AT164" s="485"/>
      <c r="AU164" s="981" t="s">
        <v>138</v>
      </c>
      <c r="AV164" s="1001"/>
      <c r="AW164" s="1001"/>
      <c r="AX164" s="1002"/>
    </row>
    <row r="165" spans="1:50" ht="24" customHeight="1" x14ac:dyDescent="0.15">
      <c r="A165" s="1166"/>
      <c r="B165" s="1167"/>
      <c r="C165" s="1167"/>
      <c r="D165" s="1167"/>
      <c r="E165" s="1167"/>
      <c r="F165" s="1168"/>
      <c r="G165" s="984"/>
      <c r="H165" s="985"/>
      <c r="I165" s="985"/>
      <c r="J165" s="985"/>
      <c r="K165" s="986"/>
      <c r="L165" s="987"/>
      <c r="M165" s="1056"/>
      <c r="N165" s="1056"/>
      <c r="O165" s="1056"/>
      <c r="P165" s="1056"/>
      <c r="Q165" s="1056"/>
      <c r="R165" s="1056"/>
      <c r="S165" s="1056"/>
      <c r="T165" s="1056"/>
      <c r="U165" s="1056"/>
      <c r="V165" s="1056"/>
      <c r="W165" s="1056"/>
      <c r="X165" s="1057"/>
      <c r="Y165" s="990"/>
      <c r="Z165" s="991"/>
      <c r="AA165" s="991"/>
      <c r="AB165" s="992"/>
      <c r="AC165" s="984"/>
      <c r="AD165" s="985"/>
      <c r="AE165" s="985"/>
      <c r="AF165" s="985"/>
      <c r="AG165" s="986"/>
      <c r="AH165" s="987"/>
      <c r="AI165" s="1056"/>
      <c r="AJ165" s="1056"/>
      <c r="AK165" s="1056"/>
      <c r="AL165" s="1056"/>
      <c r="AM165" s="1056"/>
      <c r="AN165" s="1056"/>
      <c r="AO165" s="1056"/>
      <c r="AP165" s="1056"/>
      <c r="AQ165" s="1056"/>
      <c r="AR165" s="1056"/>
      <c r="AS165" s="1056"/>
      <c r="AT165" s="1057"/>
      <c r="AU165" s="990"/>
      <c r="AV165" s="991"/>
      <c r="AW165" s="991"/>
      <c r="AX165" s="1004"/>
    </row>
    <row r="166" spans="1:50" ht="24" customHeight="1" x14ac:dyDescent="0.15">
      <c r="A166" s="1166"/>
      <c r="B166" s="1167"/>
      <c r="C166" s="1167"/>
      <c r="D166" s="1167"/>
      <c r="E166" s="1167"/>
      <c r="F166" s="1168"/>
      <c r="G166" s="974" t="s">
        <v>44</v>
      </c>
      <c r="H166" s="846"/>
      <c r="I166" s="846"/>
      <c r="J166" s="846"/>
      <c r="K166" s="846"/>
      <c r="L166" s="975"/>
      <c r="M166" s="976"/>
      <c r="N166" s="976"/>
      <c r="O166" s="976"/>
      <c r="P166" s="976"/>
      <c r="Q166" s="976"/>
      <c r="R166" s="976"/>
      <c r="S166" s="976"/>
      <c r="T166" s="976"/>
      <c r="U166" s="976"/>
      <c r="V166" s="976"/>
      <c r="W166" s="976"/>
      <c r="X166" s="977"/>
      <c r="Y166" s="978">
        <f>SUM(Y165:AB165)</f>
        <v>0</v>
      </c>
      <c r="Z166" s="979"/>
      <c r="AA166" s="979"/>
      <c r="AB166" s="1603"/>
      <c r="AC166" s="974" t="s">
        <v>44</v>
      </c>
      <c r="AD166" s="846"/>
      <c r="AE166" s="846"/>
      <c r="AF166" s="846"/>
      <c r="AG166" s="846"/>
      <c r="AH166" s="975"/>
      <c r="AI166" s="976"/>
      <c r="AJ166" s="976"/>
      <c r="AK166" s="976"/>
      <c r="AL166" s="976"/>
      <c r="AM166" s="976"/>
      <c r="AN166" s="976"/>
      <c r="AO166" s="976"/>
      <c r="AP166" s="976"/>
      <c r="AQ166" s="976"/>
      <c r="AR166" s="976"/>
      <c r="AS166" s="976"/>
      <c r="AT166" s="977"/>
      <c r="AU166" s="978">
        <f>SUM(AU165:AX165)</f>
        <v>0</v>
      </c>
      <c r="AV166" s="979"/>
      <c r="AW166" s="979"/>
      <c r="AX166" s="1003"/>
    </row>
    <row r="167" spans="1:50" ht="24" customHeight="1" x14ac:dyDescent="0.15">
      <c r="A167" s="1166"/>
      <c r="B167" s="1167"/>
      <c r="C167" s="1167"/>
      <c r="D167" s="1167"/>
      <c r="E167" s="1167"/>
      <c r="F167" s="1168"/>
      <c r="G167" s="994" t="s">
        <v>739</v>
      </c>
      <c r="H167" s="1025"/>
      <c r="I167" s="1025"/>
      <c r="J167" s="1025"/>
      <c r="K167" s="1025"/>
      <c r="L167" s="1025"/>
      <c r="M167" s="1025"/>
      <c r="N167" s="1025"/>
      <c r="O167" s="1025"/>
      <c r="P167" s="1025"/>
      <c r="Q167" s="1025"/>
      <c r="R167" s="1025"/>
      <c r="S167" s="1025"/>
      <c r="T167" s="1025"/>
      <c r="U167" s="1025"/>
      <c r="V167" s="1025"/>
      <c r="W167" s="1025"/>
      <c r="X167" s="1025"/>
      <c r="Y167" s="1025"/>
      <c r="Z167" s="1025"/>
      <c r="AA167" s="1025"/>
      <c r="AB167" s="1059"/>
      <c r="AC167" s="994" t="s">
        <v>740</v>
      </c>
      <c r="AD167" s="1025"/>
      <c r="AE167" s="1025"/>
      <c r="AF167" s="1025"/>
      <c r="AG167" s="1025"/>
      <c r="AH167" s="1025"/>
      <c r="AI167" s="1025"/>
      <c r="AJ167" s="1025"/>
      <c r="AK167" s="1025"/>
      <c r="AL167" s="1025"/>
      <c r="AM167" s="1025"/>
      <c r="AN167" s="1025"/>
      <c r="AO167" s="1025"/>
      <c r="AP167" s="1025"/>
      <c r="AQ167" s="1025"/>
      <c r="AR167" s="1025"/>
      <c r="AS167" s="1025"/>
      <c r="AT167" s="1025"/>
      <c r="AU167" s="1025"/>
      <c r="AV167" s="1025"/>
      <c r="AW167" s="1025"/>
      <c r="AX167" s="1032"/>
    </row>
    <row r="168" spans="1:50" ht="24" customHeight="1" x14ac:dyDescent="0.15">
      <c r="A168" s="1166"/>
      <c r="B168" s="1167"/>
      <c r="C168" s="1167"/>
      <c r="D168" s="1167"/>
      <c r="E168" s="1167"/>
      <c r="F168" s="1168"/>
      <c r="G168" s="1027" t="s">
        <v>83</v>
      </c>
      <c r="H168" s="484"/>
      <c r="I168" s="484"/>
      <c r="J168" s="484"/>
      <c r="K168" s="485"/>
      <c r="L168" s="483" t="s">
        <v>137</v>
      </c>
      <c r="M168" s="484"/>
      <c r="N168" s="484"/>
      <c r="O168" s="484"/>
      <c r="P168" s="484"/>
      <c r="Q168" s="484"/>
      <c r="R168" s="484"/>
      <c r="S168" s="484"/>
      <c r="T168" s="484"/>
      <c r="U168" s="484"/>
      <c r="V168" s="484"/>
      <c r="W168" s="484"/>
      <c r="X168" s="485"/>
      <c r="Y168" s="981" t="s">
        <v>138</v>
      </c>
      <c r="Z168" s="1001"/>
      <c r="AA168" s="1001"/>
      <c r="AB168" s="1058"/>
      <c r="AC168" s="1027" t="s">
        <v>83</v>
      </c>
      <c r="AD168" s="484"/>
      <c r="AE168" s="484"/>
      <c r="AF168" s="484"/>
      <c r="AG168" s="485"/>
      <c r="AH168" s="483" t="s">
        <v>137</v>
      </c>
      <c r="AI168" s="484"/>
      <c r="AJ168" s="484"/>
      <c r="AK168" s="484"/>
      <c r="AL168" s="484"/>
      <c r="AM168" s="484"/>
      <c r="AN168" s="484"/>
      <c r="AO168" s="484"/>
      <c r="AP168" s="484"/>
      <c r="AQ168" s="484"/>
      <c r="AR168" s="484"/>
      <c r="AS168" s="484"/>
      <c r="AT168" s="485"/>
      <c r="AU168" s="981" t="s">
        <v>138</v>
      </c>
      <c r="AV168" s="1001"/>
      <c r="AW168" s="1001"/>
      <c r="AX168" s="1002"/>
    </row>
    <row r="169" spans="1:50" ht="24" customHeight="1" x14ac:dyDescent="0.15">
      <c r="A169" s="1166"/>
      <c r="B169" s="1167"/>
      <c r="C169" s="1167"/>
      <c r="D169" s="1167"/>
      <c r="E169" s="1167"/>
      <c r="F169" s="1168"/>
      <c r="G169" s="984" t="s">
        <v>741</v>
      </c>
      <c r="H169" s="985"/>
      <c r="I169" s="985"/>
      <c r="J169" s="985"/>
      <c r="K169" s="986"/>
      <c r="L169" s="987" t="s">
        <v>742</v>
      </c>
      <c r="M169" s="988"/>
      <c r="N169" s="988"/>
      <c r="O169" s="988"/>
      <c r="P169" s="988"/>
      <c r="Q169" s="988"/>
      <c r="R169" s="988"/>
      <c r="S169" s="988"/>
      <c r="T169" s="988"/>
      <c r="U169" s="988"/>
      <c r="V169" s="988"/>
      <c r="W169" s="988"/>
      <c r="X169" s="989"/>
      <c r="Y169" s="990">
        <v>80</v>
      </c>
      <c r="Z169" s="991"/>
      <c r="AA169" s="991"/>
      <c r="AB169" s="1599"/>
      <c r="AC169" s="984"/>
      <c r="AD169" s="985"/>
      <c r="AE169" s="985"/>
      <c r="AF169" s="985"/>
      <c r="AG169" s="986"/>
      <c r="AH169" s="987"/>
      <c r="AI169" s="1056"/>
      <c r="AJ169" s="1056"/>
      <c r="AK169" s="1056"/>
      <c r="AL169" s="1056"/>
      <c r="AM169" s="1056"/>
      <c r="AN169" s="1056"/>
      <c r="AO169" s="1056"/>
      <c r="AP169" s="1056"/>
      <c r="AQ169" s="1056"/>
      <c r="AR169" s="1056"/>
      <c r="AS169" s="1056"/>
      <c r="AT169" s="1057"/>
      <c r="AU169" s="990"/>
      <c r="AV169" s="991"/>
      <c r="AW169" s="991"/>
      <c r="AX169" s="1004"/>
    </row>
    <row r="170" spans="1:50" ht="24" customHeight="1" x14ac:dyDescent="0.15">
      <c r="A170" s="1166"/>
      <c r="B170" s="1167"/>
      <c r="C170" s="1167"/>
      <c r="D170" s="1167"/>
      <c r="E170" s="1167"/>
      <c r="F170" s="1168"/>
      <c r="G170" s="1064" t="s">
        <v>743</v>
      </c>
      <c r="H170" s="1048"/>
      <c r="I170" s="1048"/>
      <c r="J170" s="1048"/>
      <c r="K170" s="1049"/>
      <c r="L170" s="1050" t="s">
        <v>744</v>
      </c>
      <c r="M170" s="1596"/>
      <c r="N170" s="1596"/>
      <c r="O170" s="1596"/>
      <c r="P170" s="1596"/>
      <c r="Q170" s="1596"/>
      <c r="R170" s="1596"/>
      <c r="S170" s="1596"/>
      <c r="T170" s="1596"/>
      <c r="U170" s="1596"/>
      <c r="V170" s="1596"/>
      <c r="W170" s="1596"/>
      <c r="X170" s="1597"/>
      <c r="Y170" s="1053">
        <v>10</v>
      </c>
      <c r="Z170" s="1054"/>
      <c r="AA170" s="1054"/>
      <c r="AB170" s="1598"/>
      <c r="AC170" s="1064"/>
      <c r="AD170" s="1048"/>
      <c r="AE170" s="1048"/>
      <c r="AF170" s="1048"/>
      <c r="AG170" s="1049"/>
      <c r="AH170" s="1050"/>
      <c r="AI170" s="1596"/>
      <c r="AJ170" s="1596"/>
      <c r="AK170" s="1596"/>
      <c r="AL170" s="1596"/>
      <c r="AM170" s="1596"/>
      <c r="AN170" s="1596"/>
      <c r="AO170" s="1596"/>
      <c r="AP170" s="1596"/>
      <c r="AQ170" s="1596"/>
      <c r="AR170" s="1596"/>
      <c r="AS170" s="1596"/>
      <c r="AT170" s="1597"/>
      <c r="AU170" s="1053"/>
      <c r="AV170" s="1054"/>
      <c r="AW170" s="1054"/>
      <c r="AX170" s="1055"/>
    </row>
    <row r="171" spans="1:50" ht="24" customHeight="1" x14ac:dyDescent="0.15">
      <c r="A171" s="1166"/>
      <c r="B171" s="1167"/>
      <c r="C171" s="1167"/>
      <c r="D171" s="1167"/>
      <c r="E171" s="1167"/>
      <c r="F171" s="1168"/>
      <c r="G171" s="1064" t="s">
        <v>745</v>
      </c>
      <c r="H171" s="1048"/>
      <c r="I171" s="1048"/>
      <c r="J171" s="1048"/>
      <c r="K171" s="1049"/>
      <c r="L171" s="1050" t="s">
        <v>746</v>
      </c>
      <c r="M171" s="1596"/>
      <c r="N171" s="1596"/>
      <c r="O171" s="1596"/>
      <c r="P171" s="1596"/>
      <c r="Q171" s="1596"/>
      <c r="R171" s="1596"/>
      <c r="S171" s="1596"/>
      <c r="T171" s="1596"/>
      <c r="U171" s="1596"/>
      <c r="V171" s="1596"/>
      <c r="W171" s="1596"/>
      <c r="X171" s="1597"/>
      <c r="Y171" s="1053">
        <v>9</v>
      </c>
      <c r="Z171" s="1054"/>
      <c r="AA171" s="1054"/>
      <c r="AB171" s="1598"/>
      <c r="AC171" s="1064"/>
      <c r="AD171" s="1048"/>
      <c r="AE171" s="1048"/>
      <c r="AF171" s="1048"/>
      <c r="AG171" s="1049"/>
      <c r="AH171" s="1050"/>
      <c r="AI171" s="1596"/>
      <c r="AJ171" s="1596"/>
      <c r="AK171" s="1596"/>
      <c r="AL171" s="1596"/>
      <c r="AM171" s="1596"/>
      <c r="AN171" s="1596"/>
      <c r="AO171" s="1596"/>
      <c r="AP171" s="1596"/>
      <c r="AQ171" s="1596"/>
      <c r="AR171" s="1596"/>
      <c r="AS171" s="1596"/>
      <c r="AT171" s="1597"/>
      <c r="AU171" s="1053"/>
      <c r="AV171" s="1054"/>
      <c r="AW171" s="1054"/>
      <c r="AX171" s="1055"/>
    </row>
    <row r="172" spans="1:50" ht="24" customHeight="1" x14ac:dyDescent="0.15">
      <c r="A172" s="1166"/>
      <c r="B172" s="1167"/>
      <c r="C172" s="1167"/>
      <c r="D172" s="1167"/>
      <c r="E172" s="1167"/>
      <c r="F172" s="1168"/>
      <c r="G172" s="1064" t="s">
        <v>731</v>
      </c>
      <c r="H172" s="1048"/>
      <c r="I172" s="1048"/>
      <c r="J172" s="1048"/>
      <c r="K172" s="1049"/>
      <c r="L172" s="1050" t="s">
        <v>747</v>
      </c>
      <c r="M172" s="1596"/>
      <c r="N172" s="1596"/>
      <c r="O172" s="1596"/>
      <c r="P172" s="1596"/>
      <c r="Q172" s="1596"/>
      <c r="R172" s="1596"/>
      <c r="S172" s="1596"/>
      <c r="T172" s="1596"/>
      <c r="U172" s="1596"/>
      <c r="V172" s="1596"/>
      <c r="W172" s="1596"/>
      <c r="X172" s="1597"/>
      <c r="Y172" s="1053">
        <v>2</v>
      </c>
      <c r="Z172" s="1054"/>
      <c r="AA172" s="1054"/>
      <c r="AB172" s="1598"/>
      <c r="AC172" s="1064"/>
      <c r="AD172" s="1048"/>
      <c r="AE172" s="1048"/>
      <c r="AF172" s="1048"/>
      <c r="AG172" s="1049"/>
      <c r="AH172" s="1050"/>
      <c r="AI172" s="1596"/>
      <c r="AJ172" s="1596"/>
      <c r="AK172" s="1596"/>
      <c r="AL172" s="1596"/>
      <c r="AM172" s="1596"/>
      <c r="AN172" s="1596"/>
      <c r="AO172" s="1596"/>
      <c r="AP172" s="1596"/>
      <c r="AQ172" s="1596"/>
      <c r="AR172" s="1596"/>
      <c r="AS172" s="1596"/>
      <c r="AT172" s="1597"/>
      <c r="AU172" s="1053"/>
      <c r="AV172" s="1054"/>
      <c r="AW172" s="1054"/>
      <c r="AX172" s="1055"/>
    </row>
    <row r="173" spans="1:50" ht="24" customHeight="1" x14ac:dyDescent="0.15">
      <c r="A173" s="1166"/>
      <c r="B173" s="1167"/>
      <c r="C173" s="1167"/>
      <c r="D173" s="1167"/>
      <c r="E173" s="1167"/>
      <c r="F173" s="1168"/>
      <c r="G173" s="1064" t="s">
        <v>748</v>
      </c>
      <c r="H173" s="1048"/>
      <c r="I173" s="1048"/>
      <c r="J173" s="1048"/>
      <c r="K173" s="1049"/>
      <c r="L173" s="1050" t="s">
        <v>749</v>
      </c>
      <c r="M173" s="1596"/>
      <c r="N173" s="1596"/>
      <c r="O173" s="1596"/>
      <c r="P173" s="1596"/>
      <c r="Q173" s="1596"/>
      <c r="R173" s="1596"/>
      <c r="S173" s="1596"/>
      <c r="T173" s="1596"/>
      <c r="U173" s="1596"/>
      <c r="V173" s="1596"/>
      <c r="W173" s="1596"/>
      <c r="X173" s="1597"/>
      <c r="Y173" s="1053">
        <v>1</v>
      </c>
      <c r="Z173" s="1054"/>
      <c r="AA173" s="1054"/>
      <c r="AB173" s="1054"/>
      <c r="AC173" s="1064"/>
      <c r="AD173" s="1048"/>
      <c r="AE173" s="1048"/>
      <c r="AF173" s="1048"/>
      <c r="AG173" s="1049"/>
      <c r="AH173" s="1050"/>
      <c r="AI173" s="1596"/>
      <c r="AJ173" s="1596"/>
      <c r="AK173" s="1596"/>
      <c r="AL173" s="1596"/>
      <c r="AM173" s="1596"/>
      <c r="AN173" s="1596"/>
      <c r="AO173" s="1596"/>
      <c r="AP173" s="1596"/>
      <c r="AQ173" s="1596"/>
      <c r="AR173" s="1596"/>
      <c r="AS173" s="1596"/>
      <c r="AT173" s="1597"/>
      <c r="AU173" s="1053"/>
      <c r="AV173" s="1054"/>
      <c r="AW173" s="1054"/>
      <c r="AX173" s="1055"/>
    </row>
    <row r="174" spans="1:50" ht="24" customHeight="1" x14ac:dyDescent="0.15">
      <c r="A174" s="1166"/>
      <c r="B174" s="1167"/>
      <c r="C174" s="1167"/>
      <c r="D174" s="1167"/>
      <c r="E174" s="1167"/>
      <c r="F174" s="1168"/>
      <c r="G174" s="974" t="s">
        <v>44</v>
      </c>
      <c r="H174" s="846"/>
      <c r="I174" s="846"/>
      <c r="J174" s="846"/>
      <c r="K174" s="846"/>
      <c r="L174" s="975"/>
      <c r="M174" s="976"/>
      <c r="N174" s="976"/>
      <c r="O174" s="976"/>
      <c r="P174" s="976"/>
      <c r="Q174" s="976"/>
      <c r="R174" s="976"/>
      <c r="S174" s="976"/>
      <c r="T174" s="976"/>
      <c r="U174" s="976"/>
      <c r="V174" s="976"/>
      <c r="W174" s="976"/>
      <c r="X174" s="977"/>
      <c r="Y174" s="978">
        <f>SUM(Y169:AB173)</f>
        <v>102</v>
      </c>
      <c r="Z174" s="979"/>
      <c r="AA174" s="979"/>
      <c r="AB174" s="1603"/>
      <c r="AC174" s="974" t="s">
        <v>44</v>
      </c>
      <c r="AD174" s="846"/>
      <c r="AE174" s="846"/>
      <c r="AF174" s="846"/>
      <c r="AG174" s="846"/>
      <c r="AH174" s="975"/>
      <c r="AI174" s="976"/>
      <c r="AJ174" s="976"/>
      <c r="AK174" s="976"/>
      <c r="AL174" s="976"/>
      <c r="AM174" s="976"/>
      <c r="AN174" s="976"/>
      <c r="AO174" s="976"/>
      <c r="AP174" s="976"/>
      <c r="AQ174" s="976"/>
      <c r="AR174" s="976"/>
      <c r="AS174" s="976"/>
      <c r="AT174" s="977"/>
      <c r="AU174" s="978">
        <f>SUM(AU169:AX173)</f>
        <v>0</v>
      </c>
      <c r="AV174" s="979"/>
      <c r="AW174" s="979"/>
      <c r="AX174" s="1003"/>
    </row>
    <row r="175" spans="1:50" ht="24" customHeight="1" x14ac:dyDescent="0.15">
      <c r="A175" s="1166"/>
      <c r="B175" s="1167"/>
      <c r="C175" s="1167"/>
      <c r="D175" s="1167"/>
      <c r="E175" s="1167"/>
      <c r="F175" s="1168"/>
      <c r="G175" s="994" t="s">
        <v>750</v>
      </c>
      <c r="H175" s="1025"/>
      <c r="I175" s="1025"/>
      <c r="J175" s="1025"/>
      <c r="K175" s="1025"/>
      <c r="L175" s="1025"/>
      <c r="M175" s="1025"/>
      <c r="N175" s="1025"/>
      <c r="O175" s="1025"/>
      <c r="P175" s="1025"/>
      <c r="Q175" s="1025"/>
      <c r="R175" s="1025"/>
      <c r="S175" s="1025"/>
      <c r="T175" s="1025"/>
      <c r="U175" s="1025"/>
      <c r="V175" s="1025"/>
      <c r="W175" s="1025"/>
      <c r="X175" s="1025"/>
      <c r="Y175" s="1025"/>
      <c r="Z175" s="1025"/>
      <c r="AA175" s="1025"/>
      <c r="AB175" s="1059"/>
      <c r="AC175" s="994" t="s">
        <v>751</v>
      </c>
      <c r="AD175" s="1025"/>
      <c r="AE175" s="1025"/>
      <c r="AF175" s="1025"/>
      <c r="AG175" s="1025"/>
      <c r="AH175" s="1025"/>
      <c r="AI175" s="1025"/>
      <c r="AJ175" s="1025"/>
      <c r="AK175" s="1025"/>
      <c r="AL175" s="1025"/>
      <c r="AM175" s="1025"/>
      <c r="AN175" s="1025"/>
      <c r="AO175" s="1025"/>
      <c r="AP175" s="1025"/>
      <c r="AQ175" s="1025"/>
      <c r="AR175" s="1025"/>
      <c r="AS175" s="1025"/>
      <c r="AT175" s="1025"/>
      <c r="AU175" s="1025"/>
      <c r="AV175" s="1025"/>
      <c r="AW175" s="1025"/>
      <c r="AX175" s="1032"/>
    </row>
    <row r="176" spans="1:50" ht="24" customHeight="1" x14ac:dyDescent="0.15">
      <c r="A176" s="1166"/>
      <c r="B176" s="1167"/>
      <c r="C176" s="1167"/>
      <c r="D176" s="1167"/>
      <c r="E176" s="1167"/>
      <c r="F176" s="1168"/>
      <c r="G176" s="1027" t="s">
        <v>83</v>
      </c>
      <c r="H176" s="484"/>
      <c r="I176" s="484"/>
      <c r="J176" s="484"/>
      <c r="K176" s="485"/>
      <c r="L176" s="483" t="s">
        <v>137</v>
      </c>
      <c r="M176" s="484"/>
      <c r="N176" s="484"/>
      <c r="O176" s="484"/>
      <c r="P176" s="484"/>
      <c r="Q176" s="484"/>
      <c r="R176" s="484"/>
      <c r="S176" s="484"/>
      <c r="T176" s="484"/>
      <c r="U176" s="484"/>
      <c r="V176" s="484"/>
      <c r="W176" s="484"/>
      <c r="X176" s="485"/>
      <c r="Y176" s="981" t="s">
        <v>138</v>
      </c>
      <c r="Z176" s="1001"/>
      <c r="AA176" s="1001"/>
      <c r="AB176" s="1058"/>
      <c r="AC176" s="1027" t="s">
        <v>83</v>
      </c>
      <c r="AD176" s="484"/>
      <c r="AE176" s="484"/>
      <c r="AF176" s="484"/>
      <c r="AG176" s="485"/>
      <c r="AH176" s="483" t="s">
        <v>137</v>
      </c>
      <c r="AI176" s="484"/>
      <c r="AJ176" s="484"/>
      <c r="AK176" s="484"/>
      <c r="AL176" s="484"/>
      <c r="AM176" s="484"/>
      <c r="AN176" s="484"/>
      <c r="AO176" s="484"/>
      <c r="AP176" s="484"/>
      <c r="AQ176" s="484"/>
      <c r="AR176" s="484"/>
      <c r="AS176" s="484"/>
      <c r="AT176" s="485"/>
      <c r="AU176" s="981" t="s">
        <v>138</v>
      </c>
      <c r="AV176" s="1001"/>
      <c r="AW176" s="1001"/>
      <c r="AX176" s="1002"/>
    </row>
    <row r="177" spans="1:50" ht="24" customHeight="1" x14ac:dyDescent="0.15">
      <c r="A177" s="1166"/>
      <c r="B177" s="1167"/>
      <c r="C177" s="1167"/>
      <c r="D177" s="1167"/>
      <c r="E177" s="1167"/>
      <c r="F177" s="1168"/>
      <c r="G177" s="984" t="s">
        <v>741</v>
      </c>
      <c r="H177" s="985"/>
      <c r="I177" s="985"/>
      <c r="J177" s="985"/>
      <c r="K177" s="986"/>
      <c r="L177" s="987" t="s">
        <v>742</v>
      </c>
      <c r="M177" s="988"/>
      <c r="N177" s="988"/>
      <c r="O177" s="988"/>
      <c r="P177" s="988"/>
      <c r="Q177" s="988"/>
      <c r="R177" s="988"/>
      <c r="S177" s="988"/>
      <c r="T177" s="988"/>
      <c r="U177" s="988"/>
      <c r="V177" s="988"/>
      <c r="W177" s="988"/>
      <c r="X177" s="989"/>
      <c r="Y177" s="990">
        <v>2</v>
      </c>
      <c r="Z177" s="991"/>
      <c r="AA177" s="991"/>
      <c r="AB177" s="1599"/>
      <c r="AC177" s="984"/>
      <c r="AD177" s="985"/>
      <c r="AE177" s="985"/>
      <c r="AF177" s="985"/>
      <c r="AG177" s="986"/>
      <c r="AH177" s="987"/>
      <c r="AI177" s="1056"/>
      <c r="AJ177" s="1056"/>
      <c r="AK177" s="1056"/>
      <c r="AL177" s="1056"/>
      <c r="AM177" s="1056"/>
      <c r="AN177" s="1056"/>
      <c r="AO177" s="1056"/>
      <c r="AP177" s="1056"/>
      <c r="AQ177" s="1056"/>
      <c r="AR177" s="1056"/>
      <c r="AS177" s="1056"/>
      <c r="AT177" s="1057"/>
      <c r="AU177" s="990"/>
      <c r="AV177" s="991"/>
      <c r="AW177" s="991"/>
      <c r="AX177" s="1004"/>
    </row>
    <row r="178" spans="1:50" ht="24" customHeight="1" x14ac:dyDescent="0.15">
      <c r="A178" s="1166"/>
      <c r="B178" s="1167"/>
      <c r="C178" s="1167"/>
      <c r="D178" s="1167"/>
      <c r="E178" s="1167"/>
      <c r="F178" s="1168"/>
      <c r="G178" s="974" t="s">
        <v>44</v>
      </c>
      <c r="H178" s="846"/>
      <c r="I178" s="846"/>
      <c r="J178" s="846"/>
      <c r="K178" s="846"/>
      <c r="L178" s="975"/>
      <c r="M178" s="976"/>
      <c r="N178" s="976"/>
      <c r="O178" s="976"/>
      <c r="P178" s="976"/>
      <c r="Q178" s="976"/>
      <c r="R178" s="976"/>
      <c r="S178" s="976"/>
      <c r="T178" s="976"/>
      <c r="U178" s="976"/>
      <c r="V178" s="976"/>
      <c r="W178" s="976"/>
      <c r="X178" s="977"/>
      <c r="Y178" s="978">
        <f>SUM(Y177:AB177)</f>
        <v>2</v>
      </c>
      <c r="Z178" s="979"/>
      <c r="AA178" s="979"/>
      <c r="AB178" s="1603"/>
      <c r="AC178" s="974" t="s">
        <v>44</v>
      </c>
      <c r="AD178" s="846"/>
      <c r="AE178" s="846"/>
      <c r="AF178" s="846"/>
      <c r="AG178" s="846"/>
      <c r="AH178" s="975"/>
      <c r="AI178" s="976"/>
      <c r="AJ178" s="976"/>
      <c r="AK178" s="976"/>
      <c r="AL178" s="976"/>
      <c r="AM178" s="976"/>
      <c r="AN178" s="976"/>
      <c r="AO178" s="976"/>
      <c r="AP178" s="976"/>
      <c r="AQ178" s="976"/>
      <c r="AR178" s="976"/>
      <c r="AS178" s="976"/>
      <c r="AT178" s="977"/>
      <c r="AU178" s="978">
        <f>SUM(AU177:AX177)</f>
        <v>0</v>
      </c>
      <c r="AV178" s="979"/>
      <c r="AW178" s="979"/>
      <c r="AX178" s="1003"/>
    </row>
    <row r="179" spans="1:50" ht="24" customHeight="1" x14ac:dyDescent="0.15">
      <c r="A179" s="1166"/>
      <c r="B179" s="1167"/>
      <c r="C179" s="1167"/>
      <c r="D179" s="1167"/>
      <c r="E179" s="1167"/>
      <c r="F179" s="1168"/>
      <c r="G179" s="994" t="s">
        <v>752</v>
      </c>
      <c r="H179" s="1025"/>
      <c r="I179" s="1025"/>
      <c r="J179" s="1025"/>
      <c r="K179" s="1025"/>
      <c r="L179" s="1025"/>
      <c r="M179" s="1025"/>
      <c r="N179" s="1025"/>
      <c r="O179" s="1025"/>
      <c r="P179" s="1025"/>
      <c r="Q179" s="1025"/>
      <c r="R179" s="1025"/>
      <c r="S179" s="1025"/>
      <c r="T179" s="1025"/>
      <c r="U179" s="1025"/>
      <c r="V179" s="1025"/>
      <c r="W179" s="1025"/>
      <c r="X179" s="1025"/>
      <c r="Y179" s="1025"/>
      <c r="Z179" s="1025"/>
      <c r="AA179" s="1025"/>
      <c r="AB179" s="1059"/>
      <c r="AC179" s="994" t="s">
        <v>753</v>
      </c>
      <c r="AD179" s="1025"/>
      <c r="AE179" s="1025"/>
      <c r="AF179" s="1025"/>
      <c r="AG179" s="1025"/>
      <c r="AH179" s="1025"/>
      <c r="AI179" s="1025"/>
      <c r="AJ179" s="1025"/>
      <c r="AK179" s="1025"/>
      <c r="AL179" s="1025"/>
      <c r="AM179" s="1025"/>
      <c r="AN179" s="1025"/>
      <c r="AO179" s="1025"/>
      <c r="AP179" s="1025"/>
      <c r="AQ179" s="1025"/>
      <c r="AR179" s="1025"/>
      <c r="AS179" s="1025"/>
      <c r="AT179" s="1025"/>
      <c r="AU179" s="1025"/>
      <c r="AV179" s="1025"/>
      <c r="AW179" s="1025"/>
      <c r="AX179" s="1032"/>
    </row>
    <row r="180" spans="1:50" ht="24" customHeight="1" x14ac:dyDescent="0.15">
      <c r="A180" s="1166"/>
      <c r="B180" s="1167"/>
      <c r="C180" s="1167"/>
      <c r="D180" s="1167"/>
      <c r="E180" s="1167"/>
      <c r="F180" s="1168"/>
      <c r="G180" s="1027" t="s">
        <v>83</v>
      </c>
      <c r="H180" s="484"/>
      <c r="I180" s="484"/>
      <c r="J180" s="484"/>
      <c r="K180" s="485"/>
      <c r="L180" s="483" t="s">
        <v>137</v>
      </c>
      <c r="M180" s="484"/>
      <c r="N180" s="484"/>
      <c r="O180" s="484"/>
      <c r="P180" s="484"/>
      <c r="Q180" s="484"/>
      <c r="R180" s="484"/>
      <c r="S180" s="484"/>
      <c r="T180" s="484"/>
      <c r="U180" s="484"/>
      <c r="V180" s="484"/>
      <c r="W180" s="484"/>
      <c r="X180" s="485"/>
      <c r="Y180" s="981" t="s">
        <v>138</v>
      </c>
      <c r="Z180" s="1001"/>
      <c r="AA180" s="1001"/>
      <c r="AB180" s="1058"/>
      <c r="AC180" s="1027" t="s">
        <v>83</v>
      </c>
      <c r="AD180" s="484"/>
      <c r="AE180" s="484"/>
      <c r="AF180" s="484"/>
      <c r="AG180" s="485"/>
      <c r="AH180" s="483" t="s">
        <v>137</v>
      </c>
      <c r="AI180" s="484"/>
      <c r="AJ180" s="484"/>
      <c r="AK180" s="484"/>
      <c r="AL180" s="484"/>
      <c r="AM180" s="484"/>
      <c r="AN180" s="484"/>
      <c r="AO180" s="484"/>
      <c r="AP180" s="484"/>
      <c r="AQ180" s="484"/>
      <c r="AR180" s="484"/>
      <c r="AS180" s="484"/>
      <c r="AT180" s="485"/>
      <c r="AU180" s="981" t="s">
        <v>138</v>
      </c>
      <c r="AV180" s="1001"/>
      <c r="AW180" s="1001"/>
      <c r="AX180" s="1002"/>
    </row>
    <row r="181" spans="1:50" ht="24" customHeight="1" x14ac:dyDescent="0.15">
      <c r="A181" s="1166"/>
      <c r="B181" s="1167"/>
      <c r="C181" s="1167"/>
      <c r="D181" s="1167"/>
      <c r="E181" s="1167"/>
      <c r="F181" s="1168"/>
      <c r="G181" s="984" t="s">
        <v>754</v>
      </c>
      <c r="H181" s="985"/>
      <c r="I181" s="985"/>
      <c r="J181" s="985"/>
      <c r="K181" s="986"/>
      <c r="L181" s="987" t="s">
        <v>755</v>
      </c>
      <c r="M181" s="988"/>
      <c r="N181" s="988"/>
      <c r="O181" s="988"/>
      <c r="P181" s="988"/>
      <c r="Q181" s="988"/>
      <c r="R181" s="988"/>
      <c r="S181" s="988"/>
      <c r="T181" s="988"/>
      <c r="U181" s="988"/>
      <c r="V181" s="988"/>
      <c r="W181" s="988"/>
      <c r="X181" s="989"/>
      <c r="Y181" s="990">
        <v>2.6</v>
      </c>
      <c r="Z181" s="991"/>
      <c r="AA181" s="991"/>
      <c r="AB181" s="1599"/>
      <c r="AC181" s="984"/>
      <c r="AD181" s="985"/>
      <c r="AE181" s="985"/>
      <c r="AF181" s="985"/>
      <c r="AG181" s="986"/>
      <c r="AH181" s="987"/>
      <c r="AI181" s="1056"/>
      <c r="AJ181" s="1056"/>
      <c r="AK181" s="1056"/>
      <c r="AL181" s="1056"/>
      <c r="AM181" s="1056"/>
      <c r="AN181" s="1056"/>
      <c r="AO181" s="1056"/>
      <c r="AP181" s="1056"/>
      <c r="AQ181" s="1056"/>
      <c r="AR181" s="1056"/>
      <c r="AS181" s="1056"/>
      <c r="AT181" s="1057"/>
      <c r="AU181" s="990"/>
      <c r="AV181" s="991"/>
      <c r="AW181" s="991"/>
      <c r="AX181" s="1004"/>
    </row>
    <row r="182" spans="1:50" ht="24" customHeight="1" x14ac:dyDescent="0.15">
      <c r="A182" s="1166"/>
      <c r="B182" s="1167"/>
      <c r="C182" s="1167"/>
      <c r="D182" s="1167"/>
      <c r="E182" s="1167"/>
      <c r="F182" s="1168"/>
      <c r="G182" s="1064" t="s">
        <v>754</v>
      </c>
      <c r="H182" s="1048"/>
      <c r="I182" s="1048"/>
      <c r="J182" s="1048"/>
      <c r="K182" s="1049"/>
      <c r="L182" s="1050" t="s">
        <v>756</v>
      </c>
      <c r="M182" s="1596"/>
      <c r="N182" s="1596"/>
      <c r="O182" s="1596"/>
      <c r="P182" s="1596"/>
      <c r="Q182" s="1596"/>
      <c r="R182" s="1596"/>
      <c r="S182" s="1596"/>
      <c r="T182" s="1596"/>
      <c r="U182" s="1596"/>
      <c r="V182" s="1596"/>
      <c r="W182" s="1596"/>
      <c r="X182" s="1597"/>
      <c r="Y182" s="1053">
        <v>3</v>
      </c>
      <c r="Z182" s="1054"/>
      <c r="AA182" s="1054"/>
      <c r="AB182" s="1598"/>
      <c r="AC182" s="1064"/>
      <c r="AD182" s="1048"/>
      <c r="AE182" s="1048"/>
      <c r="AF182" s="1048"/>
      <c r="AG182" s="1049"/>
      <c r="AH182" s="1050"/>
      <c r="AI182" s="1596"/>
      <c r="AJ182" s="1596"/>
      <c r="AK182" s="1596"/>
      <c r="AL182" s="1596"/>
      <c r="AM182" s="1596"/>
      <c r="AN182" s="1596"/>
      <c r="AO182" s="1596"/>
      <c r="AP182" s="1596"/>
      <c r="AQ182" s="1596"/>
      <c r="AR182" s="1596"/>
      <c r="AS182" s="1596"/>
      <c r="AT182" s="1597"/>
      <c r="AU182" s="1053"/>
      <c r="AV182" s="1054"/>
      <c r="AW182" s="1054"/>
      <c r="AX182" s="1055"/>
    </row>
    <row r="183" spans="1:50" ht="24" customHeight="1" x14ac:dyDescent="0.15">
      <c r="A183" s="1166"/>
      <c r="B183" s="1167"/>
      <c r="C183" s="1167"/>
      <c r="D183" s="1167"/>
      <c r="E183" s="1167"/>
      <c r="F183" s="1168"/>
      <c r="G183" s="1064" t="s">
        <v>754</v>
      </c>
      <c r="H183" s="1048"/>
      <c r="I183" s="1048"/>
      <c r="J183" s="1048"/>
      <c r="K183" s="1049"/>
      <c r="L183" s="1050" t="s">
        <v>757</v>
      </c>
      <c r="M183" s="1596"/>
      <c r="N183" s="1596"/>
      <c r="O183" s="1596"/>
      <c r="P183" s="1596"/>
      <c r="Q183" s="1596"/>
      <c r="R183" s="1596"/>
      <c r="S183" s="1596"/>
      <c r="T183" s="1596"/>
      <c r="U183" s="1596"/>
      <c r="V183" s="1596"/>
      <c r="W183" s="1596"/>
      <c r="X183" s="1597"/>
      <c r="Y183" s="1053">
        <v>1.2</v>
      </c>
      <c r="Z183" s="1054"/>
      <c r="AA183" s="1054"/>
      <c r="AB183" s="1598"/>
      <c r="AC183" s="1064"/>
      <c r="AD183" s="1048"/>
      <c r="AE183" s="1048"/>
      <c r="AF183" s="1048"/>
      <c r="AG183" s="1049"/>
      <c r="AH183" s="1050"/>
      <c r="AI183" s="1596"/>
      <c r="AJ183" s="1596"/>
      <c r="AK183" s="1596"/>
      <c r="AL183" s="1596"/>
      <c r="AM183" s="1596"/>
      <c r="AN183" s="1596"/>
      <c r="AO183" s="1596"/>
      <c r="AP183" s="1596"/>
      <c r="AQ183" s="1596"/>
      <c r="AR183" s="1596"/>
      <c r="AS183" s="1596"/>
      <c r="AT183" s="1597"/>
      <c r="AU183" s="1053"/>
      <c r="AV183" s="1054"/>
      <c r="AW183" s="1054"/>
      <c r="AX183" s="1055"/>
    </row>
    <row r="184" spans="1:50" ht="24" customHeight="1" x14ac:dyDescent="0.15">
      <c r="A184" s="1166"/>
      <c r="B184" s="1167"/>
      <c r="C184" s="1167"/>
      <c r="D184" s="1167"/>
      <c r="E184" s="1167"/>
      <c r="F184" s="1168"/>
      <c r="G184" s="974" t="s">
        <v>44</v>
      </c>
      <c r="H184" s="846"/>
      <c r="I184" s="846"/>
      <c r="J184" s="846"/>
      <c r="K184" s="846"/>
      <c r="L184" s="975"/>
      <c r="M184" s="976"/>
      <c r="N184" s="976"/>
      <c r="O184" s="976"/>
      <c r="P184" s="976"/>
      <c r="Q184" s="976"/>
      <c r="R184" s="976"/>
      <c r="S184" s="976"/>
      <c r="T184" s="976"/>
      <c r="U184" s="976"/>
      <c r="V184" s="976"/>
      <c r="W184" s="976"/>
      <c r="X184" s="977"/>
      <c r="Y184" s="978">
        <f>SUM(Y181:AB183)</f>
        <v>6.8</v>
      </c>
      <c r="Z184" s="979"/>
      <c r="AA184" s="979"/>
      <c r="AB184" s="1603"/>
      <c r="AC184" s="974" t="s">
        <v>44</v>
      </c>
      <c r="AD184" s="846"/>
      <c r="AE184" s="846"/>
      <c r="AF184" s="846"/>
      <c r="AG184" s="846"/>
      <c r="AH184" s="975"/>
      <c r="AI184" s="976"/>
      <c r="AJ184" s="976"/>
      <c r="AK184" s="976"/>
      <c r="AL184" s="976"/>
      <c r="AM184" s="976"/>
      <c r="AN184" s="976"/>
      <c r="AO184" s="976"/>
      <c r="AP184" s="976"/>
      <c r="AQ184" s="976"/>
      <c r="AR184" s="976"/>
      <c r="AS184" s="976"/>
      <c r="AT184" s="977"/>
      <c r="AU184" s="978">
        <f>SUM(AU181:AX183)</f>
        <v>0</v>
      </c>
      <c r="AV184" s="979"/>
      <c r="AW184" s="979"/>
      <c r="AX184" s="1003"/>
    </row>
    <row r="185" spans="1:50" ht="24" customHeight="1" x14ac:dyDescent="0.15">
      <c r="A185" s="1166"/>
      <c r="B185" s="1167"/>
      <c r="C185" s="1167"/>
      <c r="D185" s="1167"/>
      <c r="E185" s="1167"/>
      <c r="F185" s="1168"/>
      <c r="G185" s="994" t="s">
        <v>758</v>
      </c>
      <c r="H185" s="1025"/>
      <c r="I185" s="1025"/>
      <c r="J185" s="1025"/>
      <c r="K185" s="1025"/>
      <c r="L185" s="1025"/>
      <c r="M185" s="1025"/>
      <c r="N185" s="1025"/>
      <c r="O185" s="1025"/>
      <c r="P185" s="1025"/>
      <c r="Q185" s="1025"/>
      <c r="R185" s="1025"/>
      <c r="S185" s="1025"/>
      <c r="T185" s="1025"/>
      <c r="U185" s="1025"/>
      <c r="V185" s="1025"/>
      <c r="W185" s="1025"/>
      <c r="X185" s="1025"/>
      <c r="Y185" s="1025"/>
      <c r="Z185" s="1025"/>
      <c r="AA185" s="1025"/>
      <c r="AB185" s="1059"/>
      <c r="AC185" s="994" t="s">
        <v>759</v>
      </c>
      <c r="AD185" s="1025"/>
      <c r="AE185" s="1025"/>
      <c r="AF185" s="1025"/>
      <c r="AG185" s="1025"/>
      <c r="AH185" s="1025"/>
      <c r="AI185" s="1025"/>
      <c r="AJ185" s="1025"/>
      <c r="AK185" s="1025"/>
      <c r="AL185" s="1025"/>
      <c r="AM185" s="1025"/>
      <c r="AN185" s="1025"/>
      <c r="AO185" s="1025"/>
      <c r="AP185" s="1025"/>
      <c r="AQ185" s="1025"/>
      <c r="AR185" s="1025"/>
      <c r="AS185" s="1025"/>
      <c r="AT185" s="1025"/>
      <c r="AU185" s="1025"/>
      <c r="AV185" s="1025"/>
      <c r="AW185" s="1025"/>
      <c r="AX185" s="1032"/>
    </row>
    <row r="186" spans="1:50" ht="24" customHeight="1" x14ac:dyDescent="0.15">
      <c r="A186" s="1166"/>
      <c r="B186" s="1167"/>
      <c r="C186" s="1167"/>
      <c r="D186" s="1167"/>
      <c r="E186" s="1167"/>
      <c r="F186" s="1168"/>
      <c r="G186" s="1027" t="s">
        <v>83</v>
      </c>
      <c r="H186" s="484"/>
      <c r="I186" s="484"/>
      <c r="J186" s="484"/>
      <c r="K186" s="485"/>
      <c r="L186" s="483" t="s">
        <v>137</v>
      </c>
      <c r="M186" s="484"/>
      <c r="N186" s="484"/>
      <c r="O186" s="484"/>
      <c r="P186" s="484"/>
      <c r="Q186" s="484"/>
      <c r="R186" s="484"/>
      <c r="S186" s="484"/>
      <c r="T186" s="484"/>
      <c r="U186" s="484"/>
      <c r="V186" s="484"/>
      <c r="W186" s="484"/>
      <c r="X186" s="485"/>
      <c r="Y186" s="981" t="s">
        <v>138</v>
      </c>
      <c r="Z186" s="1001"/>
      <c r="AA186" s="1001"/>
      <c r="AB186" s="1058"/>
      <c r="AC186" s="1027" t="s">
        <v>83</v>
      </c>
      <c r="AD186" s="484"/>
      <c r="AE186" s="484"/>
      <c r="AF186" s="484"/>
      <c r="AG186" s="485"/>
      <c r="AH186" s="483" t="s">
        <v>137</v>
      </c>
      <c r="AI186" s="484"/>
      <c r="AJ186" s="484"/>
      <c r="AK186" s="484"/>
      <c r="AL186" s="484"/>
      <c r="AM186" s="484"/>
      <c r="AN186" s="484"/>
      <c r="AO186" s="484"/>
      <c r="AP186" s="484"/>
      <c r="AQ186" s="484"/>
      <c r="AR186" s="484"/>
      <c r="AS186" s="484"/>
      <c r="AT186" s="485"/>
      <c r="AU186" s="981" t="s">
        <v>138</v>
      </c>
      <c r="AV186" s="1001"/>
      <c r="AW186" s="1001"/>
      <c r="AX186" s="1002"/>
    </row>
    <row r="187" spans="1:50" ht="24" customHeight="1" x14ac:dyDescent="0.15">
      <c r="A187" s="1166"/>
      <c r="B187" s="1167"/>
      <c r="C187" s="1167"/>
      <c r="D187" s="1167"/>
      <c r="E187" s="1167"/>
      <c r="F187" s="1168"/>
      <c r="G187" s="984"/>
      <c r="H187" s="985"/>
      <c r="I187" s="985"/>
      <c r="J187" s="985"/>
      <c r="K187" s="986"/>
      <c r="L187" s="987"/>
      <c r="M187" s="1056"/>
      <c r="N187" s="1056"/>
      <c r="O187" s="1056"/>
      <c r="P187" s="1056"/>
      <c r="Q187" s="1056"/>
      <c r="R187" s="1056"/>
      <c r="S187" s="1056"/>
      <c r="T187" s="1056"/>
      <c r="U187" s="1056"/>
      <c r="V187" s="1056"/>
      <c r="W187" s="1056"/>
      <c r="X187" s="1057"/>
      <c r="Y187" s="990"/>
      <c r="Z187" s="991"/>
      <c r="AA187" s="991"/>
      <c r="AB187" s="992"/>
      <c r="AC187" s="984"/>
      <c r="AD187" s="985"/>
      <c r="AE187" s="985"/>
      <c r="AF187" s="985"/>
      <c r="AG187" s="986"/>
      <c r="AH187" s="987"/>
      <c r="AI187" s="1056"/>
      <c r="AJ187" s="1056"/>
      <c r="AK187" s="1056"/>
      <c r="AL187" s="1056"/>
      <c r="AM187" s="1056"/>
      <c r="AN187" s="1056"/>
      <c r="AO187" s="1056"/>
      <c r="AP187" s="1056"/>
      <c r="AQ187" s="1056"/>
      <c r="AR187" s="1056"/>
      <c r="AS187" s="1056"/>
      <c r="AT187" s="1057"/>
      <c r="AU187" s="990"/>
      <c r="AV187" s="991"/>
      <c r="AW187" s="991"/>
      <c r="AX187" s="1004"/>
    </row>
    <row r="188" spans="1:50" ht="24" customHeight="1" x14ac:dyDescent="0.15">
      <c r="A188" s="1166"/>
      <c r="B188" s="1167"/>
      <c r="C188" s="1167"/>
      <c r="D188" s="1167"/>
      <c r="E188" s="1167"/>
      <c r="F188" s="1168"/>
      <c r="G188" s="974" t="s">
        <v>44</v>
      </c>
      <c r="H188" s="846"/>
      <c r="I188" s="846"/>
      <c r="J188" s="846"/>
      <c r="K188" s="846"/>
      <c r="L188" s="975"/>
      <c r="M188" s="976"/>
      <c r="N188" s="976"/>
      <c r="O188" s="976"/>
      <c r="P188" s="976"/>
      <c r="Q188" s="976"/>
      <c r="R188" s="976"/>
      <c r="S188" s="976"/>
      <c r="T188" s="976"/>
      <c r="U188" s="976"/>
      <c r="V188" s="976"/>
      <c r="W188" s="976"/>
      <c r="X188" s="977"/>
      <c r="Y188" s="978">
        <f>SUM(Y187:AB187)</f>
        <v>0</v>
      </c>
      <c r="Z188" s="979"/>
      <c r="AA188" s="979"/>
      <c r="AB188" s="1603"/>
      <c r="AC188" s="974" t="s">
        <v>44</v>
      </c>
      <c r="AD188" s="846"/>
      <c r="AE188" s="846"/>
      <c r="AF188" s="846"/>
      <c r="AG188" s="846"/>
      <c r="AH188" s="975"/>
      <c r="AI188" s="976"/>
      <c r="AJ188" s="976"/>
      <c r="AK188" s="976"/>
      <c r="AL188" s="976"/>
      <c r="AM188" s="976"/>
      <c r="AN188" s="976"/>
      <c r="AO188" s="976"/>
      <c r="AP188" s="976"/>
      <c r="AQ188" s="976"/>
      <c r="AR188" s="976"/>
      <c r="AS188" s="976"/>
      <c r="AT188" s="977"/>
      <c r="AU188" s="978">
        <f>SUM(AU187:AX187)</f>
        <v>0</v>
      </c>
      <c r="AV188" s="979"/>
      <c r="AW188" s="979"/>
      <c r="AX188" s="1003"/>
    </row>
    <row r="189" spans="1:50" ht="24" customHeight="1" x14ac:dyDescent="0.15">
      <c r="A189" s="1166"/>
      <c r="B189" s="1167"/>
      <c r="C189" s="1167"/>
      <c r="D189" s="1167"/>
      <c r="E189" s="1167"/>
      <c r="F189" s="1168"/>
      <c r="G189" s="994" t="s">
        <v>760</v>
      </c>
      <c r="H189" s="1025"/>
      <c r="I189" s="1025"/>
      <c r="J189" s="1025"/>
      <c r="K189" s="1025"/>
      <c r="L189" s="1025"/>
      <c r="M189" s="1025"/>
      <c r="N189" s="1025"/>
      <c r="O189" s="1025"/>
      <c r="P189" s="1025"/>
      <c r="Q189" s="1025"/>
      <c r="R189" s="1025"/>
      <c r="S189" s="1025"/>
      <c r="T189" s="1025"/>
      <c r="U189" s="1025"/>
      <c r="V189" s="1025"/>
      <c r="W189" s="1025"/>
      <c r="X189" s="1025"/>
      <c r="Y189" s="1025"/>
      <c r="Z189" s="1025"/>
      <c r="AA189" s="1025"/>
      <c r="AB189" s="1059"/>
      <c r="AC189" s="994" t="s">
        <v>761</v>
      </c>
      <c r="AD189" s="1025"/>
      <c r="AE189" s="1025"/>
      <c r="AF189" s="1025"/>
      <c r="AG189" s="1025"/>
      <c r="AH189" s="1025"/>
      <c r="AI189" s="1025"/>
      <c r="AJ189" s="1025"/>
      <c r="AK189" s="1025"/>
      <c r="AL189" s="1025"/>
      <c r="AM189" s="1025"/>
      <c r="AN189" s="1025"/>
      <c r="AO189" s="1025"/>
      <c r="AP189" s="1025"/>
      <c r="AQ189" s="1025"/>
      <c r="AR189" s="1025"/>
      <c r="AS189" s="1025"/>
      <c r="AT189" s="1025"/>
      <c r="AU189" s="1025"/>
      <c r="AV189" s="1025"/>
      <c r="AW189" s="1025"/>
      <c r="AX189" s="1032"/>
    </row>
    <row r="190" spans="1:50" ht="24" customHeight="1" x14ac:dyDescent="0.15">
      <c r="A190" s="1166"/>
      <c r="B190" s="1167"/>
      <c r="C190" s="1167"/>
      <c r="D190" s="1167"/>
      <c r="E190" s="1167"/>
      <c r="F190" s="1168"/>
      <c r="G190" s="1027" t="s">
        <v>83</v>
      </c>
      <c r="H190" s="484"/>
      <c r="I190" s="484"/>
      <c r="J190" s="484"/>
      <c r="K190" s="485"/>
      <c r="L190" s="483" t="s">
        <v>137</v>
      </c>
      <c r="M190" s="484"/>
      <c r="N190" s="484"/>
      <c r="O190" s="484"/>
      <c r="P190" s="484"/>
      <c r="Q190" s="484"/>
      <c r="R190" s="484"/>
      <c r="S190" s="484"/>
      <c r="T190" s="484"/>
      <c r="U190" s="484"/>
      <c r="V190" s="484"/>
      <c r="W190" s="484"/>
      <c r="X190" s="485"/>
      <c r="Y190" s="981" t="s">
        <v>138</v>
      </c>
      <c r="Z190" s="1001"/>
      <c r="AA190" s="1001"/>
      <c r="AB190" s="1058"/>
      <c r="AC190" s="1027" t="s">
        <v>83</v>
      </c>
      <c r="AD190" s="484"/>
      <c r="AE190" s="484"/>
      <c r="AF190" s="484"/>
      <c r="AG190" s="485"/>
      <c r="AH190" s="483" t="s">
        <v>137</v>
      </c>
      <c r="AI190" s="484"/>
      <c r="AJ190" s="484"/>
      <c r="AK190" s="484"/>
      <c r="AL190" s="484"/>
      <c r="AM190" s="484"/>
      <c r="AN190" s="484"/>
      <c r="AO190" s="484"/>
      <c r="AP190" s="484"/>
      <c r="AQ190" s="484"/>
      <c r="AR190" s="484"/>
      <c r="AS190" s="484"/>
      <c r="AT190" s="485"/>
      <c r="AU190" s="981" t="s">
        <v>138</v>
      </c>
      <c r="AV190" s="1001"/>
      <c r="AW190" s="1001"/>
      <c r="AX190" s="1002"/>
    </row>
    <row r="191" spans="1:50" ht="24" customHeight="1" x14ac:dyDescent="0.15">
      <c r="A191" s="1166"/>
      <c r="B191" s="1167"/>
      <c r="C191" s="1167"/>
      <c r="D191" s="1167"/>
      <c r="E191" s="1167"/>
      <c r="F191" s="1168"/>
      <c r="G191" s="1588"/>
      <c r="H191" s="1338"/>
      <c r="I191" s="1338"/>
      <c r="J191" s="1338"/>
      <c r="K191" s="1589"/>
      <c r="L191" s="1590"/>
      <c r="M191" s="1591"/>
      <c r="N191" s="1591"/>
      <c r="O191" s="1591"/>
      <c r="P191" s="1591"/>
      <c r="Q191" s="1591"/>
      <c r="R191" s="1591"/>
      <c r="S191" s="1591"/>
      <c r="T191" s="1591"/>
      <c r="U191" s="1591"/>
      <c r="V191" s="1591"/>
      <c r="W191" s="1591"/>
      <c r="X191" s="1592"/>
      <c r="Y191" s="1593"/>
      <c r="Z191" s="1594"/>
      <c r="AA191" s="1594"/>
      <c r="AB191" s="1594"/>
      <c r="AC191" s="1588"/>
      <c r="AD191" s="1338"/>
      <c r="AE191" s="1338"/>
      <c r="AF191" s="1338"/>
      <c r="AG191" s="1589"/>
      <c r="AH191" s="1590"/>
      <c r="AI191" s="1591"/>
      <c r="AJ191" s="1591"/>
      <c r="AK191" s="1591"/>
      <c r="AL191" s="1591"/>
      <c r="AM191" s="1591"/>
      <c r="AN191" s="1591"/>
      <c r="AO191" s="1591"/>
      <c r="AP191" s="1591"/>
      <c r="AQ191" s="1591"/>
      <c r="AR191" s="1591"/>
      <c r="AS191" s="1591"/>
      <c r="AT191" s="1592"/>
      <c r="AU191" s="1593"/>
      <c r="AV191" s="1594"/>
      <c r="AW191" s="1594"/>
      <c r="AX191" s="1595"/>
    </row>
    <row r="192" spans="1:50" ht="24" customHeight="1" thickBot="1" x14ac:dyDescent="0.2">
      <c r="A192" s="1169"/>
      <c r="B192" s="1170"/>
      <c r="C192" s="1170"/>
      <c r="D192" s="1170"/>
      <c r="E192" s="1170"/>
      <c r="F192" s="1171"/>
      <c r="G192" s="1070" t="s">
        <v>44</v>
      </c>
      <c r="H192" s="1035"/>
      <c r="I192" s="1035"/>
      <c r="J192" s="1035"/>
      <c r="K192" s="1035"/>
      <c r="L192" s="1037"/>
      <c r="M192" s="1585"/>
      <c r="N192" s="1585"/>
      <c r="O192" s="1585"/>
      <c r="P192" s="1585"/>
      <c r="Q192" s="1585"/>
      <c r="R192" s="1585"/>
      <c r="S192" s="1585"/>
      <c r="T192" s="1585"/>
      <c r="U192" s="1585"/>
      <c r="V192" s="1585"/>
      <c r="W192" s="1585"/>
      <c r="X192" s="1586"/>
      <c r="Y192" s="1040">
        <f>SUM(Y191:AB191)</f>
        <v>0</v>
      </c>
      <c r="Z192" s="1041"/>
      <c r="AA192" s="1041"/>
      <c r="AB192" s="1587"/>
      <c r="AC192" s="1070" t="s">
        <v>44</v>
      </c>
      <c r="AD192" s="1035"/>
      <c r="AE192" s="1035"/>
      <c r="AF192" s="1035"/>
      <c r="AG192" s="1035"/>
      <c r="AH192" s="1037"/>
      <c r="AI192" s="1585"/>
      <c r="AJ192" s="1585"/>
      <c r="AK192" s="1585"/>
      <c r="AL192" s="1585"/>
      <c r="AM192" s="1585"/>
      <c r="AN192" s="1585"/>
      <c r="AO192" s="1585"/>
      <c r="AP192" s="1585"/>
      <c r="AQ192" s="1585"/>
      <c r="AR192" s="1585"/>
      <c r="AS192" s="1585"/>
      <c r="AT192" s="1586"/>
      <c r="AU192" s="1040">
        <f>SUM(AU191:AX191)</f>
        <v>0</v>
      </c>
      <c r="AV192" s="1041"/>
      <c r="AW192" s="1041"/>
      <c r="AX192" s="1042"/>
    </row>
    <row r="193" spans="1:50" x14ac:dyDescent="0.15">
      <c r="A193" s="4"/>
      <c r="B193" s="4"/>
      <c r="C193" s="4"/>
      <c r="D193" s="4"/>
      <c r="E193" s="4"/>
      <c r="F193" s="4"/>
      <c r="G193" s="5"/>
      <c r="H193" s="5"/>
      <c r="I193" s="5"/>
      <c r="J193" s="5"/>
      <c r="K193" s="5"/>
      <c r="L193" s="6"/>
      <c r="M193" s="5"/>
      <c r="N193" s="5"/>
      <c r="O193" s="5"/>
      <c r="P193" s="5"/>
      <c r="Q193" s="5"/>
      <c r="R193" s="5"/>
      <c r="S193" s="5"/>
      <c r="T193" s="5"/>
      <c r="U193" s="5"/>
      <c r="V193" s="5"/>
      <c r="W193" s="5"/>
      <c r="X193" s="5"/>
      <c r="Y193" s="7"/>
      <c r="Z193" s="7"/>
      <c r="AA193" s="7"/>
      <c r="AB193" s="7"/>
      <c r="AC193" s="5"/>
      <c r="AD193" s="5"/>
      <c r="AE193" s="5"/>
      <c r="AF193" s="5"/>
      <c r="AG193" s="5"/>
      <c r="AH193" s="6"/>
      <c r="AI193" s="5"/>
      <c r="AJ193" s="5"/>
      <c r="AK193" s="5"/>
      <c r="AL193" s="5"/>
      <c r="AM193" s="5"/>
      <c r="AN193" s="5"/>
      <c r="AO193" s="5"/>
      <c r="AP193" s="5"/>
      <c r="AQ193" s="5"/>
      <c r="AR193" s="5"/>
      <c r="AS193" s="5"/>
      <c r="AT193" s="5"/>
      <c r="AU193" s="7"/>
      <c r="AV193" s="7"/>
      <c r="AW193" s="7"/>
      <c r="AX193" s="7"/>
    </row>
    <row r="194" spans="1:50" ht="14.25" x14ac:dyDescent="0.15">
      <c r="B194" s="22" t="s">
        <v>361</v>
      </c>
    </row>
    <row r="195" spans="1:50" x14ac:dyDescent="0.15">
      <c r="B195" s="21" t="s">
        <v>362</v>
      </c>
    </row>
    <row r="196" spans="1:50" ht="24" customHeight="1" x14ac:dyDescent="0.15">
      <c r="A196" s="834"/>
      <c r="B196" s="834"/>
      <c r="C196" s="828" t="s">
        <v>364</v>
      </c>
      <c r="D196" s="828"/>
      <c r="E196" s="828"/>
      <c r="F196" s="828"/>
      <c r="G196" s="828"/>
      <c r="H196" s="828"/>
      <c r="I196" s="828"/>
      <c r="J196" s="828"/>
      <c r="K196" s="828"/>
      <c r="L196" s="828"/>
      <c r="M196" s="828" t="s">
        <v>365</v>
      </c>
      <c r="N196" s="828"/>
      <c r="O196" s="828"/>
      <c r="P196" s="828"/>
      <c r="Q196" s="828"/>
      <c r="R196" s="828"/>
      <c r="S196" s="828"/>
      <c r="T196" s="828"/>
      <c r="U196" s="828"/>
      <c r="V196" s="828"/>
      <c r="W196" s="828"/>
      <c r="X196" s="828"/>
      <c r="Y196" s="828"/>
      <c r="Z196" s="828"/>
      <c r="AA196" s="828"/>
      <c r="AB196" s="828"/>
      <c r="AC196" s="828"/>
      <c r="AD196" s="828"/>
      <c r="AE196" s="828"/>
      <c r="AF196" s="828"/>
      <c r="AG196" s="828"/>
      <c r="AH196" s="828"/>
      <c r="AI196" s="828"/>
      <c r="AJ196" s="828"/>
      <c r="AK196" s="829" t="s">
        <v>366</v>
      </c>
      <c r="AL196" s="828"/>
      <c r="AM196" s="828"/>
      <c r="AN196" s="828"/>
      <c r="AO196" s="828"/>
      <c r="AP196" s="828"/>
      <c r="AQ196" s="828" t="s">
        <v>151</v>
      </c>
      <c r="AR196" s="828"/>
      <c r="AS196" s="828"/>
      <c r="AT196" s="828"/>
      <c r="AU196" s="504" t="s">
        <v>152</v>
      </c>
      <c r="AV196" s="505"/>
      <c r="AW196" s="505"/>
      <c r="AX196" s="793"/>
    </row>
    <row r="197" spans="1:50" ht="24" customHeight="1" x14ac:dyDescent="0.15">
      <c r="A197" s="834">
        <v>1</v>
      </c>
      <c r="B197" s="834">
        <v>1</v>
      </c>
      <c r="C197" s="2605" t="s">
        <v>762</v>
      </c>
      <c r="D197" s="2605"/>
      <c r="E197" s="2605"/>
      <c r="F197" s="2605"/>
      <c r="G197" s="2605"/>
      <c r="H197" s="2605"/>
      <c r="I197" s="2605"/>
      <c r="J197" s="2605"/>
      <c r="K197" s="2605"/>
      <c r="L197" s="2605"/>
      <c r="M197" s="2606" t="s">
        <v>763</v>
      </c>
      <c r="N197" s="2606"/>
      <c r="O197" s="2606"/>
      <c r="P197" s="2606"/>
      <c r="Q197" s="2606"/>
      <c r="R197" s="2606"/>
      <c r="S197" s="2606"/>
      <c r="T197" s="2606"/>
      <c r="U197" s="2606"/>
      <c r="V197" s="2606"/>
      <c r="W197" s="2606"/>
      <c r="X197" s="2606"/>
      <c r="Y197" s="2606"/>
      <c r="Z197" s="2606"/>
      <c r="AA197" s="2606"/>
      <c r="AB197" s="2606"/>
      <c r="AC197" s="2606"/>
      <c r="AD197" s="2606"/>
      <c r="AE197" s="2606"/>
      <c r="AF197" s="2606"/>
      <c r="AG197" s="2606"/>
      <c r="AH197" s="2606"/>
      <c r="AI197" s="2606"/>
      <c r="AJ197" s="2606"/>
      <c r="AK197" s="2607">
        <v>1</v>
      </c>
      <c r="AL197" s="2605"/>
      <c r="AM197" s="2605"/>
      <c r="AN197" s="2605"/>
      <c r="AO197" s="2605"/>
      <c r="AP197" s="2605"/>
      <c r="AQ197" s="2608" t="s">
        <v>626</v>
      </c>
      <c r="AR197" s="2608"/>
      <c r="AS197" s="2608"/>
      <c r="AT197" s="2608"/>
      <c r="AU197" s="845" t="s">
        <v>279</v>
      </c>
      <c r="AV197" s="846"/>
      <c r="AW197" s="846"/>
      <c r="AX197" s="847"/>
    </row>
    <row r="198" spans="1:50" ht="24" customHeight="1" x14ac:dyDescent="0.15">
      <c r="A198" s="834">
        <v>2</v>
      </c>
      <c r="B198" s="834">
        <v>1</v>
      </c>
      <c r="C198" s="2605" t="s">
        <v>764</v>
      </c>
      <c r="D198" s="2605"/>
      <c r="E198" s="2605"/>
      <c r="F198" s="2605"/>
      <c r="G198" s="2605"/>
      <c r="H198" s="2605"/>
      <c r="I198" s="2605"/>
      <c r="J198" s="2605"/>
      <c r="K198" s="2605"/>
      <c r="L198" s="2605"/>
      <c r="M198" s="2605" t="s">
        <v>765</v>
      </c>
      <c r="N198" s="2605"/>
      <c r="O198" s="2605"/>
      <c r="P198" s="2605"/>
      <c r="Q198" s="2605"/>
      <c r="R198" s="2605"/>
      <c r="S198" s="2605"/>
      <c r="T198" s="2605"/>
      <c r="U198" s="2605"/>
      <c r="V198" s="2605"/>
      <c r="W198" s="2605"/>
      <c r="X198" s="2605"/>
      <c r="Y198" s="2605"/>
      <c r="Z198" s="2605"/>
      <c r="AA198" s="2605"/>
      <c r="AB198" s="2605"/>
      <c r="AC198" s="2605"/>
      <c r="AD198" s="2605"/>
      <c r="AE198" s="2605"/>
      <c r="AF198" s="2605"/>
      <c r="AG198" s="2605"/>
      <c r="AH198" s="2605"/>
      <c r="AI198" s="2605"/>
      <c r="AJ198" s="2605"/>
      <c r="AK198" s="2607">
        <v>1</v>
      </c>
      <c r="AL198" s="2605"/>
      <c r="AM198" s="2605"/>
      <c r="AN198" s="2605"/>
      <c r="AO198" s="2605"/>
      <c r="AP198" s="2605"/>
      <c r="AQ198" s="2608" t="s">
        <v>626</v>
      </c>
      <c r="AR198" s="2608"/>
      <c r="AS198" s="2608"/>
      <c r="AT198" s="2608"/>
      <c r="AU198" s="845" t="s">
        <v>279</v>
      </c>
      <c r="AV198" s="846"/>
      <c r="AW198" s="846"/>
      <c r="AX198" s="847"/>
    </row>
    <row r="199" spans="1:50" ht="24" customHeight="1" x14ac:dyDescent="0.15">
      <c r="A199" s="834">
        <v>3</v>
      </c>
      <c r="B199" s="834">
        <v>1</v>
      </c>
      <c r="C199" s="2605" t="s">
        <v>766</v>
      </c>
      <c r="D199" s="2605"/>
      <c r="E199" s="2605"/>
      <c r="F199" s="2605"/>
      <c r="G199" s="2605"/>
      <c r="H199" s="2605"/>
      <c r="I199" s="2605"/>
      <c r="J199" s="2605"/>
      <c r="K199" s="2605"/>
      <c r="L199" s="2605"/>
      <c r="M199" s="2605" t="s">
        <v>765</v>
      </c>
      <c r="N199" s="2605"/>
      <c r="O199" s="2605"/>
      <c r="P199" s="2605"/>
      <c r="Q199" s="2605"/>
      <c r="R199" s="2605"/>
      <c r="S199" s="2605"/>
      <c r="T199" s="2605"/>
      <c r="U199" s="2605"/>
      <c r="V199" s="2605"/>
      <c r="W199" s="2605"/>
      <c r="X199" s="2605"/>
      <c r="Y199" s="2605"/>
      <c r="Z199" s="2605"/>
      <c r="AA199" s="2605"/>
      <c r="AB199" s="2605"/>
      <c r="AC199" s="2605"/>
      <c r="AD199" s="2605"/>
      <c r="AE199" s="2605"/>
      <c r="AF199" s="2605"/>
      <c r="AG199" s="2605"/>
      <c r="AH199" s="2605"/>
      <c r="AI199" s="2605"/>
      <c r="AJ199" s="2605"/>
      <c r="AK199" s="2607">
        <v>1</v>
      </c>
      <c r="AL199" s="2605"/>
      <c r="AM199" s="2605"/>
      <c r="AN199" s="2605"/>
      <c r="AO199" s="2605"/>
      <c r="AP199" s="2605"/>
      <c r="AQ199" s="2608" t="s">
        <v>626</v>
      </c>
      <c r="AR199" s="2608"/>
      <c r="AS199" s="2608"/>
      <c r="AT199" s="2608"/>
      <c r="AU199" s="845" t="s">
        <v>279</v>
      </c>
      <c r="AV199" s="846"/>
      <c r="AW199" s="846"/>
      <c r="AX199" s="847"/>
    </row>
    <row r="200" spans="1:50" ht="24" customHeight="1" x14ac:dyDescent="0.15">
      <c r="A200" s="834">
        <v>4</v>
      </c>
      <c r="B200" s="834">
        <v>1</v>
      </c>
      <c r="C200" s="2605" t="s">
        <v>767</v>
      </c>
      <c r="D200" s="2605"/>
      <c r="E200" s="2605"/>
      <c r="F200" s="2605"/>
      <c r="G200" s="2605"/>
      <c r="H200" s="2605"/>
      <c r="I200" s="2605"/>
      <c r="J200" s="2605"/>
      <c r="K200" s="2605"/>
      <c r="L200" s="2605"/>
      <c r="M200" s="2605" t="s">
        <v>765</v>
      </c>
      <c r="N200" s="2605"/>
      <c r="O200" s="2605"/>
      <c r="P200" s="2605"/>
      <c r="Q200" s="2605"/>
      <c r="R200" s="2605"/>
      <c r="S200" s="2605"/>
      <c r="T200" s="2605"/>
      <c r="U200" s="2605"/>
      <c r="V200" s="2605"/>
      <c r="W200" s="2605"/>
      <c r="X200" s="2605"/>
      <c r="Y200" s="2605"/>
      <c r="Z200" s="2605"/>
      <c r="AA200" s="2605"/>
      <c r="AB200" s="2605"/>
      <c r="AC200" s="2605"/>
      <c r="AD200" s="2605"/>
      <c r="AE200" s="2605"/>
      <c r="AF200" s="2605"/>
      <c r="AG200" s="2605"/>
      <c r="AH200" s="2605"/>
      <c r="AI200" s="2605"/>
      <c r="AJ200" s="2605"/>
      <c r="AK200" s="2607">
        <v>1</v>
      </c>
      <c r="AL200" s="2605"/>
      <c r="AM200" s="2605"/>
      <c r="AN200" s="2605"/>
      <c r="AO200" s="2605"/>
      <c r="AP200" s="2605"/>
      <c r="AQ200" s="2608" t="s">
        <v>626</v>
      </c>
      <c r="AR200" s="2608"/>
      <c r="AS200" s="2608"/>
      <c r="AT200" s="2608"/>
      <c r="AU200" s="845" t="s">
        <v>279</v>
      </c>
      <c r="AV200" s="846"/>
      <c r="AW200" s="846"/>
      <c r="AX200" s="847"/>
    </row>
    <row r="201" spans="1:50" ht="24" customHeight="1" x14ac:dyDescent="0.15">
      <c r="A201" s="834">
        <v>5</v>
      </c>
      <c r="B201" s="834">
        <v>1</v>
      </c>
      <c r="C201" s="2605" t="s">
        <v>768</v>
      </c>
      <c r="D201" s="2605"/>
      <c r="E201" s="2605"/>
      <c r="F201" s="2605"/>
      <c r="G201" s="2605"/>
      <c r="H201" s="2605"/>
      <c r="I201" s="2605"/>
      <c r="J201" s="2605"/>
      <c r="K201" s="2605"/>
      <c r="L201" s="2605"/>
      <c r="M201" s="2605" t="s">
        <v>765</v>
      </c>
      <c r="N201" s="2605"/>
      <c r="O201" s="2605"/>
      <c r="P201" s="2605"/>
      <c r="Q201" s="2605"/>
      <c r="R201" s="2605"/>
      <c r="S201" s="2605"/>
      <c r="T201" s="2605"/>
      <c r="U201" s="2605"/>
      <c r="V201" s="2605"/>
      <c r="W201" s="2605"/>
      <c r="X201" s="2605"/>
      <c r="Y201" s="2605"/>
      <c r="Z201" s="2605"/>
      <c r="AA201" s="2605"/>
      <c r="AB201" s="2605"/>
      <c r="AC201" s="2605"/>
      <c r="AD201" s="2605"/>
      <c r="AE201" s="2605"/>
      <c r="AF201" s="2605"/>
      <c r="AG201" s="2605"/>
      <c r="AH201" s="2605"/>
      <c r="AI201" s="2605"/>
      <c r="AJ201" s="2605"/>
      <c r="AK201" s="2607">
        <v>0.9</v>
      </c>
      <c r="AL201" s="2605"/>
      <c r="AM201" s="2605"/>
      <c r="AN201" s="2605"/>
      <c r="AO201" s="2605"/>
      <c r="AP201" s="2605"/>
      <c r="AQ201" s="2608" t="s">
        <v>626</v>
      </c>
      <c r="AR201" s="2608"/>
      <c r="AS201" s="2608"/>
      <c r="AT201" s="2608"/>
      <c r="AU201" s="845" t="s">
        <v>279</v>
      </c>
      <c r="AV201" s="846"/>
      <c r="AW201" s="846"/>
      <c r="AX201" s="847"/>
    </row>
    <row r="202" spans="1:50" ht="24" customHeight="1" x14ac:dyDescent="0.15">
      <c r="A202" s="834">
        <v>6</v>
      </c>
      <c r="B202" s="834">
        <v>1</v>
      </c>
      <c r="C202" s="2605" t="s">
        <v>769</v>
      </c>
      <c r="D202" s="2605"/>
      <c r="E202" s="2605"/>
      <c r="F202" s="2605"/>
      <c r="G202" s="2605"/>
      <c r="H202" s="2605"/>
      <c r="I202" s="2605"/>
      <c r="J202" s="2605"/>
      <c r="K202" s="2605"/>
      <c r="L202" s="2605"/>
      <c r="M202" s="2605" t="s">
        <v>765</v>
      </c>
      <c r="N202" s="2605"/>
      <c r="O202" s="2605"/>
      <c r="P202" s="2605"/>
      <c r="Q202" s="2605"/>
      <c r="R202" s="2605"/>
      <c r="S202" s="2605"/>
      <c r="T202" s="2605"/>
      <c r="U202" s="2605"/>
      <c r="V202" s="2605"/>
      <c r="W202" s="2605"/>
      <c r="X202" s="2605"/>
      <c r="Y202" s="2605"/>
      <c r="Z202" s="2605"/>
      <c r="AA202" s="2605"/>
      <c r="AB202" s="2605"/>
      <c r="AC202" s="2605"/>
      <c r="AD202" s="2605"/>
      <c r="AE202" s="2605"/>
      <c r="AF202" s="2605"/>
      <c r="AG202" s="2605"/>
      <c r="AH202" s="2605"/>
      <c r="AI202" s="2605"/>
      <c r="AJ202" s="2605"/>
      <c r="AK202" s="2607">
        <v>0.9</v>
      </c>
      <c r="AL202" s="2605"/>
      <c r="AM202" s="2605"/>
      <c r="AN202" s="2605"/>
      <c r="AO202" s="2605"/>
      <c r="AP202" s="2605"/>
      <c r="AQ202" s="2608" t="s">
        <v>626</v>
      </c>
      <c r="AR202" s="2608"/>
      <c r="AS202" s="2608"/>
      <c r="AT202" s="2608"/>
      <c r="AU202" s="845" t="s">
        <v>279</v>
      </c>
      <c r="AV202" s="846"/>
      <c r="AW202" s="846"/>
      <c r="AX202" s="847"/>
    </row>
    <row r="203" spans="1:50" ht="24" customHeight="1" x14ac:dyDescent="0.15">
      <c r="A203" s="834">
        <v>7</v>
      </c>
      <c r="B203" s="834">
        <v>1</v>
      </c>
      <c r="C203" s="2605" t="s">
        <v>770</v>
      </c>
      <c r="D203" s="2605"/>
      <c r="E203" s="2605"/>
      <c r="F203" s="2605"/>
      <c r="G203" s="2605"/>
      <c r="H203" s="2605"/>
      <c r="I203" s="2605"/>
      <c r="J203" s="2605"/>
      <c r="K203" s="2605"/>
      <c r="L203" s="2605"/>
      <c r="M203" s="2605" t="s">
        <v>765</v>
      </c>
      <c r="N203" s="2605"/>
      <c r="O203" s="2605"/>
      <c r="P203" s="2605"/>
      <c r="Q203" s="2605"/>
      <c r="R203" s="2605"/>
      <c r="S203" s="2605"/>
      <c r="T203" s="2605"/>
      <c r="U203" s="2605"/>
      <c r="V203" s="2605"/>
      <c r="W203" s="2605"/>
      <c r="X203" s="2605"/>
      <c r="Y203" s="2605"/>
      <c r="Z203" s="2605"/>
      <c r="AA203" s="2605"/>
      <c r="AB203" s="2605"/>
      <c r="AC203" s="2605"/>
      <c r="AD203" s="2605"/>
      <c r="AE203" s="2605"/>
      <c r="AF203" s="2605"/>
      <c r="AG203" s="2605"/>
      <c r="AH203" s="2605"/>
      <c r="AI203" s="2605"/>
      <c r="AJ203" s="2605"/>
      <c r="AK203" s="2607">
        <v>0.8</v>
      </c>
      <c r="AL203" s="2605"/>
      <c r="AM203" s="2605"/>
      <c r="AN203" s="2605"/>
      <c r="AO203" s="2605"/>
      <c r="AP203" s="2605"/>
      <c r="AQ203" s="2608" t="s">
        <v>626</v>
      </c>
      <c r="AR203" s="2608"/>
      <c r="AS203" s="2608"/>
      <c r="AT203" s="2608"/>
      <c r="AU203" s="845" t="s">
        <v>279</v>
      </c>
      <c r="AV203" s="846"/>
      <c r="AW203" s="846"/>
      <c r="AX203" s="847"/>
    </row>
    <row r="204" spans="1:50" ht="24" customHeight="1" x14ac:dyDescent="0.15">
      <c r="A204" s="834">
        <v>8</v>
      </c>
      <c r="B204" s="834">
        <v>1</v>
      </c>
      <c r="C204" s="2605" t="s">
        <v>771</v>
      </c>
      <c r="D204" s="2605"/>
      <c r="E204" s="2605"/>
      <c r="F204" s="2605"/>
      <c r="G204" s="2605"/>
      <c r="H204" s="2605"/>
      <c r="I204" s="2605"/>
      <c r="J204" s="2605"/>
      <c r="K204" s="2605"/>
      <c r="L204" s="2605"/>
      <c r="M204" s="2605" t="s">
        <v>765</v>
      </c>
      <c r="N204" s="2605"/>
      <c r="O204" s="2605"/>
      <c r="P204" s="2605"/>
      <c r="Q204" s="2605"/>
      <c r="R204" s="2605"/>
      <c r="S204" s="2605"/>
      <c r="T204" s="2605"/>
      <c r="U204" s="2605"/>
      <c r="V204" s="2605"/>
      <c r="W204" s="2605"/>
      <c r="X204" s="2605"/>
      <c r="Y204" s="2605"/>
      <c r="Z204" s="2605"/>
      <c r="AA204" s="2605"/>
      <c r="AB204" s="2605"/>
      <c r="AC204" s="2605"/>
      <c r="AD204" s="2605"/>
      <c r="AE204" s="2605"/>
      <c r="AF204" s="2605"/>
      <c r="AG204" s="2605"/>
      <c r="AH204" s="2605"/>
      <c r="AI204" s="2605"/>
      <c r="AJ204" s="2605"/>
      <c r="AK204" s="2607">
        <v>0.8</v>
      </c>
      <c r="AL204" s="2605"/>
      <c r="AM204" s="2605"/>
      <c r="AN204" s="2605"/>
      <c r="AO204" s="2605"/>
      <c r="AP204" s="2605"/>
      <c r="AQ204" s="2608" t="s">
        <v>626</v>
      </c>
      <c r="AR204" s="2608"/>
      <c r="AS204" s="2608"/>
      <c r="AT204" s="2608"/>
      <c r="AU204" s="845" t="s">
        <v>279</v>
      </c>
      <c r="AV204" s="846"/>
      <c r="AW204" s="846"/>
      <c r="AX204" s="847"/>
    </row>
    <row r="205" spans="1:50" ht="24" customHeight="1" x14ac:dyDescent="0.15">
      <c r="A205" s="834">
        <v>9</v>
      </c>
      <c r="B205" s="834">
        <v>1</v>
      </c>
      <c r="C205" s="2605" t="s">
        <v>772</v>
      </c>
      <c r="D205" s="2605"/>
      <c r="E205" s="2605"/>
      <c r="F205" s="2605"/>
      <c r="G205" s="2605"/>
      <c r="H205" s="2605"/>
      <c r="I205" s="2605"/>
      <c r="J205" s="2605"/>
      <c r="K205" s="2605"/>
      <c r="L205" s="2605"/>
      <c r="M205" s="2605" t="s">
        <v>765</v>
      </c>
      <c r="N205" s="2605"/>
      <c r="O205" s="2605"/>
      <c r="P205" s="2605"/>
      <c r="Q205" s="2605"/>
      <c r="R205" s="2605"/>
      <c r="S205" s="2605"/>
      <c r="T205" s="2605"/>
      <c r="U205" s="2605"/>
      <c r="V205" s="2605"/>
      <c r="W205" s="2605"/>
      <c r="X205" s="2605"/>
      <c r="Y205" s="2605"/>
      <c r="Z205" s="2605"/>
      <c r="AA205" s="2605"/>
      <c r="AB205" s="2605"/>
      <c r="AC205" s="2605"/>
      <c r="AD205" s="2605"/>
      <c r="AE205" s="2605"/>
      <c r="AF205" s="2605"/>
      <c r="AG205" s="2605"/>
      <c r="AH205" s="2605"/>
      <c r="AI205" s="2605"/>
      <c r="AJ205" s="2605"/>
      <c r="AK205" s="2607">
        <v>0.8</v>
      </c>
      <c r="AL205" s="2605"/>
      <c r="AM205" s="2605"/>
      <c r="AN205" s="2605"/>
      <c r="AO205" s="2605"/>
      <c r="AP205" s="2605"/>
      <c r="AQ205" s="2608" t="s">
        <v>626</v>
      </c>
      <c r="AR205" s="2608"/>
      <c r="AS205" s="2608"/>
      <c r="AT205" s="2608"/>
      <c r="AU205" s="845" t="s">
        <v>279</v>
      </c>
      <c r="AV205" s="846"/>
      <c r="AW205" s="846"/>
      <c r="AX205" s="847"/>
    </row>
    <row r="206" spans="1:50" ht="24" customHeight="1" x14ac:dyDescent="0.15">
      <c r="A206" s="834">
        <v>10</v>
      </c>
      <c r="B206" s="834">
        <v>1</v>
      </c>
      <c r="C206" s="2605" t="s">
        <v>773</v>
      </c>
      <c r="D206" s="2605"/>
      <c r="E206" s="2605"/>
      <c r="F206" s="2605"/>
      <c r="G206" s="2605"/>
      <c r="H206" s="2605"/>
      <c r="I206" s="2605"/>
      <c r="J206" s="2605"/>
      <c r="K206" s="2605"/>
      <c r="L206" s="2605"/>
      <c r="M206" s="2605" t="s">
        <v>765</v>
      </c>
      <c r="N206" s="2605"/>
      <c r="O206" s="2605"/>
      <c r="P206" s="2605"/>
      <c r="Q206" s="2605"/>
      <c r="R206" s="2605"/>
      <c r="S206" s="2605"/>
      <c r="T206" s="2605"/>
      <c r="U206" s="2605"/>
      <c r="V206" s="2605"/>
      <c r="W206" s="2605"/>
      <c r="X206" s="2605"/>
      <c r="Y206" s="2605"/>
      <c r="Z206" s="2605"/>
      <c r="AA206" s="2605"/>
      <c r="AB206" s="2605"/>
      <c r="AC206" s="2605"/>
      <c r="AD206" s="2605"/>
      <c r="AE206" s="2605"/>
      <c r="AF206" s="2605"/>
      <c r="AG206" s="2605"/>
      <c r="AH206" s="2605"/>
      <c r="AI206" s="2605"/>
      <c r="AJ206" s="2605"/>
      <c r="AK206" s="2607">
        <v>0.7</v>
      </c>
      <c r="AL206" s="2605"/>
      <c r="AM206" s="2605"/>
      <c r="AN206" s="2605"/>
      <c r="AO206" s="2605"/>
      <c r="AP206" s="2605"/>
      <c r="AQ206" s="2608" t="s">
        <v>626</v>
      </c>
      <c r="AR206" s="2608"/>
      <c r="AS206" s="2608"/>
      <c r="AT206" s="2608"/>
      <c r="AU206" s="845" t="s">
        <v>279</v>
      </c>
      <c r="AV206" s="846"/>
      <c r="AW206" s="846"/>
      <c r="AX206" s="847"/>
    </row>
    <row r="208" spans="1:50" x14ac:dyDescent="0.15">
      <c r="B208" s="21" t="s">
        <v>369</v>
      </c>
    </row>
    <row r="209" spans="1:50" ht="24" customHeight="1" x14ac:dyDescent="0.15">
      <c r="A209" s="834"/>
      <c r="B209" s="834"/>
      <c r="C209" s="828" t="s">
        <v>364</v>
      </c>
      <c r="D209" s="828"/>
      <c r="E209" s="828"/>
      <c r="F209" s="828"/>
      <c r="G209" s="828"/>
      <c r="H209" s="828"/>
      <c r="I209" s="828"/>
      <c r="J209" s="828"/>
      <c r="K209" s="828"/>
      <c r="L209" s="828"/>
      <c r="M209" s="828" t="s">
        <v>365</v>
      </c>
      <c r="N209" s="828"/>
      <c r="O209" s="828"/>
      <c r="P209" s="828"/>
      <c r="Q209" s="828"/>
      <c r="R209" s="828"/>
      <c r="S209" s="828"/>
      <c r="T209" s="828"/>
      <c r="U209" s="828"/>
      <c r="V209" s="828"/>
      <c r="W209" s="828"/>
      <c r="X209" s="828"/>
      <c r="Y209" s="828"/>
      <c r="Z209" s="828"/>
      <c r="AA209" s="828"/>
      <c r="AB209" s="828"/>
      <c r="AC209" s="828"/>
      <c r="AD209" s="828"/>
      <c r="AE209" s="828"/>
      <c r="AF209" s="828"/>
      <c r="AG209" s="828"/>
      <c r="AH209" s="828"/>
      <c r="AI209" s="828"/>
      <c r="AJ209" s="828"/>
      <c r="AK209" s="829" t="s">
        <v>366</v>
      </c>
      <c r="AL209" s="828"/>
      <c r="AM209" s="828"/>
      <c r="AN209" s="828"/>
      <c r="AO209" s="828"/>
      <c r="AP209" s="828"/>
      <c r="AQ209" s="828" t="s">
        <v>151</v>
      </c>
      <c r="AR209" s="828"/>
      <c r="AS209" s="828"/>
      <c r="AT209" s="828"/>
      <c r="AU209" s="504" t="s">
        <v>152</v>
      </c>
      <c r="AV209" s="505"/>
      <c r="AW209" s="505"/>
      <c r="AX209" s="793"/>
    </row>
    <row r="210" spans="1:50" ht="24" customHeight="1" x14ac:dyDescent="0.15">
      <c r="A210" s="834">
        <v>1</v>
      </c>
      <c r="B210" s="834">
        <v>1</v>
      </c>
      <c r="C210" s="2605" t="s">
        <v>774</v>
      </c>
      <c r="D210" s="2605"/>
      <c r="E210" s="2605"/>
      <c r="F210" s="2605"/>
      <c r="G210" s="2605"/>
      <c r="H210" s="2605"/>
      <c r="I210" s="2605"/>
      <c r="J210" s="2605"/>
      <c r="K210" s="2605"/>
      <c r="L210" s="2605"/>
      <c r="M210" s="2606" t="s">
        <v>775</v>
      </c>
      <c r="N210" s="2606"/>
      <c r="O210" s="2606"/>
      <c r="P210" s="2606"/>
      <c r="Q210" s="2606"/>
      <c r="R210" s="2606"/>
      <c r="S210" s="2606"/>
      <c r="T210" s="2606"/>
      <c r="U210" s="2606"/>
      <c r="V210" s="2606"/>
      <c r="W210" s="2606"/>
      <c r="X210" s="2606"/>
      <c r="Y210" s="2606"/>
      <c r="Z210" s="2606"/>
      <c r="AA210" s="2606"/>
      <c r="AB210" s="2606"/>
      <c r="AC210" s="2606"/>
      <c r="AD210" s="2606"/>
      <c r="AE210" s="2606"/>
      <c r="AF210" s="2606"/>
      <c r="AG210" s="2606"/>
      <c r="AH210" s="2606"/>
      <c r="AI210" s="2606"/>
      <c r="AJ210" s="2606"/>
      <c r="AK210" s="2607">
        <v>0.02</v>
      </c>
      <c r="AL210" s="2605"/>
      <c r="AM210" s="2605"/>
      <c r="AN210" s="2605"/>
      <c r="AO210" s="2605"/>
      <c r="AP210" s="2605"/>
      <c r="AQ210" s="2608" t="s">
        <v>368</v>
      </c>
      <c r="AR210" s="2608"/>
      <c r="AS210" s="2608"/>
      <c r="AT210" s="2608"/>
      <c r="AU210" s="845" t="s">
        <v>279</v>
      </c>
      <c r="AV210" s="846"/>
      <c r="AW210" s="846"/>
      <c r="AX210" s="847"/>
    </row>
    <row r="212" spans="1:50" x14ac:dyDescent="0.15">
      <c r="B212" s="21" t="s">
        <v>371</v>
      </c>
    </row>
    <row r="213" spans="1:50" ht="24" customHeight="1" x14ac:dyDescent="0.15">
      <c r="A213" s="834"/>
      <c r="B213" s="834"/>
      <c r="C213" s="828" t="s">
        <v>364</v>
      </c>
      <c r="D213" s="828"/>
      <c r="E213" s="828"/>
      <c r="F213" s="828"/>
      <c r="G213" s="828"/>
      <c r="H213" s="828"/>
      <c r="I213" s="828"/>
      <c r="J213" s="828"/>
      <c r="K213" s="828"/>
      <c r="L213" s="828"/>
      <c r="M213" s="828" t="s">
        <v>365</v>
      </c>
      <c r="N213" s="828"/>
      <c r="O213" s="828"/>
      <c r="P213" s="828"/>
      <c r="Q213" s="828"/>
      <c r="R213" s="828"/>
      <c r="S213" s="828"/>
      <c r="T213" s="828"/>
      <c r="U213" s="828"/>
      <c r="V213" s="828"/>
      <c r="W213" s="828"/>
      <c r="X213" s="828"/>
      <c r="Y213" s="828"/>
      <c r="Z213" s="828"/>
      <c r="AA213" s="828"/>
      <c r="AB213" s="828"/>
      <c r="AC213" s="828"/>
      <c r="AD213" s="828"/>
      <c r="AE213" s="828"/>
      <c r="AF213" s="828"/>
      <c r="AG213" s="828"/>
      <c r="AH213" s="828"/>
      <c r="AI213" s="828"/>
      <c r="AJ213" s="828"/>
      <c r="AK213" s="829" t="s">
        <v>366</v>
      </c>
      <c r="AL213" s="828"/>
      <c r="AM213" s="828"/>
      <c r="AN213" s="828"/>
      <c r="AO213" s="828"/>
      <c r="AP213" s="828"/>
      <c r="AQ213" s="828" t="s">
        <v>151</v>
      </c>
      <c r="AR213" s="828"/>
      <c r="AS213" s="828"/>
      <c r="AT213" s="828"/>
      <c r="AU213" s="504" t="s">
        <v>152</v>
      </c>
      <c r="AV213" s="505"/>
      <c r="AW213" s="505"/>
      <c r="AX213" s="793"/>
    </row>
    <row r="214" spans="1:50" ht="24" customHeight="1" x14ac:dyDescent="0.15">
      <c r="A214" s="834">
        <v>1</v>
      </c>
      <c r="B214" s="834">
        <v>1</v>
      </c>
      <c r="C214" s="824" t="s">
        <v>156</v>
      </c>
      <c r="D214" s="824"/>
      <c r="E214" s="824"/>
      <c r="F214" s="824"/>
      <c r="G214" s="824"/>
      <c r="H214" s="824"/>
      <c r="I214" s="824"/>
      <c r="J214" s="824"/>
      <c r="K214" s="824"/>
      <c r="L214" s="824"/>
      <c r="M214" s="824" t="s">
        <v>776</v>
      </c>
      <c r="N214" s="824"/>
      <c r="O214" s="824"/>
      <c r="P214" s="824"/>
      <c r="Q214" s="824"/>
      <c r="R214" s="824"/>
      <c r="S214" s="824"/>
      <c r="T214" s="824"/>
      <c r="U214" s="824"/>
      <c r="V214" s="824"/>
      <c r="W214" s="824"/>
      <c r="X214" s="824"/>
      <c r="Y214" s="824"/>
      <c r="Z214" s="824"/>
      <c r="AA214" s="824"/>
      <c r="AB214" s="824"/>
      <c r="AC214" s="824"/>
      <c r="AD214" s="824"/>
      <c r="AE214" s="824"/>
      <c r="AF214" s="824"/>
      <c r="AG214" s="824"/>
      <c r="AH214" s="824"/>
      <c r="AI214" s="824"/>
      <c r="AJ214" s="824"/>
      <c r="AK214" s="825">
        <v>0.01</v>
      </c>
      <c r="AL214" s="824"/>
      <c r="AM214" s="824"/>
      <c r="AN214" s="824"/>
      <c r="AO214" s="824"/>
      <c r="AP214" s="824"/>
      <c r="AQ214" s="845" t="s">
        <v>368</v>
      </c>
      <c r="AR214" s="846"/>
      <c r="AS214" s="846"/>
      <c r="AT214" s="847"/>
      <c r="AU214" s="845" t="s">
        <v>279</v>
      </c>
      <c r="AV214" s="846"/>
      <c r="AW214" s="846"/>
      <c r="AX214" s="847"/>
    </row>
    <row r="216" spans="1:50" x14ac:dyDescent="0.15">
      <c r="B216" s="21" t="s">
        <v>777</v>
      </c>
    </row>
    <row r="217" spans="1:50" ht="24" customHeight="1" x14ac:dyDescent="0.15">
      <c r="A217" s="834"/>
      <c r="B217" s="834"/>
      <c r="C217" s="828" t="s">
        <v>364</v>
      </c>
      <c r="D217" s="828"/>
      <c r="E217" s="828"/>
      <c r="F217" s="828"/>
      <c r="G217" s="828"/>
      <c r="H217" s="828"/>
      <c r="I217" s="828"/>
      <c r="J217" s="828"/>
      <c r="K217" s="828"/>
      <c r="L217" s="828"/>
      <c r="M217" s="828" t="s">
        <v>365</v>
      </c>
      <c r="N217" s="828"/>
      <c r="O217" s="828"/>
      <c r="P217" s="828"/>
      <c r="Q217" s="828"/>
      <c r="R217" s="828"/>
      <c r="S217" s="828"/>
      <c r="T217" s="828"/>
      <c r="U217" s="828"/>
      <c r="V217" s="828"/>
      <c r="W217" s="828"/>
      <c r="X217" s="828"/>
      <c r="Y217" s="828"/>
      <c r="Z217" s="828"/>
      <c r="AA217" s="828"/>
      <c r="AB217" s="828"/>
      <c r="AC217" s="828"/>
      <c r="AD217" s="828"/>
      <c r="AE217" s="828"/>
      <c r="AF217" s="828"/>
      <c r="AG217" s="828"/>
      <c r="AH217" s="828"/>
      <c r="AI217" s="828"/>
      <c r="AJ217" s="828"/>
      <c r="AK217" s="829" t="s">
        <v>366</v>
      </c>
      <c r="AL217" s="828"/>
      <c r="AM217" s="828"/>
      <c r="AN217" s="828"/>
      <c r="AO217" s="828"/>
      <c r="AP217" s="828"/>
      <c r="AQ217" s="828" t="s">
        <v>151</v>
      </c>
      <c r="AR217" s="828"/>
      <c r="AS217" s="828"/>
      <c r="AT217" s="828"/>
      <c r="AU217" s="504" t="s">
        <v>152</v>
      </c>
      <c r="AV217" s="505"/>
      <c r="AW217" s="505"/>
      <c r="AX217" s="793"/>
    </row>
    <row r="218" spans="1:50" ht="24" customHeight="1" x14ac:dyDescent="0.15">
      <c r="A218" s="834">
        <v>1</v>
      </c>
      <c r="B218" s="834">
        <v>1</v>
      </c>
      <c r="C218" s="824" t="s">
        <v>158</v>
      </c>
      <c r="D218" s="824"/>
      <c r="E218" s="824"/>
      <c r="F218" s="824"/>
      <c r="G218" s="824"/>
      <c r="H218" s="824"/>
      <c r="I218" s="824"/>
      <c r="J218" s="824"/>
      <c r="K218" s="824"/>
      <c r="L218" s="824"/>
      <c r="M218" s="824" t="s">
        <v>778</v>
      </c>
      <c r="N218" s="824"/>
      <c r="O218" s="824"/>
      <c r="P218" s="824"/>
      <c r="Q218" s="824"/>
      <c r="R218" s="824"/>
      <c r="S218" s="824"/>
      <c r="T218" s="824"/>
      <c r="U218" s="824"/>
      <c r="V218" s="824"/>
      <c r="W218" s="824"/>
      <c r="X218" s="824"/>
      <c r="Y218" s="824"/>
      <c r="Z218" s="824"/>
      <c r="AA218" s="824"/>
      <c r="AB218" s="824"/>
      <c r="AC218" s="824"/>
      <c r="AD218" s="824"/>
      <c r="AE218" s="824"/>
      <c r="AF218" s="824"/>
      <c r="AG218" s="824"/>
      <c r="AH218" s="824"/>
      <c r="AI218" s="824"/>
      <c r="AJ218" s="824"/>
      <c r="AK218" s="825">
        <v>1E-3</v>
      </c>
      <c r="AL218" s="824"/>
      <c r="AM218" s="824"/>
      <c r="AN218" s="824"/>
      <c r="AO218" s="824"/>
      <c r="AP218" s="824"/>
      <c r="AQ218" s="824" t="s">
        <v>368</v>
      </c>
      <c r="AR218" s="824"/>
      <c r="AS218" s="824"/>
      <c r="AT218" s="824"/>
      <c r="AU218" s="845" t="s">
        <v>279</v>
      </c>
      <c r="AV218" s="846"/>
      <c r="AW218" s="846"/>
      <c r="AX218" s="847"/>
    </row>
    <row r="220" spans="1:50" x14ac:dyDescent="0.15">
      <c r="B220" s="21" t="s">
        <v>779</v>
      </c>
    </row>
    <row r="221" spans="1:50" ht="24" customHeight="1" x14ac:dyDescent="0.15">
      <c r="A221" s="834"/>
      <c r="B221" s="834"/>
      <c r="C221" s="828" t="s">
        <v>364</v>
      </c>
      <c r="D221" s="828"/>
      <c r="E221" s="828"/>
      <c r="F221" s="828"/>
      <c r="G221" s="828"/>
      <c r="H221" s="828"/>
      <c r="I221" s="828"/>
      <c r="J221" s="828"/>
      <c r="K221" s="828"/>
      <c r="L221" s="828"/>
      <c r="M221" s="828" t="s">
        <v>365</v>
      </c>
      <c r="N221" s="828"/>
      <c r="O221" s="828"/>
      <c r="P221" s="828"/>
      <c r="Q221" s="828"/>
      <c r="R221" s="828"/>
      <c r="S221" s="828"/>
      <c r="T221" s="828"/>
      <c r="U221" s="828"/>
      <c r="V221" s="828"/>
      <c r="W221" s="828"/>
      <c r="X221" s="828"/>
      <c r="Y221" s="828"/>
      <c r="Z221" s="828"/>
      <c r="AA221" s="828"/>
      <c r="AB221" s="828"/>
      <c r="AC221" s="828"/>
      <c r="AD221" s="828"/>
      <c r="AE221" s="828"/>
      <c r="AF221" s="828"/>
      <c r="AG221" s="828"/>
      <c r="AH221" s="828"/>
      <c r="AI221" s="828"/>
      <c r="AJ221" s="828"/>
      <c r="AK221" s="829" t="s">
        <v>366</v>
      </c>
      <c r="AL221" s="828"/>
      <c r="AM221" s="828"/>
      <c r="AN221" s="828"/>
      <c r="AO221" s="828"/>
      <c r="AP221" s="828"/>
      <c r="AQ221" s="828" t="s">
        <v>151</v>
      </c>
      <c r="AR221" s="828"/>
      <c r="AS221" s="828"/>
      <c r="AT221" s="828"/>
      <c r="AU221" s="504" t="s">
        <v>152</v>
      </c>
      <c r="AV221" s="505"/>
      <c r="AW221" s="505"/>
      <c r="AX221" s="793"/>
    </row>
    <row r="222" spans="1:50" ht="24" customHeight="1" x14ac:dyDescent="0.15">
      <c r="A222" s="834">
        <v>1</v>
      </c>
      <c r="B222" s="834">
        <v>1</v>
      </c>
      <c r="C222" s="824" t="s">
        <v>780</v>
      </c>
      <c r="D222" s="824"/>
      <c r="E222" s="824"/>
      <c r="F222" s="824"/>
      <c r="G222" s="824"/>
      <c r="H222" s="824"/>
      <c r="I222" s="824"/>
      <c r="J222" s="824"/>
      <c r="K222" s="824"/>
      <c r="L222" s="824"/>
      <c r="M222" s="824" t="s">
        <v>781</v>
      </c>
      <c r="N222" s="824"/>
      <c r="O222" s="824"/>
      <c r="P222" s="824"/>
      <c r="Q222" s="824"/>
      <c r="R222" s="824"/>
      <c r="S222" s="824"/>
      <c r="T222" s="824"/>
      <c r="U222" s="824"/>
      <c r="V222" s="824"/>
      <c r="W222" s="824"/>
      <c r="X222" s="824"/>
      <c r="Y222" s="824"/>
      <c r="Z222" s="824"/>
      <c r="AA222" s="824"/>
      <c r="AB222" s="824"/>
      <c r="AC222" s="824"/>
      <c r="AD222" s="824"/>
      <c r="AE222" s="824"/>
      <c r="AF222" s="824"/>
      <c r="AG222" s="824"/>
      <c r="AH222" s="824"/>
      <c r="AI222" s="824"/>
      <c r="AJ222" s="824"/>
      <c r="AK222" s="825">
        <v>104</v>
      </c>
      <c r="AL222" s="824"/>
      <c r="AM222" s="824"/>
      <c r="AN222" s="824"/>
      <c r="AO222" s="824"/>
      <c r="AP222" s="824"/>
      <c r="AQ222" s="824" t="s">
        <v>368</v>
      </c>
      <c r="AR222" s="824"/>
      <c r="AS222" s="824"/>
      <c r="AT222" s="824"/>
      <c r="AU222" s="826">
        <v>100</v>
      </c>
      <c r="AV222" s="827"/>
      <c r="AW222" s="827"/>
      <c r="AX222" s="793"/>
    </row>
    <row r="224" spans="1:50" x14ac:dyDescent="0.15">
      <c r="B224" s="21" t="s">
        <v>782</v>
      </c>
    </row>
    <row r="225" spans="1:50" ht="24" customHeight="1" x14ac:dyDescent="0.15">
      <c r="A225" s="834"/>
      <c r="B225" s="834"/>
      <c r="C225" s="828" t="s">
        <v>364</v>
      </c>
      <c r="D225" s="828"/>
      <c r="E225" s="828"/>
      <c r="F225" s="828"/>
      <c r="G225" s="828"/>
      <c r="H225" s="828"/>
      <c r="I225" s="828"/>
      <c r="J225" s="828"/>
      <c r="K225" s="828"/>
      <c r="L225" s="828"/>
      <c r="M225" s="828" t="s">
        <v>365</v>
      </c>
      <c r="N225" s="828"/>
      <c r="O225" s="828"/>
      <c r="P225" s="828"/>
      <c r="Q225" s="828"/>
      <c r="R225" s="828"/>
      <c r="S225" s="828"/>
      <c r="T225" s="828"/>
      <c r="U225" s="828"/>
      <c r="V225" s="828"/>
      <c r="W225" s="828"/>
      <c r="X225" s="828"/>
      <c r="Y225" s="828"/>
      <c r="Z225" s="828"/>
      <c r="AA225" s="828"/>
      <c r="AB225" s="828"/>
      <c r="AC225" s="828"/>
      <c r="AD225" s="828"/>
      <c r="AE225" s="828"/>
      <c r="AF225" s="828"/>
      <c r="AG225" s="828"/>
      <c r="AH225" s="828"/>
      <c r="AI225" s="828"/>
      <c r="AJ225" s="828"/>
      <c r="AK225" s="829" t="s">
        <v>366</v>
      </c>
      <c r="AL225" s="828"/>
      <c r="AM225" s="828"/>
      <c r="AN225" s="828"/>
      <c r="AO225" s="828"/>
      <c r="AP225" s="828"/>
      <c r="AQ225" s="828" t="s">
        <v>151</v>
      </c>
      <c r="AR225" s="828"/>
      <c r="AS225" s="828"/>
      <c r="AT225" s="828"/>
      <c r="AU225" s="504" t="s">
        <v>152</v>
      </c>
      <c r="AV225" s="505"/>
      <c r="AW225" s="505"/>
      <c r="AX225" s="793"/>
    </row>
    <row r="226" spans="1:50" ht="24" customHeight="1" x14ac:dyDescent="0.15">
      <c r="A226" s="834">
        <v>1</v>
      </c>
      <c r="B226" s="834">
        <v>1</v>
      </c>
      <c r="C226" s="824" t="s">
        <v>783</v>
      </c>
      <c r="D226" s="824"/>
      <c r="E226" s="824"/>
      <c r="F226" s="824"/>
      <c r="G226" s="824"/>
      <c r="H226" s="824"/>
      <c r="I226" s="824"/>
      <c r="J226" s="824"/>
      <c r="K226" s="824"/>
      <c r="L226" s="824"/>
      <c r="M226" s="824"/>
      <c r="N226" s="824"/>
      <c r="O226" s="824"/>
      <c r="P226" s="824"/>
      <c r="Q226" s="824"/>
      <c r="R226" s="824"/>
      <c r="S226" s="824"/>
      <c r="T226" s="824"/>
      <c r="U226" s="824"/>
      <c r="V226" s="824"/>
      <c r="W226" s="824"/>
      <c r="X226" s="824"/>
      <c r="Y226" s="824"/>
      <c r="Z226" s="824"/>
      <c r="AA226" s="824"/>
      <c r="AB226" s="824"/>
      <c r="AC226" s="824"/>
      <c r="AD226" s="824"/>
      <c r="AE226" s="824"/>
      <c r="AF226" s="824"/>
      <c r="AG226" s="824"/>
      <c r="AH226" s="824"/>
      <c r="AI226" s="824"/>
      <c r="AJ226" s="824"/>
      <c r="AK226" s="825">
        <v>2</v>
      </c>
      <c r="AL226" s="824"/>
      <c r="AM226" s="824"/>
      <c r="AN226" s="824"/>
      <c r="AO226" s="824"/>
      <c r="AP226" s="824"/>
      <c r="AQ226" s="824"/>
      <c r="AR226" s="824"/>
      <c r="AS226" s="824"/>
      <c r="AT226" s="824"/>
      <c r="AU226" s="826"/>
      <c r="AV226" s="827"/>
      <c r="AW226" s="827"/>
      <c r="AX226" s="793"/>
    </row>
    <row r="227" spans="1:50" ht="13.5" customHeight="1" x14ac:dyDescent="0.15">
      <c r="A227" s="23"/>
      <c r="B227" s="23"/>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c r="AF227" s="42"/>
      <c r="AG227" s="42"/>
      <c r="AH227" s="42"/>
      <c r="AI227" s="42"/>
      <c r="AJ227" s="42"/>
      <c r="AK227" s="68"/>
      <c r="AL227" s="42"/>
      <c r="AM227" s="42"/>
      <c r="AN227" s="42"/>
      <c r="AO227" s="42"/>
      <c r="AP227" s="42"/>
      <c r="AQ227" s="42"/>
      <c r="AR227" s="42"/>
      <c r="AS227" s="42"/>
      <c r="AT227" s="42"/>
      <c r="AU227" s="42"/>
      <c r="AV227" s="42"/>
      <c r="AW227" s="42"/>
      <c r="AX227" s="42"/>
    </row>
    <row r="228" spans="1:50" x14ac:dyDescent="0.15">
      <c r="B228" s="21" t="s">
        <v>636</v>
      </c>
    </row>
    <row r="229" spans="1:50" ht="24" customHeight="1" x14ac:dyDescent="0.15">
      <c r="A229" s="834"/>
      <c r="B229" s="834"/>
      <c r="C229" s="828" t="s">
        <v>364</v>
      </c>
      <c r="D229" s="828"/>
      <c r="E229" s="828"/>
      <c r="F229" s="828"/>
      <c r="G229" s="828"/>
      <c r="H229" s="828"/>
      <c r="I229" s="828"/>
      <c r="J229" s="828"/>
      <c r="K229" s="828"/>
      <c r="L229" s="828"/>
      <c r="M229" s="828" t="s">
        <v>365</v>
      </c>
      <c r="N229" s="828"/>
      <c r="O229" s="828"/>
      <c r="P229" s="828"/>
      <c r="Q229" s="828"/>
      <c r="R229" s="828"/>
      <c r="S229" s="828"/>
      <c r="T229" s="828"/>
      <c r="U229" s="828"/>
      <c r="V229" s="828"/>
      <c r="W229" s="828"/>
      <c r="X229" s="828"/>
      <c r="Y229" s="828"/>
      <c r="Z229" s="828"/>
      <c r="AA229" s="828"/>
      <c r="AB229" s="828"/>
      <c r="AC229" s="828"/>
      <c r="AD229" s="828"/>
      <c r="AE229" s="828"/>
      <c r="AF229" s="828"/>
      <c r="AG229" s="828"/>
      <c r="AH229" s="828"/>
      <c r="AI229" s="828"/>
      <c r="AJ229" s="828"/>
      <c r="AK229" s="829" t="s">
        <v>366</v>
      </c>
      <c r="AL229" s="828"/>
      <c r="AM229" s="828"/>
      <c r="AN229" s="828"/>
      <c r="AO229" s="828"/>
      <c r="AP229" s="828"/>
      <c r="AQ229" s="828" t="s">
        <v>151</v>
      </c>
      <c r="AR229" s="828"/>
      <c r="AS229" s="828"/>
      <c r="AT229" s="828"/>
      <c r="AU229" s="504" t="s">
        <v>152</v>
      </c>
      <c r="AV229" s="505"/>
      <c r="AW229" s="505"/>
      <c r="AX229" s="793"/>
    </row>
    <row r="230" spans="1:50" ht="24" customHeight="1" x14ac:dyDescent="0.15">
      <c r="A230" s="834">
        <v>1</v>
      </c>
      <c r="B230" s="834">
        <v>1</v>
      </c>
      <c r="C230" s="824" t="s">
        <v>784</v>
      </c>
      <c r="D230" s="824"/>
      <c r="E230" s="824"/>
      <c r="F230" s="824"/>
      <c r="G230" s="824"/>
      <c r="H230" s="824"/>
      <c r="I230" s="824"/>
      <c r="J230" s="824"/>
      <c r="K230" s="824"/>
      <c r="L230" s="824"/>
      <c r="M230" s="824" t="s">
        <v>785</v>
      </c>
      <c r="N230" s="824"/>
      <c r="O230" s="824"/>
      <c r="P230" s="824"/>
      <c r="Q230" s="824"/>
      <c r="R230" s="824"/>
      <c r="S230" s="824"/>
      <c r="T230" s="824"/>
      <c r="U230" s="824"/>
      <c r="V230" s="824"/>
      <c r="W230" s="824"/>
      <c r="X230" s="824"/>
      <c r="Y230" s="824"/>
      <c r="Z230" s="824"/>
      <c r="AA230" s="824"/>
      <c r="AB230" s="824"/>
      <c r="AC230" s="824"/>
      <c r="AD230" s="824"/>
      <c r="AE230" s="824"/>
      <c r="AF230" s="824"/>
      <c r="AG230" s="824"/>
      <c r="AH230" s="824"/>
      <c r="AI230" s="824"/>
      <c r="AJ230" s="824"/>
      <c r="AK230" s="825">
        <v>3</v>
      </c>
      <c r="AL230" s="824"/>
      <c r="AM230" s="824"/>
      <c r="AN230" s="824"/>
      <c r="AO230" s="824"/>
      <c r="AP230" s="824"/>
      <c r="AQ230" s="824"/>
      <c r="AR230" s="824"/>
      <c r="AS230" s="824"/>
      <c r="AT230" s="824"/>
      <c r="AU230" s="826"/>
      <c r="AV230" s="827"/>
      <c r="AW230" s="827"/>
      <c r="AX230" s="793"/>
    </row>
    <row r="231" spans="1:50" ht="24" customHeight="1" x14ac:dyDescent="0.15">
      <c r="A231" s="834">
        <v>2</v>
      </c>
      <c r="B231" s="834">
        <v>1</v>
      </c>
      <c r="C231" s="824" t="s">
        <v>786</v>
      </c>
      <c r="D231" s="824"/>
      <c r="E231" s="824"/>
      <c r="F231" s="824"/>
      <c r="G231" s="824"/>
      <c r="H231" s="824"/>
      <c r="I231" s="824"/>
      <c r="J231" s="824"/>
      <c r="K231" s="824"/>
      <c r="L231" s="824"/>
      <c r="M231" s="824" t="s">
        <v>785</v>
      </c>
      <c r="N231" s="824"/>
      <c r="O231" s="824"/>
      <c r="P231" s="824"/>
      <c r="Q231" s="824"/>
      <c r="R231" s="824"/>
      <c r="S231" s="824"/>
      <c r="T231" s="824"/>
      <c r="U231" s="824"/>
      <c r="V231" s="824"/>
      <c r="W231" s="824"/>
      <c r="X231" s="824"/>
      <c r="Y231" s="824"/>
      <c r="Z231" s="824"/>
      <c r="AA231" s="824"/>
      <c r="AB231" s="824"/>
      <c r="AC231" s="824"/>
      <c r="AD231" s="824"/>
      <c r="AE231" s="824"/>
      <c r="AF231" s="824"/>
      <c r="AG231" s="824"/>
      <c r="AH231" s="824"/>
      <c r="AI231" s="824"/>
      <c r="AJ231" s="824"/>
      <c r="AK231" s="825">
        <v>3</v>
      </c>
      <c r="AL231" s="824"/>
      <c r="AM231" s="824"/>
      <c r="AN231" s="824"/>
      <c r="AO231" s="824"/>
      <c r="AP231" s="824"/>
      <c r="AQ231" s="824"/>
      <c r="AR231" s="824"/>
      <c r="AS231" s="824"/>
      <c r="AT231" s="824"/>
      <c r="AU231" s="826"/>
      <c r="AV231" s="827"/>
      <c r="AW231" s="827"/>
      <c r="AX231" s="793"/>
    </row>
    <row r="232" spans="1:50" ht="24" customHeight="1" x14ac:dyDescent="0.15">
      <c r="A232" s="834">
        <v>3</v>
      </c>
      <c r="B232" s="834">
        <v>1</v>
      </c>
      <c r="C232" s="824" t="s">
        <v>787</v>
      </c>
      <c r="D232" s="824"/>
      <c r="E232" s="824"/>
      <c r="F232" s="824"/>
      <c r="G232" s="824"/>
      <c r="H232" s="824"/>
      <c r="I232" s="824"/>
      <c r="J232" s="824"/>
      <c r="K232" s="824"/>
      <c r="L232" s="824"/>
      <c r="M232" s="824" t="s">
        <v>785</v>
      </c>
      <c r="N232" s="824"/>
      <c r="O232" s="824"/>
      <c r="P232" s="824"/>
      <c r="Q232" s="824"/>
      <c r="R232" s="824"/>
      <c r="S232" s="824"/>
      <c r="T232" s="824"/>
      <c r="U232" s="824"/>
      <c r="V232" s="824"/>
      <c r="W232" s="824"/>
      <c r="X232" s="824"/>
      <c r="Y232" s="824"/>
      <c r="Z232" s="824"/>
      <c r="AA232" s="824"/>
      <c r="AB232" s="824"/>
      <c r="AC232" s="824"/>
      <c r="AD232" s="824"/>
      <c r="AE232" s="824"/>
      <c r="AF232" s="824"/>
      <c r="AG232" s="824"/>
      <c r="AH232" s="824"/>
      <c r="AI232" s="824"/>
      <c r="AJ232" s="824"/>
      <c r="AK232" s="825">
        <v>1</v>
      </c>
      <c r="AL232" s="824"/>
      <c r="AM232" s="824"/>
      <c r="AN232" s="824"/>
      <c r="AO232" s="824"/>
      <c r="AP232" s="824"/>
      <c r="AQ232" s="824"/>
      <c r="AR232" s="824"/>
      <c r="AS232" s="824"/>
      <c r="AT232" s="824"/>
      <c r="AU232" s="826"/>
      <c r="AV232" s="827"/>
      <c r="AW232" s="827"/>
      <c r="AX232" s="793"/>
    </row>
    <row r="233" spans="1:50" ht="24" customHeight="1" x14ac:dyDescent="0.15">
      <c r="A233" s="834">
        <v>4</v>
      </c>
      <c r="B233" s="834">
        <v>1</v>
      </c>
      <c r="C233" s="824" t="s">
        <v>788</v>
      </c>
      <c r="D233" s="824"/>
      <c r="E233" s="824"/>
      <c r="F233" s="824"/>
      <c r="G233" s="824"/>
      <c r="H233" s="824"/>
      <c r="I233" s="824"/>
      <c r="J233" s="824"/>
      <c r="K233" s="824"/>
      <c r="L233" s="824"/>
      <c r="M233" s="824" t="s">
        <v>785</v>
      </c>
      <c r="N233" s="824"/>
      <c r="O233" s="824"/>
      <c r="P233" s="824"/>
      <c r="Q233" s="824"/>
      <c r="R233" s="824"/>
      <c r="S233" s="824"/>
      <c r="T233" s="824"/>
      <c r="U233" s="824"/>
      <c r="V233" s="824"/>
      <c r="W233" s="824"/>
      <c r="X233" s="824"/>
      <c r="Y233" s="824"/>
      <c r="Z233" s="824"/>
      <c r="AA233" s="824"/>
      <c r="AB233" s="824"/>
      <c r="AC233" s="824"/>
      <c r="AD233" s="824"/>
      <c r="AE233" s="824"/>
      <c r="AF233" s="824"/>
      <c r="AG233" s="824"/>
      <c r="AH233" s="824"/>
      <c r="AI233" s="824"/>
      <c r="AJ233" s="824"/>
      <c r="AK233" s="825">
        <v>0.6</v>
      </c>
      <c r="AL233" s="824"/>
      <c r="AM233" s="824"/>
      <c r="AN233" s="824"/>
      <c r="AO233" s="824"/>
      <c r="AP233" s="824"/>
      <c r="AQ233" s="824"/>
      <c r="AR233" s="824"/>
      <c r="AS233" s="824"/>
      <c r="AT233" s="824"/>
      <c r="AU233" s="826"/>
      <c r="AV233" s="827"/>
      <c r="AW233" s="827"/>
      <c r="AX233" s="793"/>
    </row>
    <row r="234" spans="1:50" ht="24" customHeight="1" x14ac:dyDescent="0.15">
      <c r="A234" s="834">
        <v>5</v>
      </c>
      <c r="B234" s="834">
        <v>1</v>
      </c>
      <c r="C234" s="824" t="s">
        <v>789</v>
      </c>
      <c r="D234" s="824"/>
      <c r="E234" s="824"/>
      <c r="F234" s="824"/>
      <c r="G234" s="824"/>
      <c r="H234" s="824"/>
      <c r="I234" s="824"/>
      <c r="J234" s="824"/>
      <c r="K234" s="824"/>
      <c r="L234" s="824"/>
      <c r="M234" s="824" t="s">
        <v>785</v>
      </c>
      <c r="N234" s="824"/>
      <c r="O234" s="824"/>
      <c r="P234" s="824"/>
      <c r="Q234" s="824"/>
      <c r="R234" s="824"/>
      <c r="S234" s="824"/>
      <c r="T234" s="824"/>
      <c r="U234" s="824"/>
      <c r="V234" s="824"/>
      <c r="W234" s="824"/>
      <c r="X234" s="824"/>
      <c r="Y234" s="824"/>
      <c r="Z234" s="824"/>
      <c r="AA234" s="824"/>
      <c r="AB234" s="824"/>
      <c r="AC234" s="824"/>
      <c r="AD234" s="824"/>
      <c r="AE234" s="824"/>
      <c r="AF234" s="824"/>
      <c r="AG234" s="824"/>
      <c r="AH234" s="824"/>
      <c r="AI234" s="824"/>
      <c r="AJ234" s="824"/>
      <c r="AK234" s="825">
        <v>0.5</v>
      </c>
      <c r="AL234" s="824"/>
      <c r="AM234" s="824"/>
      <c r="AN234" s="824"/>
      <c r="AO234" s="824"/>
      <c r="AP234" s="824"/>
      <c r="AQ234" s="824"/>
      <c r="AR234" s="824"/>
      <c r="AS234" s="824"/>
      <c r="AT234" s="824"/>
      <c r="AU234" s="826"/>
      <c r="AV234" s="827"/>
      <c r="AW234" s="827"/>
      <c r="AX234" s="793"/>
    </row>
    <row r="236" spans="1:50" x14ac:dyDescent="0.15">
      <c r="B236" s="21" t="s">
        <v>790</v>
      </c>
    </row>
    <row r="237" spans="1:50" ht="24" customHeight="1" x14ac:dyDescent="0.15">
      <c r="A237" s="834"/>
      <c r="B237" s="834"/>
      <c r="C237" s="828" t="s">
        <v>364</v>
      </c>
      <c r="D237" s="828"/>
      <c r="E237" s="828"/>
      <c r="F237" s="828"/>
      <c r="G237" s="828"/>
      <c r="H237" s="828"/>
      <c r="I237" s="828"/>
      <c r="J237" s="828"/>
      <c r="K237" s="828"/>
      <c r="L237" s="828"/>
      <c r="M237" s="828" t="s">
        <v>365</v>
      </c>
      <c r="N237" s="828"/>
      <c r="O237" s="828"/>
      <c r="P237" s="828"/>
      <c r="Q237" s="828"/>
      <c r="R237" s="828"/>
      <c r="S237" s="828"/>
      <c r="T237" s="828"/>
      <c r="U237" s="828"/>
      <c r="V237" s="828"/>
      <c r="W237" s="828"/>
      <c r="X237" s="828"/>
      <c r="Y237" s="828"/>
      <c r="Z237" s="828"/>
      <c r="AA237" s="828"/>
      <c r="AB237" s="828"/>
      <c r="AC237" s="828"/>
      <c r="AD237" s="828"/>
      <c r="AE237" s="828"/>
      <c r="AF237" s="828"/>
      <c r="AG237" s="828"/>
      <c r="AH237" s="828"/>
      <c r="AI237" s="828"/>
      <c r="AJ237" s="828"/>
      <c r="AK237" s="829" t="s">
        <v>366</v>
      </c>
      <c r="AL237" s="828"/>
      <c r="AM237" s="828"/>
      <c r="AN237" s="828"/>
      <c r="AO237" s="828"/>
      <c r="AP237" s="828"/>
      <c r="AQ237" s="828" t="s">
        <v>151</v>
      </c>
      <c r="AR237" s="828"/>
      <c r="AS237" s="828"/>
      <c r="AT237" s="828"/>
      <c r="AU237" s="504" t="s">
        <v>152</v>
      </c>
      <c r="AV237" s="505"/>
      <c r="AW237" s="505"/>
      <c r="AX237" s="793"/>
    </row>
    <row r="238" spans="1:50" ht="24" customHeight="1" x14ac:dyDescent="0.15">
      <c r="A238" s="834">
        <v>1</v>
      </c>
      <c r="B238" s="834">
        <v>1</v>
      </c>
      <c r="C238" s="824" t="s">
        <v>791</v>
      </c>
      <c r="D238" s="824"/>
      <c r="E238" s="824"/>
      <c r="F238" s="824"/>
      <c r="G238" s="824"/>
      <c r="H238" s="824"/>
      <c r="I238" s="824"/>
      <c r="J238" s="824"/>
      <c r="K238" s="824"/>
      <c r="L238" s="824"/>
      <c r="M238" s="824" t="s">
        <v>792</v>
      </c>
      <c r="N238" s="824"/>
      <c r="O238" s="824"/>
      <c r="P238" s="824"/>
      <c r="Q238" s="824"/>
      <c r="R238" s="824"/>
      <c r="S238" s="824"/>
      <c r="T238" s="824"/>
      <c r="U238" s="824"/>
      <c r="V238" s="824"/>
      <c r="W238" s="824"/>
      <c r="X238" s="824"/>
      <c r="Y238" s="824"/>
      <c r="Z238" s="824"/>
      <c r="AA238" s="824"/>
      <c r="AB238" s="824"/>
      <c r="AC238" s="824"/>
      <c r="AD238" s="824"/>
      <c r="AE238" s="824"/>
      <c r="AF238" s="824"/>
      <c r="AG238" s="824"/>
      <c r="AH238" s="824"/>
      <c r="AI238" s="824"/>
      <c r="AJ238" s="824"/>
      <c r="AK238" s="825">
        <v>0.4</v>
      </c>
      <c r="AL238" s="824"/>
      <c r="AM238" s="824"/>
      <c r="AN238" s="824"/>
      <c r="AO238" s="824"/>
      <c r="AP238" s="824"/>
      <c r="AQ238" s="824"/>
      <c r="AR238" s="824"/>
      <c r="AS238" s="824"/>
      <c r="AT238" s="824"/>
      <c r="AU238" s="824"/>
      <c r="AV238" s="824"/>
      <c r="AW238" s="824"/>
      <c r="AX238" s="824"/>
    </row>
    <row r="240" spans="1:50" x14ac:dyDescent="0.15">
      <c r="B240" s="21" t="s">
        <v>793</v>
      </c>
    </row>
    <row r="241" spans="1:50" ht="24" customHeight="1" x14ac:dyDescent="0.15">
      <c r="A241" s="834"/>
      <c r="B241" s="834"/>
      <c r="C241" s="504" t="s">
        <v>364</v>
      </c>
      <c r="D241" s="505"/>
      <c r="E241" s="505"/>
      <c r="F241" s="505"/>
      <c r="G241" s="505"/>
      <c r="H241" s="505"/>
      <c r="I241" s="505"/>
      <c r="J241" s="505"/>
      <c r="K241" s="505"/>
      <c r="L241" s="541"/>
      <c r="M241" s="504" t="s">
        <v>365</v>
      </c>
      <c r="N241" s="505"/>
      <c r="O241" s="505"/>
      <c r="P241" s="505"/>
      <c r="Q241" s="505"/>
      <c r="R241" s="505"/>
      <c r="S241" s="505"/>
      <c r="T241" s="505"/>
      <c r="U241" s="505"/>
      <c r="V241" s="505"/>
      <c r="W241" s="505"/>
      <c r="X241" s="505"/>
      <c r="Y241" s="505"/>
      <c r="Z241" s="505"/>
      <c r="AA241" s="505"/>
      <c r="AB241" s="505"/>
      <c r="AC241" s="505"/>
      <c r="AD241" s="505"/>
      <c r="AE241" s="505"/>
      <c r="AF241" s="505"/>
      <c r="AG241" s="505"/>
      <c r="AH241" s="505"/>
      <c r="AI241" s="505"/>
      <c r="AJ241" s="541"/>
      <c r="AK241" s="848" t="s">
        <v>366</v>
      </c>
      <c r="AL241" s="849"/>
      <c r="AM241" s="849"/>
      <c r="AN241" s="849"/>
      <c r="AO241" s="849"/>
      <c r="AP241" s="850"/>
      <c r="AQ241" s="504" t="s">
        <v>151</v>
      </c>
      <c r="AR241" s="505"/>
      <c r="AS241" s="505"/>
      <c r="AT241" s="541"/>
      <c r="AU241" s="504" t="s">
        <v>152</v>
      </c>
      <c r="AV241" s="505"/>
      <c r="AW241" s="505"/>
      <c r="AX241" s="541"/>
    </row>
    <row r="242" spans="1:50" ht="24" customHeight="1" x14ac:dyDescent="0.15">
      <c r="A242" s="834">
        <v>1</v>
      </c>
      <c r="B242" s="834">
        <v>1</v>
      </c>
      <c r="C242" s="824" t="s">
        <v>794</v>
      </c>
      <c r="D242" s="824"/>
      <c r="E242" s="824"/>
      <c r="F242" s="824"/>
      <c r="G242" s="824"/>
      <c r="H242" s="824"/>
      <c r="I242" s="824"/>
      <c r="J242" s="824"/>
      <c r="K242" s="824"/>
      <c r="L242" s="824"/>
      <c r="M242" s="824" t="s">
        <v>795</v>
      </c>
      <c r="N242" s="824"/>
      <c r="O242" s="824"/>
      <c r="P242" s="824"/>
      <c r="Q242" s="824"/>
      <c r="R242" s="824"/>
      <c r="S242" s="824"/>
      <c r="T242" s="824"/>
      <c r="U242" s="824"/>
      <c r="V242" s="824"/>
      <c r="W242" s="824"/>
      <c r="X242" s="824"/>
      <c r="Y242" s="824"/>
      <c r="Z242" s="824"/>
      <c r="AA242" s="824"/>
      <c r="AB242" s="824"/>
      <c r="AC242" s="824"/>
      <c r="AD242" s="824"/>
      <c r="AE242" s="824"/>
      <c r="AF242" s="824"/>
      <c r="AG242" s="824"/>
      <c r="AH242" s="824"/>
      <c r="AI242" s="824"/>
      <c r="AJ242" s="824"/>
      <c r="AK242" s="825">
        <v>0.2</v>
      </c>
      <c r="AL242" s="824"/>
      <c r="AM242" s="824"/>
      <c r="AN242" s="824"/>
      <c r="AO242" s="824"/>
      <c r="AP242" s="824"/>
      <c r="AQ242" s="824"/>
      <c r="AR242" s="824"/>
      <c r="AS242" s="824"/>
      <c r="AT242" s="824"/>
      <c r="AU242" s="826"/>
      <c r="AV242" s="827"/>
      <c r="AW242" s="827"/>
      <c r="AX242" s="793"/>
    </row>
    <row r="243" spans="1:50" x14ac:dyDescent="0.15">
      <c r="A243" s="23"/>
      <c r="B243" s="23"/>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68"/>
      <c r="AL243" s="42"/>
      <c r="AM243" s="42"/>
      <c r="AN243" s="42"/>
      <c r="AO243" s="42"/>
      <c r="AP243" s="42"/>
      <c r="AQ243" s="42"/>
      <c r="AR243" s="42"/>
      <c r="AS243" s="42"/>
      <c r="AT243" s="42"/>
      <c r="AU243" s="42"/>
      <c r="AV243" s="42"/>
      <c r="AW243" s="42"/>
      <c r="AX243" s="42"/>
    </row>
    <row r="244" spans="1:50" x14ac:dyDescent="0.15">
      <c r="B244" s="21" t="s">
        <v>796</v>
      </c>
    </row>
    <row r="245" spans="1:50" ht="24" customHeight="1" x14ac:dyDescent="0.15">
      <c r="A245" s="834"/>
      <c r="B245" s="834"/>
      <c r="C245" s="828" t="s">
        <v>364</v>
      </c>
      <c r="D245" s="828"/>
      <c r="E245" s="828"/>
      <c r="F245" s="828"/>
      <c r="G245" s="828"/>
      <c r="H245" s="828"/>
      <c r="I245" s="828"/>
      <c r="J245" s="828"/>
      <c r="K245" s="828"/>
      <c r="L245" s="828"/>
      <c r="M245" s="828" t="s">
        <v>365</v>
      </c>
      <c r="N245" s="828"/>
      <c r="O245" s="828"/>
      <c r="P245" s="828"/>
      <c r="Q245" s="828"/>
      <c r="R245" s="828"/>
      <c r="S245" s="828"/>
      <c r="T245" s="828"/>
      <c r="U245" s="828"/>
      <c r="V245" s="828"/>
      <c r="W245" s="828"/>
      <c r="X245" s="828"/>
      <c r="Y245" s="828"/>
      <c r="Z245" s="828"/>
      <c r="AA245" s="828"/>
      <c r="AB245" s="828"/>
      <c r="AC245" s="828"/>
      <c r="AD245" s="828"/>
      <c r="AE245" s="828"/>
      <c r="AF245" s="828"/>
      <c r="AG245" s="828"/>
      <c r="AH245" s="828"/>
      <c r="AI245" s="828"/>
      <c r="AJ245" s="828"/>
      <c r="AK245" s="829" t="s">
        <v>366</v>
      </c>
      <c r="AL245" s="828"/>
      <c r="AM245" s="828"/>
      <c r="AN245" s="828"/>
      <c r="AO245" s="828"/>
      <c r="AP245" s="828"/>
      <c r="AQ245" s="828" t="s">
        <v>151</v>
      </c>
      <c r="AR245" s="828"/>
      <c r="AS245" s="828"/>
      <c r="AT245" s="828"/>
      <c r="AU245" s="504" t="s">
        <v>152</v>
      </c>
      <c r="AV245" s="505"/>
      <c r="AW245" s="505"/>
      <c r="AX245" s="793"/>
    </row>
    <row r="246" spans="1:50" ht="24" customHeight="1" x14ac:dyDescent="0.15">
      <c r="A246" s="834">
        <v>1</v>
      </c>
      <c r="B246" s="834">
        <v>1</v>
      </c>
      <c r="C246" s="824" t="s">
        <v>797</v>
      </c>
      <c r="D246" s="824"/>
      <c r="E246" s="824"/>
      <c r="F246" s="824"/>
      <c r="G246" s="824"/>
      <c r="H246" s="824"/>
      <c r="I246" s="824"/>
      <c r="J246" s="824"/>
      <c r="K246" s="824"/>
      <c r="L246" s="824"/>
      <c r="M246" s="824" t="s">
        <v>798</v>
      </c>
      <c r="N246" s="824"/>
      <c r="O246" s="824"/>
      <c r="P246" s="824"/>
      <c r="Q246" s="824"/>
      <c r="R246" s="824"/>
      <c r="S246" s="824"/>
      <c r="T246" s="824"/>
      <c r="U246" s="824"/>
      <c r="V246" s="824"/>
      <c r="W246" s="824"/>
      <c r="X246" s="824"/>
      <c r="Y246" s="824"/>
      <c r="Z246" s="824"/>
      <c r="AA246" s="824"/>
      <c r="AB246" s="824"/>
      <c r="AC246" s="824"/>
      <c r="AD246" s="824"/>
      <c r="AE246" s="824"/>
      <c r="AF246" s="824"/>
      <c r="AG246" s="824"/>
      <c r="AH246" s="824"/>
      <c r="AI246" s="824"/>
      <c r="AJ246" s="824"/>
      <c r="AK246" s="825">
        <v>1</v>
      </c>
      <c r="AL246" s="824"/>
      <c r="AM246" s="824"/>
      <c r="AN246" s="824"/>
      <c r="AO246" s="824"/>
      <c r="AP246" s="824"/>
      <c r="AQ246" s="824"/>
      <c r="AR246" s="824"/>
      <c r="AS246" s="824"/>
      <c r="AT246" s="824"/>
      <c r="AU246" s="826"/>
      <c r="AV246" s="827"/>
      <c r="AW246" s="827"/>
      <c r="AX246" s="793"/>
    </row>
    <row r="248" spans="1:50" x14ac:dyDescent="0.15">
      <c r="B248" s="21" t="s">
        <v>799</v>
      </c>
    </row>
    <row r="249" spans="1:50" ht="24" customHeight="1" x14ac:dyDescent="0.15">
      <c r="A249" s="834"/>
      <c r="B249" s="834"/>
      <c r="C249" s="828" t="s">
        <v>364</v>
      </c>
      <c r="D249" s="828"/>
      <c r="E249" s="828"/>
      <c r="F249" s="828"/>
      <c r="G249" s="828"/>
      <c r="H249" s="828"/>
      <c r="I249" s="828"/>
      <c r="J249" s="828"/>
      <c r="K249" s="828"/>
      <c r="L249" s="828"/>
      <c r="M249" s="828" t="s">
        <v>365</v>
      </c>
      <c r="N249" s="828"/>
      <c r="O249" s="828"/>
      <c r="P249" s="828"/>
      <c r="Q249" s="828"/>
      <c r="R249" s="828"/>
      <c r="S249" s="828"/>
      <c r="T249" s="828"/>
      <c r="U249" s="828"/>
      <c r="V249" s="828"/>
      <c r="W249" s="828"/>
      <c r="X249" s="828"/>
      <c r="Y249" s="828"/>
      <c r="Z249" s="828"/>
      <c r="AA249" s="828"/>
      <c r="AB249" s="828"/>
      <c r="AC249" s="828"/>
      <c r="AD249" s="828"/>
      <c r="AE249" s="828"/>
      <c r="AF249" s="828"/>
      <c r="AG249" s="828"/>
      <c r="AH249" s="828"/>
      <c r="AI249" s="828"/>
      <c r="AJ249" s="828"/>
      <c r="AK249" s="829" t="s">
        <v>366</v>
      </c>
      <c r="AL249" s="828"/>
      <c r="AM249" s="828"/>
      <c r="AN249" s="828"/>
      <c r="AO249" s="828"/>
      <c r="AP249" s="828"/>
      <c r="AQ249" s="828" t="s">
        <v>151</v>
      </c>
      <c r="AR249" s="828"/>
      <c r="AS249" s="828"/>
      <c r="AT249" s="828"/>
      <c r="AU249" s="504" t="s">
        <v>152</v>
      </c>
      <c r="AV249" s="505"/>
      <c r="AW249" s="505"/>
      <c r="AX249" s="793"/>
    </row>
    <row r="250" spans="1:50" ht="24" customHeight="1" x14ac:dyDescent="0.15">
      <c r="A250" s="834">
        <v>1</v>
      </c>
      <c r="B250" s="834">
        <v>1</v>
      </c>
      <c r="C250" s="824" t="s">
        <v>800</v>
      </c>
      <c r="D250" s="824"/>
      <c r="E250" s="824"/>
      <c r="F250" s="824"/>
      <c r="G250" s="824"/>
      <c r="H250" s="824"/>
      <c r="I250" s="824"/>
      <c r="J250" s="824"/>
      <c r="K250" s="824"/>
      <c r="L250" s="824"/>
      <c r="M250" s="824" t="s">
        <v>801</v>
      </c>
      <c r="N250" s="824"/>
      <c r="O250" s="824"/>
      <c r="P250" s="824"/>
      <c r="Q250" s="824"/>
      <c r="R250" s="824"/>
      <c r="S250" s="824"/>
      <c r="T250" s="824"/>
      <c r="U250" s="824"/>
      <c r="V250" s="824"/>
      <c r="W250" s="824"/>
      <c r="X250" s="824"/>
      <c r="Y250" s="824"/>
      <c r="Z250" s="824"/>
      <c r="AA250" s="824"/>
      <c r="AB250" s="824"/>
      <c r="AC250" s="824"/>
      <c r="AD250" s="824"/>
      <c r="AE250" s="824"/>
      <c r="AF250" s="824"/>
      <c r="AG250" s="824"/>
      <c r="AH250" s="824"/>
      <c r="AI250" s="824"/>
      <c r="AJ250" s="824"/>
      <c r="AK250" s="825">
        <v>2</v>
      </c>
      <c r="AL250" s="824"/>
      <c r="AM250" s="824"/>
      <c r="AN250" s="824"/>
      <c r="AO250" s="824"/>
      <c r="AP250" s="824"/>
      <c r="AQ250" s="824"/>
      <c r="AR250" s="824"/>
      <c r="AS250" s="824"/>
      <c r="AT250" s="824"/>
      <c r="AU250" s="826"/>
      <c r="AV250" s="827"/>
      <c r="AW250" s="827"/>
      <c r="AX250" s="793"/>
    </row>
    <row r="251" spans="1:50" x14ac:dyDescent="0.15">
      <c r="A251" s="26"/>
      <c r="B251" s="26"/>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5"/>
      <c r="AL251" s="44"/>
      <c r="AM251" s="44"/>
      <c r="AN251" s="44"/>
      <c r="AO251" s="44"/>
      <c r="AP251" s="44"/>
      <c r="AQ251" s="44"/>
      <c r="AR251" s="44"/>
      <c r="AS251" s="44"/>
      <c r="AT251" s="44"/>
      <c r="AU251" s="44"/>
      <c r="AV251" s="44"/>
      <c r="AW251" s="44"/>
      <c r="AX251" s="44"/>
    </row>
    <row r="252" spans="1:50" x14ac:dyDescent="0.15">
      <c r="B252" s="21" t="s">
        <v>802</v>
      </c>
    </row>
    <row r="253" spans="1:50" ht="25.5" customHeight="1" x14ac:dyDescent="0.15">
      <c r="A253" s="834"/>
      <c r="B253" s="834"/>
      <c r="C253" s="828" t="s">
        <v>364</v>
      </c>
      <c r="D253" s="828"/>
      <c r="E253" s="828"/>
      <c r="F253" s="828"/>
      <c r="G253" s="828"/>
      <c r="H253" s="828"/>
      <c r="I253" s="828"/>
      <c r="J253" s="828"/>
      <c r="K253" s="828"/>
      <c r="L253" s="828"/>
      <c r="M253" s="828" t="s">
        <v>365</v>
      </c>
      <c r="N253" s="828"/>
      <c r="O253" s="828"/>
      <c r="P253" s="828"/>
      <c r="Q253" s="828"/>
      <c r="R253" s="828"/>
      <c r="S253" s="828"/>
      <c r="T253" s="828"/>
      <c r="U253" s="828"/>
      <c r="V253" s="828"/>
      <c r="W253" s="828"/>
      <c r="X253" s="828"/>
      <c r="Y253" s="828"/>
      <c r="Z253" s="828"/>
      <c r="AA253" s="828"/>
      <c r="AB253" s="828"/>
      <c r="AC253" s="828"/>
      <c r="AD253" s="828"/>
      <c r="AE253" s="828"/>
      <c r="AF253" s="828"/>
      <c r="AG253" s="828"/>
      <c r="AH253" s="828"/>
      <c r="AI253" s="828"/>
      <c r="AJ253" s="828"/>
      <c r="AK253" s="829" t="s">
        <v>366</v>
      </c>
      <c r="AL253" s="828"/>
      <c r="AM253" s="828"/>
      <c r="AN253" s="828"/>
      <c r="AO253" s="828"/>
      <c r="AP253" s="828"/>
      <c r="AQ253" s="828" t="s">
        <v>151</v>
      </c>
      <c r="AR253" s="828"/>
      <c r="AS253" s="828"/>
      <c r="AT253" s="828"/>
      <c r="AU253" s="504" t="s">
        <v>152</v>
      </c>
      <c r="AV253" s="505"/>
      <c r="AW253" s="505"/>
      <c r="AX253" s="793"/>
    </row>
    <row r="254" spans="1:50" ht="25.5" customHeight="1" x14ac:dyDescent="0.15">
      <c r="A254" s="834">
        <v>1</v>
      </c>
      <c r="B254" s="834">
        <v>1</v>
      </c>
      <c r="C254" s="842" t="s">
        <v>803</v>
      </c>
      <c r="D254" s="843"/>
      <c r="E254" s="843"/>
      <c r="F254" s="843"/>
      <c r="G254" s="843"/>
      <c r="H254" s="843"/>
      <c r="I254" s="843"/>
      <c r="J254" s="843"/>
      <c r="K254" s="843"/>
      <c r="L254" s="844"/>
      <c r="M254" s="824" t="s">
        <v>804</v>
      </c>
      <c r="N254" s="824"/>
      <c r="O254" s="824"/>
      <c r="P254" s="824"/>
      <c r="Q254" s="824"/>
      <c r="R254" s="824"/>
      <c r="S254" s="824"/>
      <c r="T254" s="824"/>
      <c r="U254" s="824"/>
      <c r="V254" s="824"/>
      <c r="W254" s="824"/>
      <c r="X254" s="824"/>
      <c r="Y254" s="824"/>
      <c r="Z254" s="824"/>
      <c r="AA254" s="824"/>
      <c r="AB254" s="824"/>
      <c r="AC254" s="824"/>
      <c r="AD254" s="824"/>
      <c r="AE254" s="824"/>
      <c r="AF254" s="824"/>
      <c r="AG254" s="824"/>
      <c r="AH254" s="824"/>
      <c r="AI254" s="824"/>
      <c r="AJ254" s="824"/>
      <c r="AK254" s="825">
        <v>21</v>
      </c>
      <c r="AL254" s="824"/>
      <c r="AM254" s="824"/>
      <c r="AN254" s="824"/>
      <c r="AO254" s="824"/>
      <c r="AP254" s="824"/>
      <c r="AQ254" s="824"/>
      <c r="AR254" s="824"/>
      <c r="AS254" s="824"/>
      <c r="AT254" s="824"/>
      <c r="AU254" s="826"/>
      <c r="AV254" s="827"/>
      <c r="AW254" s="827"/>
      <c r="AX254" s="793"/>
    </row>
    <row r="256" spans="1:50" x14ac:dyDescent="0.15">
      <c r="B256" s="21" t="s">
        <v>805</v>
      </c>
    </row>
    <row r="257" spans="1:50" ht="24" customHeight="1" x14ac:dyDescent="0.15">
      <c r="A257" s="834"/>
      <c r="B257" s="834"/>
      <c r="C257" s="828" t="s">
        <v>364</v>
      </c>
      <c r="D257" s="828"/>
      <c r="E257" s="828"/>
      <c r="F257" s="828"/>
      <c r="G257" s="828"/>
      <c r="H257" s="828"/>
      <c r="I257" s="828"/>
      <c r="J257" s="828"/>
      <c r="K257" s="828"/>
      <c r="L257" s="828"/>
      <c r="M257" s="828" t="s">
        <v>365</v>
      </c>
      <c r="N257" s="828"/>
      <c r="O257" s="828"/>
      <c r="P257" s="828"/>
      <c r="Q257" s="828"/>
      <c r="R257" s="828"/>
      <c r="S257" s="828"/>
      <c r="T257" s="828"/>
      <c r="U257" s="828"/>
      <c r="V257" s="828"/>
      <c r="W257" s="828"/>
      <c r="X257" s="828"/>
      <c r="Y257" s="828"/>
      <c r="Z257" s="828"/>
      <c r="AA257" s="828"/>
      <c r="AB257" s="828"/>
      <c r="AC257" s="828"/>
      <c r="AD257" s="828"/>
      <c r="AE257" s="828"/>
      <c r="AF257" s="828"/>
      <c r="AG257" s="828"/>
      <c r="AH257" s="828"/>
      <c r="AI257" s="828"/>
      <c r="AJ257" s="828"/>
      <c r="AK257" s="829" t="s">
        <v>366</v>
      </c>
      <c r="AL257" s="828"/>
      <c r="AM257" s="828"/>
      <c r="AN257" s="828"/>
      <c r="AO257" s="828"/>
      <c r="AP257" s="828"/>
      <c r="AQ257" s="828" t="s">
        <v>151</v>
      </c>
      <c r="AR257" s="828"/>
      <c r="AS257" s="828"/>
      <c r="AT257" s="828"/>
      <c r="AU257" s="504" t="s">
        <v>152</v>
      </c>
      <c r="AV257" s="505"/>
      <c r="AW257" s="505"/>
      <c r="AX257" s="793"/>
    </row>
    <row r="258" spans="1:50" ht="24" customHeight="1" x14ac:dyDescent="0.15">
      <c r="A258" s="834">
        <v>1</v>
      </c>
      <c r="B258" s="834">
        <v>1</v>
      </c>
      <c r="C258" s="824" t="s">
        <v>806</v>
      </c>
      <c r="D258" s="824"/>
      <c r="E258" s="824"/>
      <c r="F258" s="824"/>
      <c r="G258" s="824"/>
      <c r="H258" s="824"/>
      <c r="I258" s="824"/>
      <c r="J258" s="824"/>
      <c r="K258" s="824"/>
      <c r="L258" s="824"/>
      <c r="M258" s="824" t="s">
        <v>807</v>
      </c>
      <c r="N258" s="824"/>
      <c r="O258" s="824"/>
      <c r="P258" s="824"/>
      <c r="Q258" s="824"/>
      <c r="R258" s="824"/>
      <c r="S258" s="824"/>
      <c r="T258" s="824"/>
      <c r="U258" s="824"/>
      <c r="V258" s="824"/>
      <c r="W258" s="824"/>
      <c r="X258" s="824"/>
      <c r="Y258" s="824"/>
      <c r="Z258" s="824"/>
      <c r="AA258" s="824"/>
      <c r="AB258" s="824"/>
      <c r="AC258" s="824"/>
      <c r="AD258" s="824"/>
      <c r="AE258" s="824"/>
      <c r="AF258" s="824"/>
      <c r="AG258" s="824"/>
      <c r="AH258" s="824"/>
      <c r="AI258" s="824"/>
      <c r="AJ258" s="824"/>
      <c r="AK258" s="825">
        <v>0.1</v>
      </c>
      <c r="AL258" s="824"/>
      <c r="AM258" s="824"/>
      <c r="AN258" s="824"/>
      <c r="AO258" s="824"/>
      <c r="AP258" s="824"/>
      <c r="AQ258" s="845" t="s">
        <v>279</v>
      </c>
      <c r="AR258" s="846"/>
      <c r="AS258" s="846"/>
      <c r="AT258" s="847"/>
      <c r="AU258" s="845" t="s">
        <v>279</v>
      </c>
      <c r="AV258" s="846"/>
      <c r="AW258" s="846"/>
      <c r="AX258" s="847"/>
    </row>
    <row r="259" spans="1:50" x14ac:dyDescent="0.15">
      <c r="A259" s="23"/>
      <c r="B259" s="23"/>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68"/>
      <c r="AL259" s="42"/>
      <c r="AM259" s="42"/>
      <c r="AN259" s="42"/>
      <c r="AO259" s="42"/>
      <c r="AP259" s="42"/>
      <c r="AQ259" s="42"/>
      <c r="AR259" s="42"/>
      <c r="AS259" s="42"/>
      <c r="AT259" s="42"/>
      <c r="AU259" s="42"/>
      <c r="AV259" s="42"/>
      <c r="AW259" s="42"/>
      <c r="AX259" s="42"/>
    </row>
    <row r="260" spans="1:50" x14ac:dyDescent="0.15">
      <c r="B260" s="21" t="s">
        <v>808</v>
      </c>
    </row>
    <row r="261" spans="1:50" ht="24" customHeight="1" x14ac:dyDescent="0.15">
      <c r="A261" s="834"/>
      <c r="B261" s="834"/>
      <c r="C261" s="828" t="s">
        <v>364</v>
      </c>
      <c r="D261" s="828"/>
      <c r="E261" s="828"/>
      <c r="F261" s="828"/>
      <c r="G261" s="828"/>
      <c r="H261" s="828"/>
      <c r="I261" s="828"/>
      <c r="J261" s="828"/>
      <c r="K261" s="828"/>
      <c r="L261" s="828"/>
      <c r="M261" s="828" t="s">
        <v>365</v>
      </c>
      <c r="N261" s="828"/>
      <c r="O261" s="828"/>
      <c r="P261" s="828"/>
      <c r="Q261" s="828"/>
      <c r="R261" s="828"/>
      <c r="S261" s="828"/>
      <c r="T261" s="828"/>
      <c r="U261" s="828"/>
      <c r="V261" s="828"/>
      <c r="W261" s="828"/>
      <c r="X261" s="828"/>
      <c r="Y261" s="828"/>
      <c r="Z261" s="828"/>
      <c r="AA261" s="828"/>
      <c r="AB261" s="828"/>
      <c r="AC261" s="828"/>
      <c r="AD261" s="828"/>
      <c r="AE261" s="828"/>
      <c r="AF261" s="828"/>
      <c r="AG261" s="828"/>
      <c r="AH261" s="828"/>
      <c r="AI261" s="828"/>
      <c r="AJ261" s="828"/>
      <c r="AK261" s="829" t="s">
        <v>366</v>
      </c>
      <c r="AL261" s="828"/>
      <c r="AM261" s="828"/>
      <c r="AN261" s="828"/>
      <c r="AO261" s="828"/>
      <c r="AP261" s="828"/>
      <c r="AQ261" s="828" t="s">
        <v>151</v>
      </c>
      <c r="AR261" s="828"/>
      <c r="AS261" s="828"/>
      <c r="AT261" s="828"/>
      <c r="AU261" s="504" t="s">
        <v>152</v>
      </c>
      <c r="AV261" s="505"/>
      <c r="AW261" s="505"/>
      <c r="AX261" s="793"/>
    </row>
    <row r="262" spans="1:50" ht="24" customHeight="1" x14ac:dyDescent="0.15">
      <c r="A262" s="834">
        <v>1</v>
      </c>
      <c r="B262" s="834">
        <v>1</v>
      </c>
      <c r="C262" s="824" t="s">
        <v>809</v>
      </c>
      <c r="D262" s="824"/>
      <c r="E262" s="824"/>
      <c r="F262" s="824"/>
      <c r="G262" s="824"/>
      <c r="H262" s="824"/>
      <c r="I262" s="824"/>
      <c r="J262" s="824"/>
      <c r="K262" s="824"/>
      <c r="L262" s="824"/>
      <c r="M262" s="824" t="s">
        <v>810</v>
      </c>
      <c r="N262" s="824"/>
      <c r="O262" s="824"/>
      <c r="P262" s="824"/>
      <c r="Q262" s="824"/>
      <c r="R262" s="824"/>
      <c r="S262" s="824"/>
      <c r="T262" s="824"/>
      <c r="U262" s="824"/>
      <c r="V262" s="824"/>
      <c r="W262" s="824"/>
      <c r="X262" s="824"/>
      <c r="Y262" s="824"/>
      <c r="Z262" s="824"/>
      <c r="AA262" s="824"/>
      <c r="AB262" s="824"/>
      <c r="AC262" s="824"/>
      <c r="AD262" s="824"/>
      <c r="AE262" s="824"/>
      <c r="AF262" s="824"/>
      <c r="AG262" s="824"/>
      <c r="AH262" s="824"/>
      <c r="AI262" s="824"/>
      <c r="AJ262" s="824"/>
      <c r="AK262" s="825">
        <v>0.03</v>
      </c>
      <c r="AL262" s="824"/>
      <c r="AM262" s="824"/>
      <c r="AN262" s="824"/>
      <c r="AO262" s="824"/>
      <c r="AP262" s="824"/>
      <c r="AQ262" s="824"/>
      <c r="AR262" s="824"/>
      <c r="AS262" s="824"/>
      <c r="AT262" s="824"/>
      <c r="AU262" s="826"/>
      <c r="AV262" s="827"/>
      <c r="AW262" s="827"/>
      <c r="AX262" s="793"/>
    </row>
    <row r="263" spans="1:50" ht="24" customHeight="1" x14ac:dyDescent="0.15">
      <c r="A263" s="834">
        <v>2</v>
      </c>
      <c r="B263" s="834">
        <v>1</v>
      </c>
      <c r="C263" s="824" t="s">
        <v>811</v>
      </c>
      <c r="D263" s="824"/>
      <c r="E263" s="824"/>
      <c r="F263" s="824"/>
      <c r="G263" s="824"/>
      <c r="H263" s="824"/>
      <c r="I263" s="824"/>
      <c r="J263" s="824"/>
      <c r="K263" s="824"/>
      <c r="L263" s="824"/>
      <c r="M263" s="824" t="s">
        <v>810</v>
      </c>
      <c r="N263" s="824"/>
      <c r="O263" s="824"/>
      <c r="P263" s="824"/>
      <c r="Q263" s="824"/>
      <c r="R263" s="824"/>
      <c r="S263" s="824"/>
      <c r="T263" s="824"/>
      <c r="U263" s="824"/>
      <c r="V263" s="824"/>
      <c r="W263" s="824"/>
      <c r="X263" s="824"/>
      <c r="Y263" s="824"/>
      <c r="Z263" s="824"/>
      <c r="AA263" s="824"/>
      <c r="AB263" s="824"/>
      <c r="AC263" s="824"/>
      <c r="AD263" s="824"/>
      <c r="AE263" s="824"/>
      <c r="AF263" s="824"/>
      <c r="AG263" s="824"/>
      <c r="AH263" s="824"/>
      <c r="AI263" s="824"/>
      <c r="AJ263" s="824"/>
      <c r="AK263" s="825">
        <v>0.03</v>
      </c>
      <c r="AL263" s="824"/>
      <c r="AM263" s="824"/>
      <c r="AN263" s="824"/>
      <c r="AO263" s="824"/>
      <c r="AP263" s="824"/>
      <c r="AQ263" s="824"/>
      <c r="AR263" s="824"/>
      <c r="AS263" s="824"/>
      <c r="AT263" s="824"/>
      <c r="AU263" s="826"/>
      <c r="AV263" s="827"/>
      <c r="AW263" s="827"/>
      <c r="AX263" s="793"/>
    </row>
    <row r="264" spans="1:50" ht="24" customHeight="1" x14ac:dyDescent="0.15">
      <c r="A264" s="834">
        <v>3</v>
      </c>
      <c r="B264" s="834">
        <v>1</v>
      </c>
      <c r="C264" s="824" t="s">
        <v>812</v>
      </c>
      <c r="D264" s="824"/>
      <c r="E264" s="824"/>
      <c r="F264" s="824"/>
      <c r="G264" s="824"/>
      <c r="H264" s="824"/>
      <c r="I264" s="824"/>
      <c r="J264" s="824"/>
      <c r="K264" s="824"/>
      <c r="L264" s="824"/>
      <c r="M264" s="824" t="s">
        <v>810</v>
      </c>
      <c r="N264" s="824"/>
      <c r="O264" s="824"/>
      <c r="P264" s="824"/>
      <c r="Q264" s="824"/>
      <c r="R264" s="824"/>
      <c r="S264" s="824"/>
      <c r="T264" s="824"/>
      <c r="U264" s="824"/>
      <c r="V264" s="824"/>
      <c r="W264" s="824"/>
      <c r="X264" s="824"/>
      <c r="Y264" s="824"/>
      <c r="Z264" s="824"/>
      <c r="AA264" s="824"/>
      <c r="AB264" s="824"/>
      <c r="AC264" s="824"/>
      <c r="AD264" s="824"/>
      <c r="AE264" s="824"/>
      <c r="AF264" s="824"/>
      <c r="AG264" s="824"/>
      <c r="AH264" s="824"/>
      <c r="AI264" s="824"/>
      <c r="AJ264" s="824"/>
      <c r="AK264" s="825">
        <v>0.02</v>
      </c>
      <c r="AL264" s="824"/>
      <c r="AM264" s="824"/>
      <c r="AN264" s="824"/>
      <c r="AO264" s="824"/>
      <c r="AP264" s="824"/>
      <c r="AQ264" s="824"/>
      <c r="AR264" s="824"/>
      <c r="AS264" s="824"/>
      <c r="AT264" s="824"/>
      <c r="AU264" s="826"/>
      <c r="AV264" s="827"/>
      <c r="AW264" s="827"/>
      <c r="AX264" s="793"/>
    </row>
    <row r="265" spans="1:50" ht="24" customHeight="1" x14ac:dyDescent="0.15">
      <c r="A265" s="834">
        <v>4</v>
      </c>
      <c r="B265" s="834">
        <v>1</v>
      </c>
      <c r="C265" s="824" t="s">
        <v>813</v>
      </c>
      <c r="D265" s="824"/>
      <c r="E265" s="824"/>
      <c r="F265" s="824"/>
      <c r="G265" s="824"/>
      <c r="H265" s="824"/>
      <c r="I265" s="824"/>
      <c r="J265" s="824"/>
      <c r="K265" s="824"/>
      <c r="L265" s="824"/>
      <c r="M265" s="824" t="s">
        <v>810</v>
      </c>
      <c r="N265" s="824"/>
      <c r="O265" s="824"/>
      <c r="P265" s="824"/>
      <c r="Q265" s="824"/>
      <c r="R265" s="824"/>
      <c r="S265" s="824"/>
      <c r="T265" s="824"/>
      <c r="U265" s="824"/>
      <c r="V265" s="824"/>
      <c r="W265" s="824"/>
      <c r="X265" s="824"/>
      <c r="Y265" s="824"/>
      <c r="Z265" s="824"/>
      <c r="AA265" s="824"/>
      <c r="AB265" s="824"/>
      <c r="AC265" s="824"/>
      <c r="AD265" s="824"/>
      <c r="AE265" s="824"/>
      <c r="AF265" s="824"/>
      <c r="AG265" s="824"/>
      <c r="AH265" s="824"/>
      <c r="AI265" s="824"/>
      <c r="AJ265" s="824"/>
      <c r="AK265" s="825">
        <v>0.02</v>
      </c>
      <c r="AL265" s="824"/>
      <c r="AM265" s="824"/>
      <c r="AN265" s="824"/>
      <c r="AO265" s="824"/>
      <c r="AP265" s="824"/>
      <c r="AQ265" s="824"/>
      <c r="AR265" s="824"/>
      <c r="AS265" s="824"/>
      <c r="AT265" s="824"/>
      <c r="AU265" s="826"/>
      <c r="AV265" s="827"/>
      <c r="AW265" s="827"/>
      <c r="AX265" s="793"/>
    </row>
    <row r="266" spans="1:50" ht="24" customHeight="1" x14ac:dyDescent="0.15">
      <c r="A266" s="834">
        <v>5</v>
      </c>
      <c r="B266" s="834">
        <v>1</v>
      </c>
      <c r="C266" s="824" t="s">
        <v>814</v>
      </c>
      <c r="D266" s="824"/>
      <c r="E266" s="824"/>
      <c r="F266" s="824"/>
      <c r="G266" s="824"/>
      <c r="H266" s="824"/>
      <c r="I266" s="824"/>
      <c r="J266" s="824"/>
      <c r="K266" s="824"/>
      <c r="L266" s="824"/>
      <c r="M266" s="824" t="s">
        <v>810</v>
      </c>
      <c r="N266" s="824"/>
      <c r="O266" s="824"/>
      <c r="P266" s="824"/>
      <c r="Q266" s="824"/>
      <c r="R266" s="824"/>
      <c r="S266" s="824"/>
      <c r="T266" s="824"/>
      <c r="U266" s="824"/>
      <c r="V266" s="824"/>
      <c r="W266" s="824"/>
      <c r="X266" s="824"/>
      <c r="Y266" s="824"/>
      <c r="Z266" s="824"/>
      <c r="AA266" s="824"/>
      <c r="AB266" s="824"/>
      <c r="AC266" s="824"/>
      <c r="AD266" s="824"/>
      <c r="AE266" s="824"/>
      <c r="AF266" s="824"/>
      <c r="AG266" s="824"/>
      <c r="AH266" s="824"/>
      <c r="AI266" s="824"/>
      <c r="AJ266" s="824"/>
      <c r="AK266" s="825">
        <v>0.01</v>
      </c>
      <c r="AL266" s="824"/>
      <c r="AM266" s="824"/>
      <c r="AN266" s="824"/>
      <c r="AO266" s="824"/>
      <c r="AP266" s="824"/>
      <c r="AQ266" s="824"/>
      <c r="AR266" s="824"/>
      <c r="AS266" s="824"/>
      <c r="AT266" s="824"/>
      <c r="AU266" s="826"/>
      <c r="AV266" s="827"/>
      <c r="AW266" s="827"/>
      <c r="AX266" s="793"/>
    </row>
    <row r="267" spans="1:50" ht="24" customHeight="1" x14ac:dyDescent="0.15">
      <c r="A267" s="834">
        <v>6</v>
      </c>
      <c r="B267" s="834">
        <v>1</v>
      </c>
      <c r="C267" s="824" t="s">
        <v>811</v>
      </c>
      <c r="D267" s="824"/>
      <c r="E267" s="824"/>
      <c r="F267" s="824"/>
      <c r="G267" s="824"/>
      <c r="H267" s="824"/>
      <c r="I267" s="824"/>
      <c r="J267" s="824"/>
      <c r="K267" s="824"/>
      <c r="L267" s="824"/>
      <c r="M267" s="824" t="s">
        <v>810</v>
      </c>
      <c r="N267" s="824"/>
      <c r="O267" s="824"/>
      <c r="P267" s="824"/>
      <c r="Q267" s="824"/>
      <c r="R267" s="824"/>
      <c r="S267" s="824"/>
      <c r="T267" s="824"/>
      <c r="U267" s="824"/>
      <c r="V267" s="824"/>
      <c r="W267" s="824"/>
      <c r="X267" s="824"/>
      <c r="Y267" s="824"/>
      <c r="Z267" s="824"/>
      <c r="AA267" s="824"/>
      <c r="AB267" s="824"/>
      <c r="AC267" s="824"/>
      <c r="AD267" s="824"/>
      <c r="AE267" s="824"/>
      <c r="AF267" s="824"/>
      <c r="AG267" s="824"/>
      <c r="AH267" s="824"/>
      <c r="AI267" s="824"/>
      <c r="AJ267" s="824"/>
      <c r="AK267" s="825">
        <v>0.03</v>
      </c>
      <c r="AL267" s="824"/>
      <c r="AM267" s="824"/>
      <c r="AN267" s="824"/>
      <c r="AO267" s="824"/>
      <c r="AP267" s="824"/>
      <c r="AQ267" s="824"/>
      <c r="AR267" s="824"/>
      <c r="AS267" s="824"/>
      <c r="AT267" s="824"/>
      <c r="AU267" s="826"/>
      <c r="AV267" s="827"/>
      <c r="AW267" s="827"/>
      <c r="AX267" s="793"/>
    </row>
    <row r="268" spans="1:50" ht="24" customHeight="1" x14ac:dyDescent="0.15">
      <c r="A268" s="834">
        <v>7</v>
      </c>
      <c r="B268" s="834">
        <v>1</v>
      </c>
      <c r="C268" s="824" t="s">
        <v>813</v>
      </c>
      <c r="D268" s="824"/>
      <c r="E268" s="824"/>
      <c r="F268" s="824"/>
      <c r="G268" s="824"/>
      <c r="H268" s="824"/>
      <c r="I268" s="824"/>
      <c r="J268" s="824"/>
      <c r="K268" s="824"/>
      <c r="L268" s="824"/>
      <c r="M268" s="824" t="s">
        <v>810</v>
      </c>
      <c r="N268" s="824"/>
      <c r="O268" s="824"/>
      <c r="P268" s="824"/>
      <c r="Q268" s="824"/>
      <c r="R268" s="824"/>
      <c r="S268" s="824"/>
      <c r="T268" s="824"/>
      <c r="U268" s="824"/>
      <c r="V268" s="824"/>
      <c r="W268" s="824"/>
      <c r="X268" s="824"/>
      <c r="Y268" s="824"/>
      <c r="Z268" s="824"/>
      <c r="AA268" s="824"/>
      <c r="AB268" s="824"/>
      <c r="AC268" s="824"/>
      <c r="AD268" s="824"/>
      <c r="AE268" s="824"/>
      <c r="AF268" s="824"/>
      <c r="AG268" s="824"/>
      <c r="AH268" s="824"/>
      <c r="AI268" s="824"/>
      <c r="AJ268" s="824"/>
      <c r="AK268" s="825">
        <v>0.02</v>
      </c>
      <c r="AL268" s="824"/>
      <c r="AM268" s="824"/>
      <c r="AN268" s="824"/>
      <c r="AO268" s="824"/>
      <c r="AP268" s="824"/>
      <c r="AQ268" s="824"/>
      <c r="AR268" s="824"/>
      <c r="AS268" s="824"/>
      <c r="AT268" s="824"/>
      <c r="AU268" s="826"/>
      <c r="AV268" s="827"/>
      <c r="AW268" s="827"/>
      <c r="AX268" s="793"/>
    </row>
    <row r="269" spans="1:50" ht="24" customHeight="1" x14ac:dyDescent="0.15">
      <c r="A269" s="834">
        <v>8</v>
      </c>
      <c r="B269" s="834">
        <v>1</v>
      </c>
      <c r="C269" s="824" t="s">
        <v>811</v>
      </c>
      <c r="D269" s="824"/>
      <c r="E269" s="824"/>
      <c r="F269" s="824"/>
      <c r="G269" s="824"/>
      <c r="H269" s="824"/>
      <c r="I269" s="824"/>
      <c r="J269" s="824"/>
      <c r="K269" s="824"/>
      <c r="L269" s="824"/>
      <c r="M269" s="824" t="s">
        <v>810</v>
      </c>
      <c r="N269" s="824"/>
      <c r="O269" s="824"/>
      <c r="P269" s="824"/>
      <c r="Q269" s="824"/>
      <c r="R269" s="824"/>
      <c r="S269" s="824"/>
      <c r="T269" s="824"/>
      <c r="U269" s="824"/>
      <c r="V269" s="824"/>
      <c r="W269" s="824"/>
      <c r="X269" s="824"/>
      <c r="Y269" s="824"/>
      <c r="Z269" s="824"/>
      <c r="AA269" s="824"/>
      <c r="AB269" s="824"/>
      <c r="AC269" s="824"/>
      <c r="AD269" s="824"/>
      <c r="AE269" s="824"/>
      <c r="AF269" s="824"/>
      <c r="AG269" s="824"/>
      <c r="AH269" s="824"/>
      <c r="AI269" s="824"/>
      <c r="AJ269" s="824"/>
      <c r="AK269" s="825">
        <v>0.03</v>
      </c>
      <c r="AL269" s="824"/>
      <c r="AM269" s="824"/>
      <c r="AN269" s="824"/>
      <c r="AO269" s="824"/>
      <c r="AP269" s="824"/>
      <c r="AQ269" s="824"/>
      <c r="AR269" s="824"/>
      <c r="AS269" s="824"/>
      <c r="AT269" s="824"/>
      <c r="AU269" s="826"/>
      <c r="AV269" s="827"/>
      <c r="AW269" s="827"/>
      <c r="AX269" s="793"/>
    </row>
    <row r="270" spans="1:50" ht="24" customHeight="1" x14ac:dyDescent="0.15">
      <c r="A270" s="2603">
        <v>9</v>
      </c>
      <c r="B270" s="2604"/>
      <c r="C270" s="2321" t="s">
        <v>815</v>
      </c>
      <c r="D270" s="2322"/>
      <c r="E270" s="2322"/>
      <c r="F270" s="2322"/>
      <c r="G270" s="2322"/>
      <c r="H270" s="2322"/>
      <c r="I270" s="2322"/>
      <c r="J270" s="2322"/>
      <c r="K270" s="2322"/>
      <c r="L270" s="2323"/>
      <c r="M270" s="2321" t="s">
        <v>810</v>
      </c>
      <c r="N270" s="2322"/>
      <c r="O270" s="2322"/>
      <c r="P270" s="2322"/>
      <c r="Q270" s="2322"/>
      <c r="R270" s="2322"/>
      <c r="S270" s="2322"/>
      <c r="T270" s="2322"/>
      <c r="U270" s="2322"/>
      <c r="V270" s="2322"/>
      <c r="W270" s="2322"/>
      <c r="X270" s="2322"/>
      <c r="Y270" s="2322"/>
      <c r="Z270" s="2322"/>
      <c r="AA270" s="2322"/>
      <c r="AB270" s="2322"/>
      <c r="AC270" s="2322"/>
      <c r="AD270" s="2322"/>
      <c r="AE270" s="2322"/>
      <c r="AF270" s="2322"/>
      <c r="AG270" s="2322"/>
      <c r="AH270" s="2322"/>
      <c r="AI270" s="2322"/>
      <c r="AJ270" s="2323"/>
      <c r="AK270" s="1958">
        <v>0.03</v>
      </c>
      <c r="AL270" s="2324"/>
      <c r="AM270" s="2324"/>
      <c r="AN270" s="2324"/>
      <c r="AO270" s="2324"/>
      <c r="AP270" s="2325"/>
      <c r="AQ270" s="845"/>
      <c r="AR270" s="846"/>
      <c r="AS270" s="846"/>
      <c r="AT270" s="847"/>
      <c r="AU270" s="845"/>
      <c r="AV270" s="846"/>
      <c r="AW270" s="846"/>
      <c r="AX270" s="847"/>
    </row>
    <row r="271" spans="1:50" ht="24" customHeight="1" x14ac:dyDescent="0.15">
      <c r="A271" s="834">
        <v>10</v>
      </c>
      <c r="B271" s="834"/>
      <c r="C271" s="824" t="s">
        <v>811</v>
      </c>
      <c r="D271" s="824"/>
      <c r="E271" s="824"/>
      <c r="F271" s="824"/>
      <c r="G271" s="824"/>
      <c r="H271" s="824"/>
      <c r="I271" s="824"/>
      <c r="J271" s="824"/>
      <c r="K271" s="824"/>
      <c r="L271" s="824"/>
      <c r="M271" s="824" t="s">
        <v>810</v>
      </c>
      <c r="N271" s="824"/>
      <c r="O271" s="824"/>
      <c r="P271" s="824"/>
      <c r="Q271" s="824"/>
      <c r="R271" s="824"/>
      <c r="S271" s="824"/>
      <c r="T271" s="824"/>
      <c r="U271" s="824"/>
      <c r="V271" s="824"/>
      <c r="W271" s="824"/>
      <c r="X271" s="824"/>
      <c r="Y271" s="824"/>
      <c r="Z271" s="824"/>
      <c r="AA271" s="824"/>
      <c r="AB271" s="824"/>
      <c r="AC271" s="824"/>
      <c r="AD271" s="824"/>
      <c r="AE271" s="824"/>
      <c r="AF271" s="824"/>
      <c r="AG271" s="824"/>
      <c r="AH271" s="824"/>
      <c r="AI271" s="824"/>
      <c r="AJ271" s="824"/>
      <c r="AK271" s="825">
        <v>0.03</v>
      </c>
      <c r="AL271" s="824"/>
      <c r="AM271" s="824"/>
      <c r="AN271" s="824"/>
      <c r="AO271" s="824"/>
      <c r="AP271" s="824"/>
      <c r="AQ271" s="824"/>
      <c r="AR271" s="824"/>
      <c r="AS271" s="824"/>
      <c r="AT271" s="824"/>
      <c r="AU271" s="826"/>
      <c r="AV271" s="827"/>
      <c r="AW271" s="827"/>
      <c r="AX271" s="793"/>
    </row>
    <row r="273" spans="1:50" x14ac:dyDescent="0.15">
      <c r="B273" s="21" t="s">
        <v>816</v>
      </c>
    </row>
    <row r="274" spans="1:50" ht="24" customHeight="1" x14ac:dyDescent="0.15">
      <c r="A274" s="834"/>
      <c r="B274" s="834"/>
      <c r="C274" s="828" t="s">
        <v>364</v>
      </c>
      <c r="D274" s="828"/>
      <c r="E274" s="828"/>
      <c r="F274" s="828"/>
      <c r="G274" s="828"/>
      <c r="H274" s="828"/>
      <c r="I274" s="828"/>
      <c r="J274" s="828"/>
      <c r="K274" s="828"/>
      <c r="L274" s="828"/>
      <c r="M274" s="828" t="s">
        <v>365</v>
      </c>
      <c r="N274" s="828"/>
      <c r="O274" s="828"/>
      <c r="P274" s="828"/>
      <c r="Q274" s="828"/>
      <c r="R274" s="828"/>
      <c r="S274" s="828"/>
      <c r="T274" s="828"/>
      <c r="U274" s="828"/>
      <c r="V274" s="828"/>
      <c r="W274" s="828"/>
      <c r="X274" s="828"/>
      <c r="Y274" s="828"/>
      <c r="Z274" s="828"/>
      <c r="AA274" s="828"/>
      <c r="AB274" s="828"/>
      <c r="AC274" s="828"/>
      <c r="AD274" s="828"/>
      <c r="AE274" s="828"/>
      <c r="AF274" s="828"/>
      <c r="AG274" s="828"/>
      <c r="AH274" s="828"/>
      <c r="AI274" s="828"/>
      <c r="AJ274" s="828"/>
      <c r="AK274" s="829" t="s">
        <v>366</v>
      </c>
      <c r="AL274" s="828"/>
      <c r="AM274" s="828"/>
      <c r="AN274" s="828"/>
      <c r="AO274" s="828"/>
      <c r="AP274" s="828"/>
      <c r="AQ274" s="828" t="s">
        <v>151</v>
      </c>
      <c r="AR274" s="828"/>
      <c r="AS274" s="828"/>
      <c r="AT274" s="828"/>
      <c r="AU274" s="504" t="s">
        <v>152</v>
      </c>
      <c r="AV274" s="505"/>
      <c r="AW274" s="505"/>
      <c r="AX274" s="793"/>
    </row>
    <row r="275" spans="1:50" ht="24" customHeight="1" x14ac:dyDescent="0.15">
      <c r="A275" s="834">
        <v>1</v>
      </c>
      <c r="B275" s="834">
        <v>1</v>
      </c>
      <c r="C275" s="824" t="s">
        <v>817</v>
      </c>
      <c r="D275" s="824"/>
      <c r="E275" s="824"/>
      <c r="F275" s="824"/>
      <c r="G275" s="824"/>
      <c r="H275" s="824"/>
      <c r="I275" s="824"/>
      <c r="J275" s="824"/>
      <c r="K275" s="824"/>
      <c r="L275" s="824"/>
      <c r="M275" s="824" t="s">
        <v>818</v>
      </c>
      <c r="N275" s="824"/>
      <c r="O275" s="824"/>
      <c r="P275" s="824"/>
      <c r="Q275" s="824"/>
      <c r="R275" s="824"/>
      <c r="S275" s="824"/>
      <c r="T275" s="824"/>
      <c r="U275" s="824"/>
      <c r="V275" s="824"/>
      <c r="W275" s="824"/>
      <c r="X275" s="824"/>
      <c r="Y275" s="824"/>
      <c r="Z275" s="824"/>
      <c r="AA275" s="824"/>
      <c r="AB275" s="824"/>
      <c r="AC275" s="824"/>
      <c r="AD275" s="824"/>
      <c r="AE275" s="824"/>
      <c r="AF275" s="824"/>
      <c r="AG275" s="824"/>
      <c r="AH275" s="824"/>
      <c r="AI275" s="824"/>
      <c r="AJ275" s="824"/>
      <c r="AK275" s="825">
        <v>0.3</v>
      </c>
      <c r="AL275" s="824"/>
      <c r="AM275" s="824"/>
      <c r="AN275" s="824"/>
      <c r="AO275" s="824"/>
      <c r="AP275" s="824"/>
      <c r="AQ275" s="824" t="s">
        <v>368</v>
      </c>
      <c r="AR275" s="824"/>
      <c r="AS275" s="824"/>
      <c r="AT275" s="824"/>
      <c r="AU275" s="824" t="s">
        <v>279</v>
      </c>
      <c r="AV275" s="824"/>
      <c r="AW275" s="824"/>
      <c r="AX275" s="824"/>
    </row>
    <row r="276" spans="1:50" x14ac:dyDescent="0.15">
      <c r="A276" s="26"/>
      <c r="B276" s="26"/>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5"/>
      <c r="AL276" s="44"/>
      <c r="AM276" s="44"/>
      <c r="AN276" s="44"/>
      <c r="AO276" s="44"/>
      <c r="AP276" s="44"/>
      <c r="AQ276" s="44"/>
      <c r="AR276" s="44"/>
      <c r="AS276" s="44"/>
      <c r="AT276" s="44"/>
      <c r="AU276" s="44"/>
      <c r="AV276" s="44"/>
      <c r="AW276" s="44"/>
      <c r="AX276" s="44"/>
    </row>
    <row r="277" spans="1:50" x14ac:dyDescent="0.15">
      <c r="B277" s="21" t="s">
        <v>819</v>
      </c>
    </row>
    <row r="278" spans="1:50" ht="24" customHeight="1" x14ac:dyDescent="0.15">
      <c r="A278" s="834"/>
      <c r="B278" s="834"/>
      <c r="C278" s="828" t="s">
        <v>364</v>
      </c>
      <c r="D278" s="828"/>
      <c r="E278" s="828"/>
      <c r="F278" s="828"/>
      <c r="G278" s="828"/>
      <c r="H278" s="828"/>
      <c r="I278" s="828"/>
      <c r="J278" s="828"/>
      <c r="K278" s="828"/>
      <c r="L278" s="828"/>
      <c r="M278" s="828" t="s">
        <v>365</v>
      </c>
      <c r="N278" s="828"/>
      <c r="O278" s="828"/>
      <c r="P278" s="828"/>
      <c r="Q278" s="828"/>
      <c r="R278" s="828"/>
      <c r="S278" s="828"/>
      <c r="T278" s="828"/>
      <c r="U278" s="828"/>
      <c r="V278" s="828"/>
      <c r="W278" s="828"/>
      <c r="X278" s="828"/>
      <c r="Y278" s="828"/>
      <c r="Z278" s="828"/>
      <c r="AA278" s="828"/>
      <c r="AB278" s="828"/>
      <c r="AC278" s="828"/>
      <c r="AD278" s="828"/>
      <c r="AE278" s="828"/>
      <c r="AF278" s="828"/>
      <c r="AG278" s="828"/>
      <c r="AH278" s="828"/>
      <c r="AI278" s="828"/>
      <c r="AJ278" s="828"/>
      <c r="AK278" s="829" t="s">
        <v>366</v>
      </c>
      <c r="AL278" s="828"/>
      <c r="AM278" s="828"/>
      <c r="AN278" s="828"/>
      <c r="AO278" s="828"/>
      <c r="AP278" s="828"/>
      <c r="AQ278" s="828" t="s">
        <v>151</v>
      </c>
      <c r="AR278" s="828"/>
      <c r="AS278" s="828"/>
      <c r="AT278" s="828"/>
      <c r="AU278" s="504" t="s">
        <v>152</v>
      </c>
      <c r="AV278" s="505"/>
      <c r="AW278" s="505"/>
      <c r="AX278" s="793"/>
    </row>
    <row r="279" spans="1:50" ht="24" customHeight="1" x14ac:dyDescent="0.15">
      <c r="A279" s="834">
        <v>1</v>
      </c>
      <c r="B279" s="834">
        <v>1</v>
      </c>
      <c r="C279" s="824" t="s">
        <v>820</v>
      </c>
      <c r="D279" s="824"/>
      <c r="E279" s="824"/>
      <c r="F279" s="824"/>
      <c r="G279" s="824"/>
      <c r="H279" s="824"/>
      <c r="I279" s="824"/>
      <c r="J279" s="824"/>
      <c r="K279" s="824"/>
      <c r="L279" s="824"/>
      <c r="M279" s="824" t="s">
        <v>176</v>
      </c>
      <c r="N279" s="824"/>
      <c r="O279" s="824"/>
      <c r="P279" s="824"/>
      <c r="Q279" s="824"/>
      <c r="R279" s="824"/>
      <c r="S279" s="824"/>
      <c r="T279" s="824"/>
      <c r="U279" s="824"/>
      <c r="V279" s="824"/>
      <c r="W279" s="824"/>
      <c r="X279" s="824"/>
      <c r="Y279" s="824"/>
      <c r="Z279" s="824"/>
      <c r="AA279" s="824"/>
      <c r="AB279" s="824"/>
      <c r="AC279" s="824"/>
      <c r="AD279" s="824"/>
      <c r="AE279" s="824"/>
      <c r="AF279" s="824"/>
      <c r="AG279" s="824"/>
      <c r="AH279" s="824"/>
      <c r="AI279" s="824"/>
      <c r="AJ279" s="824"/>
      <c r="AK279" s="825">
        <v>0.08</v>
      </c>
      <c r="AL279" s="824"/>
      <c r="AM279" s="824"/>
      <c r="AN279" s="824"/>
      <c r="AO279" s="824"/>
      <c r="AP279" s="824"/>
      <c r="AQ279" s="824" t="s">
        <v>368</v>
      </c>
      <c r="AR279" s="824"/>
      <c r="AS279" s="824"/>
      <c r="AT279" s="824"/>
      <c r="AU279" s="824" t="s">
        <v>279</v>
      </c>
      <c r="AV279" s="824"/>
      <c r="AW279" s="824"/>
      <c r="AX279" s="824"/>
    </row>
    <row r="281" spans="1:50" x14ac:dyDescent="0.15">
      <c r="B281" s="21" t="s">
        <v>821</v>
      </c>
    </row>
    <row r="282" spans="1:50" ht="24" customHeight="1" x14ac:dyDescent="0.15">
      <c r="A282" s="834"/>
      <c r="B282" s="834"/>
      <c r="C282" s="828" t="s">
        <v>364</v>
      </c>
      <c r="D282" s="828"/>
      <c r="E282" s="828"/>
      <c r="F282" s="828"/>
      <c r="G282" s="828"/>
      <c r="H282" s="828"/>
      <c r="I282" s="828"/>
      <c r="J282" s="828"/>
      <c r="K282" s="828"/>
      <c r="L282" s="828"/>
      <c r="M282" s="828" t="s">
        <v>365</v>
      </c>
      <c r="N282" s="828"/>
      <c r="O282" s="828"/>
      <c r="P282" s="828"/>
      <c r="Q282" s="828"/>
      <c r="R282" s="828"/>
      <c r="S282" s="828"/>
      <c r="T282" s="828"/>
      <c r="U282" s="828"/>
      <c r="V282" s="828"/>
      <c r="W282" s="828"/>
      <c r="X282" s="828"/>
      <c r="Y282" s="828"/>
      <c r="Z282" s="828"/>
      <c r="AA282" s="828"/>
      <c r="AB282" s="828"/>
      <c r="AC282" s="828"/>
      <c r="AD282" s="828"/>
      <c r="AE282" s="828"/>
      <c r="AF282" s="828"/>
      <c r="AG282" s="828"/>
      <c r="AH282" s="828"/>
      <c r="AI282" s="828"/>
      <c r="AJ282" s="828"/>
      <c r="AK282" s="829" t="s">
        <v>366</v>
      </c>
      <c r="AL282" s="828"/>
      <c r="AM282" s="828"/>
      <c r="AN282" s="828"/>
      <c r="AO282" s="828"/>
      <c r="AP282" s="828"/>
      <c r="AQ282" s="828" t="s">
        <v>151</v>
      </c>
      <c r="AR282" s="828"/>
      <c r="AS282" s="828"/>
      <c r="AT282" s="828"/>
      <c r="AU282" s="504" t="s">
        <v>152</v>
      </c>
      <c r="AV282" s="505"/>
      <c r="AW282" s="505"/>
      <c r="AX282" s="793"/>
    </row>
    <row r="283" spans="1:50" ht="24" customHeight="1" x14ac:dyDescent="0.15">
      <c r="A283" s="834">
        <v>1</v>
      </c>
      <c r="B283" s="834">
        <v>1</v>
      </c>
      <c r="C283" s="824" t="s">
        <v>822</v>
      </c>
      <c r="D283" s="824"/>
      <c r="E283" s="824"/>
      <c r="F283" s="824"/>
      <c r="G283" s="824"/>
      <c r="H283" s="824"/>
      <c r="I283" s="824"/>
      <c r="J283" s="824"/>
      <c r="K283" s="824"/>
      <c r="L283" s="824"/>
      <c r="M283" s="824" t="s">
        <v>823</v>
      </c>
      <c r="N283" s="824"/>
      <c r="O283" s="824"/>
      <c r="P283" s="824"/>
      <c r="Q283" s="824"/>
      <c r="R283" s="824"/>
      <c r="S283" s="824"/>
      <c r="T283" s="824"/>
      <c r="U283" s="824"/>
      <c r="V283" s="824"/>
      <c r="W283" s="824"/>
      <c r="X283" s="824"/>
      <c r="Y283" s="824"/>
      <c r="Z283" s="824"/>
      <c r="AA283" s="824"/>
      <c r="AB283" s="824"/>
      <c r="AC283" s="824"/>
      <c r="AD283" s="824"/>
      <c r="AE283" s="824"/>
      <c r="AF283" s="824"/>
      <c r="AG283" s="824"/>
      <c r="AH283" s="824"/>
      <c r="AI283" s="824"/>
      <c r="AJ283" s="824"/>
      <c r="AK283" s="825">
        <v>1E-3</v>
      </c>
      <c r="AL283" s="824"/>
      <c r="AM283" s="824"/>
      <c r="AN283" s="824"/>
      <c r="AO283" s="824"/>
      <c r="AP283" s="824"/>
      <c r="AQ283" s="824"/>
      <c r="AR283" s="824"/>
      <c r="AS283" s="824"/>
      <c r="AT283" s="824"/>
      <c r="AU283" s="826"/>
      <c r="AV283" s="827"/>
      <c r="AW283" s="827"/>
      <c r="AX283" s="793"/>
    </row>
    <row r="284" spans="1:50" ht="24" customHeight="1" x14ac:dyDescent="0.15">
      <c r="A284" s="834">
        <v>2</v>
      </c>
      <c r="B284" s="834">
        <v>1</v>
      </c>
      <c r="C284" s="824" t="s">
        <v>824</v>
      </c>
      <c r="D284" s="824"/>
      <c r="E284" s="824"/>
      <c r="F284" s="824"/>
      <c r="G284" s="824"/>
      <c r="H284" s="824"/>
      <c r="I284" s="824"/>
      <c r="J284" s="824"/>
      <c r="K284" s="824"/>
      <c r="L284" s="824"/>
      <c r="M284" s="824" t="s">
        <v>823</v>
      </c>
      <c r="N284" s="824"/>
      <c r="O284" s="824"/>
      <c r="P284" s="824"/>
      <c r="Q284" s="824"/>
      <c r="R284" s="824"/>
      <c r="S284" s="824"/>
      <c r="T284" s="824"/>
      <c r="U284" s="824"/>
      <c r="V284" s="824"/>
      <c r="W284" s="824"/>
      <c r="X284" s="824"/>
      <c r="Y284" s="824"/>
      <c r="Z284" s="824"/>
      <c r="AA284" s="824"/>
      <c r="AB284" s="824"/>
      <c r="AC284" s="824"/>
      <c r="AD284" s="824"/>
      <c r="AE284" s="824"/>
      <c r="AF284" s="824"/>
      <c r="AG284" s="824"/>
      <c r="AH284" s="824"/>
      <c r="AI284" s="824"/>
      <c r="AJ284" s="824"/>
      <c r="AK284" s="825">
        <v>0.04</v>
      </c>
      <c r="AL284" s="824"/>
      <c r="AM284" s="824"/>
      <c r="AN284" s="824"/>
      <c r="AO284" s="824"/>
      <c r="AP284" s="824"/>
      <c r="AQ284" s="824"/>
      <c r="AR284" s="824"/>
      <c r="AS284" s="824"/>
      <c r="AT284" s="824"/>
      <c r="AU284" s="826"/>
      <c r="AV284" s="827"/>
      <c r="AW284" s="827"/>
      <c r="AX284" s="793"/>
    </row>
    <row r="285" spans="1:50" ht="24" customHeight="1" x14ac:dyDescent="0.15">
      <c r="A285" s="834">
        <v>3</v>
      </c>
      <c r="B285" s="834">
        <v>1</v>
      </c>
      <c r="C285" s="824" t="s">
        <v>825</v>
      </c>
      <c r="D285" s="824"/>
      <c r="E285" s="824"/>
      <c r="F285" s="824"/>
      <c r="G285" s="824"/>
      <c r="H285" s="824"/>
      <c r="I285" s="824"/>
      <c r="J285" s="824"/>
      <c r="K285" s="824"/>
      <c r="L285" s="824"/>
      <c r="M285" s="824" t="s">
        <v>823</v>
      </c>
      <c r="N285" s="824"/>
      <c r="O285" s="824"/>
      <c r="P285" s="824"/>
      <c r="Q285" s="824"/>
      <c r="R285" s="824"/>
      <c r="S285" s="824"/>
      <c r="T285" s="824"/>
      <c r="U285" s="824"/>
      <c r="V285" s="824"/>
      <c r="W285" s="824"/>
      <c r="X285" s="824"/>
      <c r="Y285" s="824"/>
      <c r="Z285" s="824"/>
      <c r="AA285" s="824"/>
      <c r="AB285" s="824"/>
      <c r="AC285" s="824"/>
      <c r="AD285" s="824"/>
      <c r="AE285" s="824"/>
      <c r="AF285" s="824"/>
      <c r="AG285" s="824"/>
      <c r="AH285" s="824"/>
      <c r="AI285" s="824"/>
      <c r="AJ285" s="824"/>
      <c r="AK285" s="825">
        <v>0.03</v>
      </c>
      <c r="AL285" s="824"/>
      <c r="AM285" s="824"/>
      <c r="AN285" s="824"/>
      <c r="AO285" s="824"/>
      <c r="AP285" s="824"/>
      <c r="AQ285" s="824"/>
      <c r="AR285" s="824"/>
      <c r="AS285" s="824"/>
      <c r="AT285" s="824"/>
      <c r="AU285" s="826"/>
      <c r="AV285" s="827"/>
      <c r="AW285" s="827"/>
      <c r="AX285" s="793"/>
    </row>
    <row r="286" spans="1:50" x14ac:dyDescent="0.15">
      <c r="A286" s="23"/>
      <c r="B286" s="23"/>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c r="AF286" s="42"/>
      <c r="AG286" s="42"/>
      <c r="AH286" s="42"/>
      <c r="AI286" s="42"/>
      <c r="AJ286" s="42"/>
      <c r="AK286" s="68"/>
      <c r="AL286" s="42"/>
      <c r="AM286" s="42"/>
      <c r="AN286" s="42"/>
      <c r="AO286" s="42"/>
      <c r="AP286" s="42"/>
      <c r="AQ286" s="42"/>
      <c r="AR286" s="42"/>
      <c r="AS286" s="42"/>
      <c r="AT286" s="42"/>
      <c r="AU286" s="42"/>
      <c r="AV286" s="42"/>
      <c r="AW286" s="42"/>
      <c r="AX286" s="42"/>
    </row>
    <row r="287" spans="1:50" x14ac:dyDescent="0.15">
      <c r="B287" s="21" t="s">
        <v>826</v>
      </c>
    </row>
    <row r="288" spans="1:50" ht="24" customHeight="1" x14ac:dyDescent="0.15">
      <c r="A288" s="834"/>
      <c r="B288" s="834"/>
      <c r="C288" s="828" t="s">
        <v>364</v>
      </c>
      <c r="D288" s="828"/>
      <c r="E288" s="828"/>
      <c r="F288" s="828"/>
      <c r="G288" s="828"/>
      <c r="H288" s="828"/>
      <c r="I288" s="828"/>
      <c r="J288" s="828"/>
      <c r="K288" s="828"/>
      <c r="L288" s="828"/>
      <c r="M288" s="828" t="s">
        <v>365</v>
      </c>
      <c r="N288" s="828"/>
      <c r="O288" s="828"/>
      <c r="P288" s="828"/>
      <c r="Q288" s="828"/>
      <c r="R288" s="828"/>
      <c r="S288" s="828"/>
      <c r="T288" s="828"/>
      <c r="U288" s="828"/>
      <c r="V288" s="828"/>
      <c r="W288" s="828"/>
      <c r="X288" s="828"/>
      <c r="Y288" s="828"/>
      <c r="Z288" s="828"/>
      <c r="AA288" s="828"/>
      <c r="AB288" s="828"/>
      <c r="AC288" s="828"/>
      <c r="AD288" s="828"/>
      <c r="AE288" s="828"/>
      <c r="AF288" s="828"/>
      <c r="AG288" s="828"/>
      <c r="AH288" s="828"/>
      <c r="AI288" s="828"/>
      <c r="AJ288" s="828"/>
      <c r="AK288" s="829" t="s">
        <v>366</v>
      </c>
      <c r="AL288" s="828"/>
      <c r="AM288" s="828"/>
      <c r="AN288" s="828"/>
      <c r="AO288" s="828"/>
      <c r="AP288" s="828"/>
      <c r="AQ288" s="828" t="s">
        <v>151</v>
      </c>
      <c r="AR288" s="828"/>
      <c r="AS288" s="828"/>
      <c r="AT288" s="828"/>
      <c r="AU288" s="504" t="s">
        <v>152</v>
      </c>
      <c r="AV288" s="505"/>
      <c r="AW288" s="505"/>
      <c r="AX288" s="793"/>
    </row>
    <row r="289" spans="1:50" ht="24" customHeight="1" x14ac:dyDescent="0.15">
      <c r="A289" s="834">
        <v>1</v>
      </c>
      <c r="B289" s="834">
        <v>1</v>
      </c>
      <c r="C289" s="824" t="s">
        <v>809</v>
      </c>
      <c r="D289" s="824"/>
      <c r="E289" s="824"/>
      <c r="F289" s="824"/>
      <c r="G289" s="824"/>
      <c r="H289" s="824"/>
      <c r="I289" s="824"/>
      <c r="J289" s="824"/>
      <c r="K289" s="824"/>
      <c r="L289" s="824"/>
      <c r="M289" s="824" t="s">
        <v>810</v>
      </c>
      <c r="N289" s="824"/>
      <c r="O289" s="824"/>
      <c r="P289" s="824"/>
      <c r="Q289" s="824"/>
      <c r="R289" s="824"/>
      <c r="S289" s="824"/>
      <c r="T289" s="824"/>
      <c r="U289" s="824"/>
      <c r="V289" s="824"/>
      <c r="W289" s="824"/>
      <c r="X289" s="824"/>
      <c r="Y289" s="824"/>
      <c r="Z289" s="824"/>
      <c r="AA289" s="824"/>
      <c r="AB289" s="824"/>
      <c r="AC289" s="824"/>
      <c r="AD289" s="824"/>
      <c r="AE289" s="824"/>
      <c r="AF289" s="824"/>
      <c r="AG289" s="824"/>
      <c r="AH289" s="824"/>
      <c r="AI289" s="824"/>
      <c r="AJ289" s="824"/>
      <c r="AK289" s="825">
        <v>0.04</v>
      </c>
      <c r="AL289" s="824"/>
      <c r="AM289" s="824"/>
      <c r="AN289" s="824"/>
      <c r="AO289" s="824"/>
      <c r="AP289" s="824"/>
      <c r="AQ289" s="824"/>
      <c r="AR289" s="824"/>
      <c r="AS289" s="824"/>
      <c r="AT289" s="824"/>
      <c r="AU289" s="826"/>
      <c r="AV289" s="827"/>
      <c r="AW289" s="827"/>
      <c r="AX289" s="793"/>
    </row>
    <row r="290" spans="1:50" x14ac:dyDescent="0.15">
      <c r="A290" s="26"/>
      <c r="B290" s="26"/>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5"/>
      <c r="AL290" s="44"/>
      <c r="AM290" s="44"/>
      <c r="AN290" s="44"/>
      <c r="AO290" s="44"/>
      <c r="AP290" s="44"/>
      <c r="AQ290" s="44"/>
      <c r="AR290" s="44"/>
      <c r="AS290" s="44"/>
      <c r="AT290" s="44"/>
      <c r="AU290" s="44"/>
      <c r="AV290" s="44"/>
      <c r="AW290" s="44"/>
      <c r="AX290" s="44"/>
    </row>
    <row r="291" spans="1:50" s="43" customFormat="1" ht="20.25" customHeight="1" thickBot="1" x14ac:dyDescent="0.2">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581" t="s">
        <v>499</v>
      </c>
      <c r="AR291" s="581"/>
      <c r="AS291" s="581"/>
      <c r="AT291" s="581"/>
      <c r="AU291" s="581"/>
      <c r="AV291" s="581"/>
      <c r="AW291" s="581"/>
      <c r="AX291" s="581"/>
    </row>
    <row r="292" spans="1:50" ht="25.15" customHeight="1" x14ac:dyDescent="0.15">
      <c r="A292" s="582" t="s">
        <v>500</v>
      </c>
      <c r="B292" s="583"/>
      <c r="C292" s="583"/>
      <c r="D292" s="583"/>
      <c r="E292" s="583"/>
      <c r="F292" s="584"/>
      <c r="G292" s="1539" t="s">
        <v>827</v>
      </c>
      <c r="H292" s="1885"/>
      <c r="I292" s="1885"/>
      <c r="J292" s="1885"/>
      <c r="K292" s="1885"/>
      <c r="L292" s="1885"/>
      <c r="M292" s="1885"/>
      <c r="N292" s="1885"/>
      <c r="O292" s="1885"/>
      <c r="P292" s="1885"/>
      <c r="Q292" s="1885"/>
      <c r="R292" s="1885"/>
      <c r="S292" s="1885"/>
      <c r="T292" s="1885"/>
      <c r="U292" s="1885"/>
      <c r="V292" s="1885"/>
      <c r="W292" s="1885"/>
      <c r="X292" s="1886"/>
      <c r="Y292" s="588" t="s">
        <v>512</v>
      </c>
      <c r="Z292" s="589"/>
      <c r="AA292" s="589"/>
      <c r="AB292" s="589"/>
      <c r="AC292" s="589"/>
      <c r="AD292" s="590"/>
      <c r="AE292" s="591" t="s">
        <v>6</v>
      </c>
      <c r="AF292" s="592"/>
      <c r="AG292" s="592"/>
      <c r="AH292" s="592"/>
      <c r="AI292" s="592"/>
      <c r="AJ292" s="592"/>
      <c r="AK292" s="592"/>
      <c r="AL292" s="592"/>
      <c r="AM292" s="592"/>
      <c r="AN292" s="592"/>
      <c r="AO292" s="592"/>
      <c r="AP292" s="593"/>
      <c r="AQ292" s="594" t="s">
        <v>7</v>
      </c>
      <c r="AR292" s="595"/>
      <c r="AS292" s="595"/>
      <c r="AT292" s="595"/>
      <c r="AU292" s="595"/>
      <c r="AV292" s="595"/>
      <c r="AW292" s="595"/>
      <c r="AX292" s="596"/>
    </row>
    <row r="293" spans="1:50" ht="30" customHeight="1" x14ac:dyDescent="0.15">
      <c r="A293" s="554" t="s">
        <v>8</v>
      </c>
      <c r="B293" s="555"/>
      <c r="C293" s="555"/>
      <c r="D293" s="555"/>
      <c r="E293" s="555"/>
      <c r="F293" s="556"/>
      <c r="G293" s="1549" t="s">
        <v>828</v>
      </c>
      <c r="H293" s="1550"/>
      <c r="I293" s="1550"/>
      <c r="J293" s="1550"/>
      <c r="K293" s="1550"/>
      <c r="L293" s="1550"/>
      <c r="M293" s="1550"/>
      <c r="N293" s="1550"/>
      <c r="O293" s="1550"/>
      <c r="P293" s="1550"/>
      <c r="Q293" s="1550"/>
      <c r="R293" s="1550"/>
      <c r="S293" s="1550"/>
      <c r="T293" s="1550"/>
      <c r="U293" s="1550"/>
      <c r="V293" s="1550"/>
      <c r="W293" s="1550"/>
      <c r="X293" s="1570"/>
      <c r="Y293" s="560" t="s">
        <v>10</v>
      </c>
      <c r="Z293" s="561"/>
      <c r="AA293" s="561"/>
      <c r="AB293" s="561"/>
      <c r="AC293" s="561"/>
      <c r="AD293" s="562"/>
      <c r="AE293" s="563" t="s">
        <v>648</v>
      </c>
      <c r="AF293" s="564"/>
      <c r="AG293" s="564"/>
      <c r="AH293" s="564"/>
      <c r="AI293" s="564"/>
      <c r="AJ293" s="564"/>
      <c r="AK293" s="564"/>
      <c r="AL293" s="564"/>
      <c r="AM293" s="564"/>
      <c r="AN293" s="564"/>
      <c r="AO293" s="564"/>
      <c r="AP293" s="565"/>
      <c r="AQ293" s="566" t="s">
        <v>649</v>
      </c>
      <c r="AR293" s="567"/>
      <c r="AS293" s="567"/>
      <c r="AT293" s="567"/>
      <c r="AU293" s="567"/>
      <c r="AV293" s="567"/>
      <c r="AW293" s="567"/>
      <c r="AX293" s="568"/>
    </row>
    <row r="294" spans="1:50" ht="30" customHeight="1" x14ac:dyDescent="0.15">
      <c r="A294" s="569" t="s">
        <v>13</v>
      </c>
      <c r="B294" s="570"/>
      <c r="C294" s="570"/>
      <c r="D294" s="570"/>
      <c r="E294" s="570"/>
      <c r="F294" s="571"/>
      <c r="G294" s="1551" t="s">
        <v>187</v>
      </c>
      <c r="H294" s="2315"/>
      <c r="I294" s="2315"/>
      <c r="J294" s="2315"/>
      <c r="K294" s="2315"/>
      <c r="L294" s="2315"/>
      <c r="M294" s="2315"/>
      <c r="N294" s="2315"/>
      <c r="O294" s="2315"/>
      <c r="P294" s="2315"/>
      <c r="Q294" s="2315"/>
      <c r="R294" s="2315"/>
      <c r="S294" s="2315"/>
      <c r="T294" s="2315"/>
      <c r="U294" s="2315"/>
      <c r="V294" s="2315"/>
      <c r="W294" s="2315"/>
      <c r="X294" s="2316"/>
      <c r="Y294" s="575" t="s">
        <v>15</v>
      </c>
      <c r="Z294" s="576"/>
      <c r="AA294" s="576"/>
      <c r="AB294" s="576"/>
      <c r="AC294" s="576"/>
      <c r="AD294" s="577"/>
      <c r="AE294" s="2317" t="s">
        <v>535</v>
      </c>
      <c r="AF294" s="2318"/>
      <c r="AG294" s="2318"/>
      <c r="AH294" s="2318"/>
      <c r="AI294" s="2318"/>
      <c r="AJ294" s="2318"/>
      <c r="AK294" s="2318"/>
      <c r="AL294" s="2318"/>
      <c r="AM294" s="2318"/>
      <c r="AN294" s="2318"/>
      <c r="AO294" s="2318"/>
      <c r="AP294" s="2318"/>
      <c r="AQ294" s="2319"/>
      <c r="AR294" s="2319"/>
      <c r="AS294" s="2319"/>
      <c r="AT294" s="2319"/>
      <c r="AU294" s="2319"/>
      <c r="AV294" s="2319"/>
      <c r="AW294" s="2319"/>
      <c r="AX294" s="2320"/>
    </row>
    <row r="295" spans="1:50" ht="39.950000000000003" customHeight="1" x14ac:dyDescent="0.15">
      <c r="A295" s="542" t="s">
        <v>17</v>
      </c>
      <c r="B295" s="543"/>
      <c r="C295" s="543"/>
      <c r="D295" s="543"/>
      <c r="E295" s="543"/>
      <c r="F295" s="544"/>
      <c r="G295" s="1567" t="s">
        <v>651</v>
      </c>
      <c r="H295" s="1568"/>
      <c r="I295" s="1568"/>
      <c r="J295" s="1568"/>
      <c r="K295" s="1568"/>
      <c r="L295" s="1568"/>
      <c r="M295" s="1568"/>
      <c r="N295" s="1568"/>
      <c r="O295" s="1568"/>
      <c r="P295" s="1568"/>
      <c r="Q295" s="1568"/>
      <c r="R295" s="1568"/>
      <c r="S295" s="1568"/>
      <c r="T295" s="1568"/>
      <c r="U295" s="1568"/>
      <c r="V295" s="1568"/>
      <c r="W295" s="1568"/>
      <c r="X295" s="1569"/>
      <c r="Y295" s="548" t="s">
        <v>515</v>
      </c>
      <c r="Z295" s="549"/>
      <c r="AA295" s="549"/>
      <c r="AB295" s="549"/>
      <c r="AC295" s="549"/>
      <c r="AD295" s="550"/>
      <c r="AE295" s="551"/>
      <c r="AF295" s="552"/>
      <c r="AG295" s="552"/>
      <c r="AH295" s="552"/>
      <c r="AI295" s="552"/>
      <c r="AJ295" s="552"/>
      <c r="AK295" s="552"/>
      <c r="AL295" s="552"/>
      <c r="AM295" s="552"/>
      <c r="AN295" s="552"/>
      <c r="AO295" s="552"/>
      <c r="AP295" s="552"/>
      <c r="AQ295" s="552"/>
      <c r="AR295" s="552"/>
      <c r="AS295" s="552"/>
      <c r="AT295" s="552"/>
      <c r="AU295" s="552"/>
      <c r="AV295" s="552"/>
      <c r="AW295" s="552"/>
      <c r="AX295" s="553"/>
    </row>
    <row r="296" spans="1:50" ht="33.75" customHeight="1" x14ac:dyDescent="0.15">
      <c r="A296" s="520" t="s">
        <v>21</v>
      </c>
      <c r="B296" s="521"/>
      <c r="C296" s="521"/>
      <c r="D296" s="521"/>
      <c r="E296" s="521"/>
      <c r="F296" s="522"/>
      <c r="G296" s="668" t="s">
        <v>829</v>
      </c>
      <c r="H296" s="1565"/>
      <c r="I296" s="1565"/>
      <c r="J296" s="1565"/>
      <c r="K296" s="1565"/>
      <c r="L296" s="1565"/>
      <c r="M296" s="1565"/>
      <c r="N296" s="1565"/>
      <c r="O296" s="1565"/>
      <c r="P296" s="1565"/>
      <c r="Q296" s="1565"/>
      <c r="R296" s="1565"/>
      <c r="S296" s="1565"/>
      <c r="T296" s="1565"/>
      <c r="U296" s="1565"/>
      <c r="V296" s="1565"/>
      <c r="W296" s="1565"/>
      <c r="X296" s="1565"/>
      <c r="Y296" s="1565"/>
      <c r="Z296" s="1565"/>
      <c r="AA296" s="1565"/>
      <c r="AB296" s="1565"/>
      <c r="AC296" s="1565"/>
      <c r="AD296" s="1565"/>
      <c r="AE296" s="1565"/>
      <c r="AF296" s="1565"/>
      <c r="AG296" s="1565"/>
      <c r="AH296" s="1565"/>
      <c r="AI296" s="1565"/>
      <c r="AJ296" s="1565"/>
      <c r="AK296" s="1565"/>
      <c r="AL296" s="1565"/>
      <c r="AM296" s="1565"/>
      <c r="AN296" s="1565"/>
      <c r="AO296" s="1565"/>
      <c r="AP296" s="1565"/>
      <c r="AQ296" s="1565"/>
      <c r="AR296" s="1565"/>
      <c r="AS296" s="1565"/>
      <c r="AT296" s="1565"/>
      <c r="AU296" s="1565"/>
      <c r="AV296" s="1565"/>
      <c r="AW296" s="1565"/>
      <c r="AX296" s="1566"/>
    </row>
    <row r="297" spans="1:50" ht="33.75" customHeight="1" x14ac:dyDescent="0.15">
      <c r="A297" s="520" t="s">
        <v>23</v>
      </c>
      <c r="B297" s="521"/>
      <c r="C297" s="521"/>
      <c r="D297" s="521"/>
      <c r="E297" s="521"/>
      <c r="F297" s="522"/>
      <c r="G297" s="668" t="s">
        <v>830</v>
      </c>
      <c r="H297" s="1565"/>
      <c r="I297" s="1565"/>
      <c r="J297" s="1565"/>
      <c r="K297" s="1565"/>
      <c r="L297" s="1565"/>
      <c r="M297" s="1565"/>
      <c r="N297" s="1565"/>
      <c r="O297" s="1565"/>
      <c r="P297" s="1565"/>
      <c r="Q297" s="1565"/>
      <c r="R297" s="1565"/>
      <c r="S297" s="1565"/>
      <c r="T297" s="1565"/>
      <c r="U297" s="1565"/>
      <c r="V297" s="1565"/>
      <c r="W297" s="1565"/>
      <c r="X297" s="1565"/>
      <c r="Y297" s="1565"/>
      <c r="Z297" s="1565"/>
      <c r="AA297" s="1565"/>
      <c r="AB297" s="1565"/>
      <c r="AC297" s="1565"/>
      <c r="AD297" s="1565"/>
      <c r="AE297" s="1565"/>
      <c r="AF297" s="1565"/>
      <c r="AG297" s="1565"/>
      <c r="AH297" s="1565"/>
      <c r="AI297" s="1565"/>
      <c r="AJ297" s="1565"/>
      <c r="AK297" s="1565"/>
      <c r="AL297" s="1565"/>
      <c r="AM297" s="1565"/>
      <c r="AN297" s="1565"/>
      <c r="AO297" s="1565"/>
      <c r="AP297" s="1565"/>
      <c r="AQ297" s="1565"/>
      <c r="AR297" s="1565"/>
      <c r="AS297" s="1565"/>
      <c r="AT297" s="1565"/>
      <c r="AU297" s="1565"/>
      <c r="AV297" s="1565"/>
      <c r="AW297" s="1565"/>
      <c r="AX297" s="1566"/>
    </row>
    <row r="298" spans="1:50" ht="22.5" customHeight="1" x14ac:dyDescent="0.15">
      <c r="A298" s="520" t="s">
        <v>25</v>
      </c>
      <c r="B298" s="521"/>
      <c r="C298" s="521"/>
      <c r="D298" s="521"/>
      <c r="E298" s="521"/>
      <c r="F298" s="522"/>
      <c r="G298" s="526" t="s">
        <v>831</v>
      </c>
      <c r="H298" s="527"/>
      <c r="I298" s="527"/>
      <c r="J298" s="527"/>
      <c r="K298" s="527"/>
      <c r="L298" s="527"/>
      <c r="M298" s="527"/>
      <c r="N298" s="527"/>
      <c r="O298" s="527"/>
      <c r="P298" s="527"/>
      <c r="Q298" s="527"/>
      <c r="R298" s="527"/>
      <c r="S298" s="527"/>
      <c r="T298" s="527"/>
      <c r="U298" s="527"/>
      <c r="V298" s="527"/>
      <c r="W298" s="527"/>
      <c r="X298" s="527"/>
      <c r="Y298" s="527"/>
      <c r="Z298" s="527"/>
      <c r="AA298" s="527"/>
      <c r="AB298" s="527"/>
      <c r="AC298" s="527"/>
      <c r="AD298" s="527"/>
      <c r="AE298" s="527"/>
      <c r="AF298" s="527"/>
      <c r="AG298" s="527"/>
      <c r="AH298" s="527"/>
      <c r="AI298" s="527"/>
      <c r="AJ298" s="527"/>
      <c r="AK298" s="527"/>
      <c r="AL298" s="527"/>
      <c r="AM298" s="527"/>
      <c r="AN298" s="527"/>
      <c r="AO298" s="527"/>
      <c r="AP298" s="527"/>
      <c r="AQ298" s="527"/>
      <c r="AR298" s="527"/>
      <c r="AS298" s="527"/>
      <c r="AT298" s="527"/>
      <c r="AU298" s="527"/>
      <c r="AV298" s="527"/>
      <c r="AW298" s="527"/>
      <c r="AX298" s="528"/>
    </row>
    <row r="299" spans="1:50" ht="19.5" customHeight="1" x14ac:dyDescent="0.15">
      <c r="A299" s="529" t="s">
        <v>27</v>
      </c>
      <c r="B299" s="530"/>
      <c r="C299" s="530"/>
      <c r="D299" s="530"/>
      <c r="E299" s="530"/>
      <c r="F299" s="531"/>
      <c r="G299" s="538"/>
      <c r="H299" s="539"/>
      <c r="I299" s="539"/>
      <c r="J299" s="539"/>
      <c r="K299" s="539"/>
      <c r="L299" s="539"/>
      <c r="M299" s="539"/>
      <c r="N299" s="539"/>
      <c r="O299" s="540"/>
      <c r="P299" s="504" t="s">
        <v>506</v>
      </c>
      <c r="Q299" s="505"/>
      <c r="R299" s="505"/>
      <c r="S299" s="505"/>
      <c r="T299" s="505"/>
      <c r="U299" s="505"/>
      <c r="V299" s="541"/>
      <c r="W299" s="504" t="s">
        <v>507</v>
      </c>
      <c r="X299" s="505"/>
      <c r="Y299" s="505"/>
      <c r="Z299" s="505"/>
      <c r="AA299" s="505"/>
      <c r="AB299" s="505"/>
      <c r="AC299" s="541"/>
      <c r="AD299" s="504" t="s">
        <v>508</v>
      </c>
      <c r="AE299" s="505"/>
      <c r="AF299" s="505"/>
      <c r="AG299" s="505"/>
      <c r="AH299" s="505"/>
      <c r="AI299" s="505"/>
      <c r="AJ299" s="541"/>
      <c r="AK299" s="504" t="s">
        <v>509</v>
      </c>
      <c r="AL299" s="505"/>
      <c r="AM299" s="505"/>
      <c r="AN299" s="505"/>
      <c r="AO299" s="505"/>
      <c r="AP299" s="505"/>
      <c r="AQ299" s="541"/>
      <c r="AR299" s="504" t="s">
        <v>510</v>
      </c>
      <c r="AS299" s="505"/>
      <c r="AT299" s="505"/>
      <c r="AU299" s="505"/>
      <c r="AV299" s="505"/>
      <c r="AW299" s="505"/>
      <c r="AX299" s="506"/>
    </row>
    <row r="300" spans="1:50" ht="19.5" customHeight="1" x14ac:dyDescent="0.15">
      <c r="A300" s="532"/>
      <c r="B300" s="533"/>
      <c r="C300" s="533"/>
      <c r="D300" s="533"/>
      <c r="E300" s="533"/>
      <c r="F300" s="534"/>
      <c r="G300" s="507" t="s">
        <v>33</v>
      </c>
      <c r="H300" s="508"/>
      <c r="I300" s="513" t="s">
        <v>34</v>
      </c>
      <c r="J300" s="514"/>
      <c r="K300" s="514"/>
      <c r="L300" s="514"/>
      <c r="M300" s="514"/>
      <c r="N300" s="514"/>
      <c r="O300" s="515"/>
      <c r="P300" s="516">
        <v>32</v>
      </c>
      <c r="Q300" s="517"/>
      <c r="R300" s="517"/>
      <c r="S300" s="517"/>
      <c r="T300" s="517"/>
      <c r="U300" s="517"/>
      <c r="V300" s="518"/>
      <c r="W300" s="516">
        <v>28</v>
      </c>
      <c r="X300" s="517"/>
      <c r="Y300" s="517"/>
      <c r="Z300" s="517"/>
      <c r="AA300" s="517"/>
      <c r="AB300" s="517"/>
      <c r="AC300" s="518"/>
      <c r="AD300" s="516">
        <v>25</v>
      </c>
      <c r="AE300" s="517"/>
      <c r="AF300" s="517"/>
      <c r="AG300" s="517"/>
      <c r="AH300" s="517"/>
      <c r="AI300" s="517"/>
      <c r="AJ300" s="518"/>
      <c r="AK300" s="516">
        <v>26</v>
      </c>
      <c r="AL300" s="517"/>
      <c r="AM300" s="517"/>
      <c r="AN300" s="517"/>
      <c r="AO300" s="517"/>
      <c r="AP300" s="517"/>
      <c r="AQ300" s="518"/>
      <c r="AR300" s="516"/>
      <c r="AS300" s="517"/>
      <c r="AT300" s="517"/>
      <c r="AU300" s="517"/>
      <c r="AV300" s="517"/>
      <c r="AW300" s="517"/>
      <c r="AX300" s="519"/>
    </row>
    <row r="301" spans="1:50" ht="19.5" customHeight="1" x14ac:dyDescent="0.15">
      <c r="A301" s="532"/>
      <c r="B301" s="533"/>
      <c r="C301" s="533"/>
      <c r="D301" s="533"/>
      <c r="E301" s="533"/>
      <c r="F301" s="534"/>
      <c r="G301" s="509"/>
      <c r="H301" s="510"/>
      <c r="I301" s="471" t="s">
        <v>35</v>
      </c>
      <c r="J301" s="472"/>
      <c r="K301" s="472"/>
      <c r="L301" s="472"/>
      <c r="M301" s="472"/>
      <c r="N301" s="472"/>
      <c r="O301" s="473"/>
      <c r="P301" s="465" t="s">
        <v>513</v>
      </c>
      <c r="Q301" s="466"/>
      <c r="R301" s="466"/>
      <c r="S301" s="466"/>
      <c r="T301" s="466"/>
      <c r="U301" s="466"/>
      <c r="V301" s="467"/>
      <c r="W301" s="465" t="s">
        <v>513</v>
      </c>
      <c r="X301" s="466"/>
      <c r="Y301" s="466"/>
      <c r="Z301" s="466"/>
      <c r="AA301" s="466"/>
      <c r="AB301" s="466"/>
      <c r="AC301" s="467"/>
      <c r="AD301" s="465" t="s">
        <v>513</v>
      </c>
      <c r="AE301" s="466"/>
      <c r="AF301" s="466"/>
      <c r="AG301" s="466"/>
      <c r="AH301" s="466"/>
      <c r="AI301" s="466"/>
      <c r="AJ301" s="467"/>
      <c r="AK301" s="465" t="s">
        <v>513</v>
      </c>
      <c r="AL301" s="466"/>
      <c r="AM301" s="466"/>
      <c r="AN301" s="466"/>
      <c r="AO301" s="466"/>
      <c r="AP301" s="466"/>
      <c r="AQ301" s="467"/>
      <c r="AR301" s="468"/>
      <c r="AS301" s="469"/>
      <c r="AT301" s="469"/>
      <c r="AU301" s="469"/>
      <c r="AV301" s="469"/>
      <c r="AW301" s="469"/>
      <c r="AX301" s="470"/>
    </row>
    <row r="302" spans="1:50" ht="19.5" customHeight="1" x14ac:dyDescent="0.15">
      <c r="A302" s="532"/>
      <c r="B302" s="533"/>
      <c r="C302" s="533"/>
      <c r="D302" s="533"/>
      <c r="E302" s="533"/>
      <c r="F302" s="534"/>
      <c r="G302" s="509"/>
      <c r="H302" s="510"/>
      <c r="I302" s="471" t="s">
        <v>39</v>
      </c>
      <c r="J302" s="472"/>
      <c r="K302" s="472"/>
      <c r="L302" s="472"/>
      <c r="M302" s="472"/>
      <c r="N302" s="472"/>
      <c r="O302" s="473"/>
      <c r="P302" s="465" t="s">
        <v>513</v>
      </c>
      <c r="Q302" s="466"/>
      <c r="R302" s="466"/>
      <c r="S302" s="466"/>
      <c r="T302" s="466"/>
      <c r="U302" s="466"/>
      <c r="V302" s="467"/>
      <c r="W302" s="465" t="s">
        <v>513</v>
      </c>
      <c r="X302" s="466"/>
      <c r="Y302" s="466"/>
      <c r="Z302" s="466"/>
      <c r="AA302" s="466"/>
      <c r="AB302" s="466"/>
      <c r="AC302" s="467"/>
      <c r="AD302" s="465" t="s">
        <v>513</v>
      </c>
      <c r="AE302" s="466"/>
      <c r="AF302" s="466"/>
      <c r="AG302" s="466"/>
      <c r="AH302" s="466"/>
      <c r="AI302" s="466"/>
      <c r="AJ302" s="467"/>
      <c r="AK302" s="465" t="s">
        <v>513</v>
      </c>
      <c r="AL302" s="466"/>
      <c r="AM302" s="466"/>
      <c r="AN302" s="466"/>
      <c r="AO302" s="466"/>
      <c r="AP302" s="466"/>
      <c r="AQ302" s="467"/>
      <c r="AR302" s="465"/>
      <c r="AS302" s="466"/>
      <c r="AT302" s="466"/>
      <c r="AU302" s="466"/>
      <c r="AV302" s="466"/>
      <c r="AW302" s="466"/>
      <c r="AX302" s="474"/>
    </row>
    <row r="303" spans="1:50" ht="19.5" customHeight="1" x14ac:dyDescent="0.15">
      <c r="A303" s="532"/>
      <c r="B303" s="533"/>
      <c r="C303" s="533"/>
      <c r="D303" s="533"/>
      <c r="E303" s="533"/>
      <c r="F303" s="534"/>
      <c r="G303" s="509"/>
      <c r="H303" s="510"/>
      <c r="I303" s="471" t="s">
        <v>42</v>
      </c>
      <c r="J303" s="472"/>
      <c r="K303" s="472"/>
      <c r="L303" s="472"/>
      <c r="M303" s="472"/>
      <c r="N303" s="472"/>
      <c r="O303" s="473"/>
      <c r="P303" s="465" t="s">
        <v>513</v>
      </c>
      <c r="Q303" s="466"/>
      <c r="R303" s="466"/>
      <c r="S303" s="466"/>
      <c r="T303" s="466"/>
      <c r="U303" s="466"/>
      <c r="V303" s="467"/>
      <c r="W303" s="465" t="s">
        <v>513</v>
      </c>
      <c r="X303" s="466"/>
      <c r="Y303" s="466"/>
      <c r="Z303" s="466"/>
      <c r="AA303" s="466"/>
      <c r="AB303" s="466"/>
      <c r="AC303" s="467"/>
      <c r="AD303" s="465" t="s">
        <v>513</v>
      </c>
      <c r="AE303" s="466"/>
      <c r="AF303" s="466"/>
      <c r="AG303" s="466"/>
      <c r="AH303" s="466"/>
      <c r="AI303" s="466"/>
      <c r="AJ303" s="467"/>
      <c r="AK303" s="465" t="s">
        <v>513</v>
      </c>
      <c r="AL303" s="466"/>
      <c r="AM303" s="466"/>
      <c r="AN303" s="466"/>
      <c r="AO303" s="466"/>
      <c r="AP303" s="466"/>
      <c r="AQ303" s="467"/>
      <c r="AR303" s="468"/>
      <c r="AS303" s="469"/>
      <c r="AT303" s="469"/>
      <c r="AU303" s="469"/>
      <c r="AV303" s="469"/>
      <c r="AW303" s="469"/>
      <c r="AX303" s="470"/>
    </row>
    <row r="304" spans="1:50" ht="19.5" customHeight="1" x14ac:dyDescent="0.15">
      <c r="A304" s="532"/>
      <c r="B304" s="533"/>
      <c r="C304" s="533"/>
      <c r="D304" s="533"/>
      <c r="E304" s="533"/>
      <c r="F304" s="534"/>
      <c r="G304" s="509"/>
      <c r="H304" s="510"/>
      <c r="I304" s="471" t="s">
        <v>43</v>
      </c>
      <c r="J304" s="472"/>
      <c r="K304" s="472"/>
      <c r="L304" s="472"/>
      <c r="M304" s="472"/>
      <c r="N304" s="472"/>
      <c r="O304" s="473"/>
      <c r="P304" s="465" t="s">
        <v>513</v>
      </c>
      <c r="Q304" s="466"/>
      <c r="R304" s="466"/>
      <c r="S304" s="466"/>
      <c r="T304" s="466"/>
      <c r="U304" s="466"/>
      <c r="V304" s="467"/>
      <c r="W304" s="465" t="s">
        <v>513</v>
      </c>
      <c r="X304" s="466"/>
      <c r="Y304" s="466"/>
      <c r="Z304" s="466"/>
      <c r="AA304" s="466"/>
      <c r="AB304" s="466"/>
      <c r="AC304" s="467"/>
      <c r="AD304" s="465" t="s">
        <v>513</v>
      </c>
      <c r="AE304" s="466"/>
      <c r="AF304" s="466"/>
      <c r="AG304" s="466"/>
      <c r="AH304" s="466"/>
      <c r="AI304" s="466"/>
      <c r="AJ304" s="467"/>
      <c r="AK304" s="465" t="s">
        <v>513</v>
      </c>
      <c r="AL304" s="466"/>
      <c r="AM304" s="466"/>
      <c r="AN304" s="466"/>
      <c r="AO304" s="466"/>
      <c r="AP304" s="466"/>
      <c r="AQ304" s="467"/>
      <c r="AR304" s="468"/>
      <c r="AS304" s="469"/>
      <c r="AT304" s="469"/>
      <c r="AU304" s="469"/>
      <c r="AV304" s="469"/>
      <c r="AW304" s="469"/>
      <c r="AX304" s="470"/>
    </row>
    <row r="305" spans="1:50" ht="19.5" customHeight="1" x14ac:dyDescent="0.15">
      <c r="A305" s="532"/>
      <c r="B305" s="533"/>
      <c r="C305" s="533"/>
      <c r="D305" s="533"/>
      <c r="E305" s="533"/>
      <c r="F305" s="534"/>
      <c r="G305" s="511"/>
      <c r="H305" s="512"/>
      <c r="I305" s="486" t="s">
        <v>44</v>
      </c>
      <c r="J305" s="487"/>
      <c r="K305" s="487"/>
      <c r="L305" s="487"/>
      <c r="M305" s="487"/>
      <c r="N305" s="487"/>
      <c r="O305" s="488"/>
      <c r="P305" s="489">
        <v>32</v>
      </c>
      <c r="Q305" s="490"/>
      <c r="R305" s="490"/>
      <c r="S305" s="490"/>
      <c r="T305" s="490"/>
      <c r="U305" s="490"/>
      <c r="V305" s="491"/>
      <c r="W305" s="489">
        <v>28</v>
      </c>
      <c r="X305" s="490"/>
      <c r="Y305" s="490"/>
      <c r="Z305" s="490"/>
      <c r="AA305" s="490"/>
      <c r="AB305" s="490"/>
      <c r="AC305" s="491"/>
      <c r="AD305" s="489">
        <v>25</v>
      </c>
      <c r="AE305" s="490"/>
      <c r="AF305" s="490"/>
      <c r="AG305" s="490"/>
      <c r="AH305" s="490"/>
      <c r="AI305" s="490"/>
      <c r="AJ305" s="491"/>
      <c r="AK305" s="489">
        <v>26</v>
      </c>
      <c r="AL305" s="490"/>
      <c r="AM305" s="490"/>
      <c r="AN305" s="490"/>
      <c r="AO305" s="490"/>
      <c r="AP305" s="490"/>
      <c r="AQ305" s="491"/>
      <c r="AR305" s="489"/>
      <c r="AS305" s="490"/>
      <c r="AT305" s="490"/>
      <c r="AU305" s="490"/>
      <c r="AV305" s="490"/>
      <c r="AW305" s="490"/>
      <c r="AX305" s="492"/>
    </row>
    <row r="306" spans="1:50" ht="19.5" customHeight="1" x14ac:dyDescent="0.15">
      <c r="A306" s="532"/>
      <c r="B306" s="533"/>
      <c r="C306" s="533"/>
      <c r="D306" s="533"/>
      <c r="E306" s="533"/>
      <c r="F306" s="534"/>
      <c r="G306" s="475" t="s">
        <v>45</v>
      </c>
      <c r="H306" s="476"/>
      <c r="I306" s="476"/>
      <c r="J306" s="476"/>
      <c r="K306" s="476"/>
      <c r="L306" s="476"/>
      <c r="M306" s="476"/>
      <c r="N306" s="476"/>
      <c r="O306" s="477"/>
      <c r="P306" s="483">
        <v>26</v>
      </c>
      <c r="Q306" s="484"/>
      <c r="R306" s="484"/>
      <c r="S306" s="484"/>
      <c r="T306" s="484"/>
      <c r="U306" s="484"/>
      <c r="V306" s="485"/>
      <c r="W306" s="483">
        <v>23</v>
      </c>
      <c r="X306" s="484"/>
      <c r="Y306" s="484"/>
      <c r="Z306" s="484"/>
      <c r="AA306" s="484"/>
      <c r="AB306" s="484"/>
      <c r="AC306" s="485"/>
      <c r="AD306" s="483">
        <v>19</v>
      </c>
      <c r="AE306" s="484"/>
      <c r="AF306" s="484"/>
      <c r="AG306" s="484"/>
      <c r="AH306" s="484"/>
      <c r="AI306" s="484"/>
      <c r="AJ306" s="485"/>
      <c r="AK306" s="479"/>
      <c r="AL306" s="480"/>
      <c r="AM306" s="480"/>
      <c r="AN306" s="480"/>
      <c r="AO306" s="480"/>
      <c r="AP306" s="480"/>
      <c r="AQ306" s="481"/>
      <c r="AR306" s="479"/>
      <c r="AS306" s="480"/>
      <c r="AT306" s="480"/>
      <c r="AU306" s="480"/>
      <c r="AV306" s="480"/>
      <c r="AW306" s="480"/>
      <c r="AX306" s="482"/>
    </row>
    <row r="307" spans="1:50" ht="19.5" customHeight="1" x14ac:dyDescent="0.15">
      <c r="A307" s="535"/>
      <c r="B307" s="536"/>
      <c r="C307" s="536"/>
      <c r="D307" s="536"/>
      <c r="E307" s="536"/>
      <c r="F307" s="537"/>
      <c r="G307" s="475" t="s">
        <v>46</v>
      </c>
      <c r="H307" s="476"/>
      <c r="I307" s="476"/>
      <c r="J307" s="476"/>
      <c r="K307" s="476"/>
      <c r="L307" s="476"/>
      <c r="M307" s="476"/>
      <c r="N307" s="476"/>
      <c r="O307" s="477"/>
      <c r="P307" s="483">
        <v>81</v>
      </c>
      <c r="Q307" s="484"/>
      <c r="R307" s="484"/>
      <c r="S307" s="484"/>
      <c r="T307" s="484"/>
      <c r="U307" s="484"/>
      <c r="V307" s="485"/>
      <c r="W307" s="483">
        <v>80.099999999999994</v>
      </c>
      <c r="X307" s="484"/>
      <c r="Y307" s="484"/>
      <c r="Z307" s="484"/>
      <c r="AA307" s="484"/>
      <c r="AB307" s="484"/>
      <c r="AC307" s="485"/>
      <c r="AD307" s="483">
        <v>76</v>
      </c>
      <c r="AE307" s="484"/>
      <c r="AF307" s="484"/>
      <c r="AG307" s="484"/>
      <c r="AH307" s="484"/>
      <c r="AI307" s="484"/>
      <c r="AJ307" s="485"/>
      <c r="AK307" s="479"/>
      <c r="AL307" s="480"/>
      <c r="AM307" s="480"/>
      <c r="AN307" s="480"/>
      <c r="AO307" s="480"/>
      <c r="AP307" s="480"/>
      <c r="AQ307" s="481"/>
      <c r="AR307" s="479"/>
      <c r="AS307" s="480"/>
      <c r="AT307" s="480"/>
      <c r="AU307" s="480"/>
      <c r="AV307" s="480"/>
      <c r="AW307" s="480"/>
      <c r="AX307" s="482"/>
    </row>
    <row r="308" spans="1:50" ht="19.5" customHeight="1" x14ac:dyDescent="0.15">
      <c r="A308" s="1396" t="s">
        <v>82</v>
      </c>
      <c r="B308" s="1397"/>
      <c r="C308" s="453" t="s">
        <v>83</v>
      </c>
      <c r="D308" s="454"/>
      <c r="E308" s="454"/>
      <c r="F308" s="454"/>
      <c r="G308" s="454"/>
      <c r="H308" s="454"/>
      <c r="I308" s="454"/>
      <c r="J308" s="454"/>
      <c r="K308" s="455"/>
      <c r="L308" s="762" t="s">
        <v>84</v>
      </c>
      <c r="M308" s="763"/>
      <c r="N308" s="763"/>
      <c r="O308" s="763"/>
      <c r="P308" s="763"/>
      <c r="Q308" s="764"/>
      <c r="R308" s="456" t="s">
        <v>510</v>
      </c>
      <c r="S308" s="454"/>
      <c r="T308" s="454"/>
      <c r="U308" s="454"/>
      <c r="V308" s="454"/>
      <c r="W308" s="455"/>
      <c r="X308" s="456" t="s">
        <v>85</v>
      </c>
      <c r="Y308" s="454"/>
      <c r="Z308" s="454"/>
      <c r="AA308" s="454"/>
      <c r="AB308" s="454"/>
      <c r="AC308" s="454"/>
      <c r="AD308" s="454"/>
      <c r="AE308" s="454"/>
      <c r="AF308" s="454"/>
      <c r="AG308" s="454"/>
      <c r="AH308" s="454"/>
      <c r="AI308" s="454"/>
      <c r="AJ308" s="454"/>
      <c r="AK308" s="454"/>
      <c r="AL308" s="454"/>
      <c r="AM308" s="454"/>
      <c r="AN308" s="454"/>
      <c r="AO308" s="454"/>
      <c r="AP308" s="454"/>
      <c r="AQ308" s="454"/>
      <c r="AR308" s="454"/>
      <c r="AS308" s="454"/>
      <c r="AT308" s="454"/>
      <c r="AU308" s="454"/>
      <c r="AV308" s="454"/>
      <c r="AW308" s="454"/>
      <c r="AX308" s="457"/>
    </row>
    <row r="309" spans="1:50" ht="19.5" customHeight="1" x14ac:dyDescent="0.15">
      <c r="A309" s="1398"/>
      <c r="B309" s="1399"/>
      <c r="C309" s="458" t="s">
        <v>832</v>
      </c>
      <c r="D309" s="459"/>
      <c r="E309" s="459"/>
      <c r="F309" s="459"/>
      <c r="G309" s="459"/>
      <c r="H309" s="459"/>
      <c r="I309" s="459"/>
      <c r="J309" s="459"/>
      <c r="K309" s="460"/>
      <c r="L309" s="461">
        <v>26</v>
      </c>
      <c r="M309" s="459"/>
      <c r="N309" s="459"/>
      <c r="O309" s="459"/>
      <c r="P309" s="459"/>
      <c r="Q309" s="460"/>
      <c r="R309" s="461"/>
      <c r="S309" s="459"/>
      <c r="T309" s="459"/>
      <c r="U309" s="459"/>
      <c r="V309" s="459"/>
      <c r="W309" s="460"/>
      <c r="X309" s="462"/>
      <c r="Y309" s="463"/>
      <c r="Z309" s="463"/>
      <c r="AA309" s="463"/>
      <c r="AB309" s="463"/>
      <c r="AC309" s="463"/>
      <c r="AD309" s="463"/>
      <c r="AE309" s="463"/>
      <c r="AF309" s="463"/>
      <c r="AG309" s="463"/>
      <c r="AH309" s="463"/>
      <c r="AI309" s="463"/>
      <c r="AJ309" s="463"/>
      <c r="AK309" s="463"/>
      <c r="AL309" s="463"/>
      <c r="AM309" s="463"/>
      <c r="AN309" s="463"/>
      <c r="AO309" s="463"/>
      <c r="AP309" s="463"/>
      <c r="AQ309" s="463"/>
      <c r="AR309" s="463"/>
      <c r="AS309" s="463"/>
      <c r="AT309" s="463"/>
      <c r="AU309" s="463"/>
      <c r="AV309" s="463"/>
      <c r="AW309" s="463"/>
      <c r="AX309" s="464"/>
    </row>
    <row r="310" spans="1:50" ht="19.5" customHeight="1" x14ac:dyDescent="0.15">
      <c r="A310" s="1398"/>
      <c r="B310" s="1399"/>
      <c r="C310" s="446"/>
      <c r="D310" s="444"/>
      <c r="E310" s="444"/>
      <c r="F310" s="444"/>
      <c r="G310" s="444"/>
      <c r="H310" s="444"/>
      <c r="I310" s="444"/>
      <c r="J310" s="444"/>
      <c r="K310" s="445"/>
      <c r="L310" s="443"/>
      <c r="M310" s="444"/>
      <c r="N310" s="444"/>
      <c r="O310" s="444"/>
      <c r="P310" s="444"/>
      <c r="Q310" s="445"/>
      <c r="R310" s="443"/>
      <c r="S310" s="444"/>
      <c r="T310" s="444"/>
      <c r="U310" s="444"/>
      <c r="V310" s="444"/>
      <c r="W310" s="445"/>
      <c r="X310" s="431"/>
      <c r="Y310" s="432"/>
      <c r="Z310" s="432"/>
      <c r="AA310" s="432"/>
      <c r="AB310" s="432"/>
      <c r="AC310" s="432"/>
      <c r="AD310" s="432"/>
      <c r="AE310" s="432"/>
      <c r="AF310" s="432"/>
      <c r="AG310" s="432"/>
      <c r="AH310" s="432"/>
      <c r="AI310" s="432"/>
      <c r="AJ310" s="432"/>
      <c r="AK310" s="432"/>
      <c r="AL310" s="432"/>
      <c r="AM310" s="432"/>
      <c r="AN310" s="432"/>
      <c r="AO310" s="432"/>
      <c r="AP310" s="432"/>
      <c r="AQ310" s="432"/>
      <c r="AR310" s="432"/>
      <c r="AS310" s="432"/>
      <c r="AT310" s="432"/>
      <c r="AU310" s="432"/>
      <c r="AV310" s="432"/>
      <c r="AW310" s="432"/>
      <c r="AX310" s="433"/>
    </row>
    <row r="311" spans="1:50" ht="19.5" customHeight="1" x14ac:dyDescent="0.15">
      <c r="A311" s="1398"/>
      <c r="B311" s="1399"/>
      <c r="C311" s="446"/>
      <c r="D311" s="444"/>
      <c r="E311" s="444"/>
      <c r="F311" s="444"/>
      <c r="G311" s="444"/>
      <c r="H311" s="444"/>
      <c r="I311" s="444"/>
      <c r="J311" s="444"/>
      <c r="K311" s="445"/>
      <c r="L311" s="443"/>
      <c r="M311" s="444"/>
      <c r="N311" s="444"/>
      <c r="O311" s="444"/>
      <c r="P311" s="444"/>
      <c r="Q311" s="445"/>
      <c r="R311" s="443"/>
      <c r="S311" s="444"/>
      <c r="T311" s="444"/>
      <c r="U311" s="444"/>
      <c r="V311" s="444"/>
      <c r="W311" s="445"/>
      <c r="X311" s="431"/>
      <c r="Y311" s="432"/>
      <c r="Z311" s="432"/>
      <c r="AA311" s="432"/>
      <c r="AB311" s="432"/>
      <c r="AC311" s="432"/>
      <c r="AD311" s="432"/>
      <c r="AE311" s="432"/>
      <c r="AF311" s="432"/>
      <c r="AG311" s="432"/>
      <c r="AH311" s="432"/>
      <c r="AI311" s="432"/>
      <c r="AJ311" s="432"/>
      <c r="AK311" s="432"/>
      <c r="AL311" s="432"/>
      <c r="AM311" s="432"/>
      <c r="AN311" s="432"/>
      <c r="AO311" s="432"/>
      <c r="AP311" s="432"/>
      <c r="AQ311" s="432"/>
      <c r="AR311" s="432"/>
      <c r="AS311" s="432"/>
      <c r="AT311" s="432"/>
      <c r="AU311" s="432"/>
      <c r="AV311" s="432"/>
      <c r="AW311" s="432"/>
      <c r="AX311" s="433"/>
    </row>
    <row r="312" spans="1:50" ht="19.5" customHeight="1" x14ac:dyDescent="0.15">
      <c r="A312" s="1398"/>
      <c r="B312" s="1399"/>
      <c r="C312" s="446"/>
      <c r="D312" s="444"/>
      <c r="E312" s="444"/>
      <c r="F312" s="444"/>
      <c r="G312" s="444"/>
      <c r="H312" s="444"/>
      <c r="I312" s="444"/>
      <c r="J312" s="444"/>
      <c r="K312" s="445"/>
      <c r="L312" s="443"/>
      <c r="M312" s="444"/>
      <c r="N312" s="444"/>
      <c r="O312" s="444"/>
      <c r="P312" s="444"/>
      <c r="Q312" s="445"/>
      <c r="R312" s="443"/>
      <c r="S312" s="444"/>
      <c r="T312" s="444"/>
      <c r="U312" s="444"/>
      <c r="V312" s="444"/>
      <c r="W312" s="445"/>
      <c r="X312" s="431"/>
      <c r="Y312" s="432"/>
      <c r="Z312" s="432"/>
      <c r="AA312" s="432"/>
      <c r="AB312" s="432"/>
      <c r="AC312" s="432"/>
      <c r="AD312" s="432"/>
      <c r="AE312" s="432"/>
      <c r="AF312" s="432"/>
      <c r="AG312" s="432"/>
      <c r="AH312" s="432"/>
      <c r="AI312" s="432"/>
      <c r="AJ312" s="432"/>
      <c r="AK312" s="432"/>
      <c r="AL312" s="432"/>
      <c r="AM312" s="432"/>
      <c r="AN312" s="432"/>
      <c r="AO312" s="432"/>
      <c r="AP312" s="432"/>
      <c r="AQ312" s="432"/>
      <c r="AR312" s="432"/>
      <c r="AS312" s="432"/>
      <c r="AT312" s="432"/>
      <c r="AU312" s="432"/>
      <c r="AV312" s="432"/>
      <c r="AW312" s="432"/>
      <c r="AX312" s="433"/>
    </row>
    <row r="313" spans="1:50" ht="19.5" customHeight="1" x14ac:dyDescent="0.15">
      <c r="A313" s="1398"/>
      <c r="B313" s="1399"/>
      <c r="C313" s="446"/>
      <c r="D313" s="444"/>
      <c r="E313" s="444"/>
      <c r="F313" s="444"/>
      <c r="G313" s="444"/>
      <c r="H313" s="444"/>
      <c r="I313" s="444"/>
      <c r="J313" s="444"/>
      <c r="K313" s="445"/>
      <c r="L313" s="443"/>
      <c r="M313" s="444"/>
      <c r="N313" s="444"/>
      <c r="O313" s="444"/>
      <c r="P313" s="444"/>
      <c r="Q313" s="445"/>
      <c r="R313" s="443"/>
      <c r="S313" s="444"/>
      <c r="T313" s="444"/>
      <c r="U313" s="444"/>
      <c r="V313" s="444"/>
      <c r="W313" s="445"/>
      <c r="X313" s="431"/>
      <c r="Y313" s="432"/>
      <c r="Z313" s="432"/>
      <c r="AA313" s="432"/>
      <c r="AB313" s="432"/>
      <c r="AC313" s="432"/>
      <c r="AD313" s="432"/>
      <c r="AE313" s="432"/>
      <c r="AF313" s="432"/>
      <c r="AG313" s="432"/>
      <c r="AH313" s="432"/>
      <c r="AI313" s="432"/>
      <c r="AJ313" s="432"/>
      <c r="AK313" s="432"/>
      <c r="AL313" s="432"/>
      <c r="AM313" s="432"/>
      <c r="AN313" s="432"/>
      <c r="AO313" s="432"/>
      <c r="AP313" s="432"/>
      <c r="AQ313" s="432"/>
      <c r="AR313" s="432"/>
      <c r="AS313" s="432"/>
      <c r="AT313" s="432"/>
      <c r="AU313" s="432"/>
      <c r="AV313" s="432"/>
      <c r="AW313" s="432"/>
      <c r="AX313" s="433"/>
    </row>
    <row r="314" spans="1:50" ht="19.5" customHeight="1" x14ac:dyDescent="0.15">
      <c r="A314" s="1398"/>
      <c r="B314" s="1399"/>
      <c r="C314" s="427"/>
      <c r="D314" s="428"/>
      <c r="E314" s="428"/>
      <c r="F314" s="428"/>
      <c r="G314" s="428"/>
      <c r="H314" s="428"/>
      <c r="I314" s="428"/>
      <c r="J314" s="428"/>
      <c r="K314" s="429"/>
      <c r="L314" s="430"/>
      <c r="M314" s="428"/>
      <c r="N314" s="428"/>
      <c r="O314" s="428"/>
      <c r="P314" s="428"/>
      <c r="Q314" s="429"/>
      <c r="R314" s="430"/>
      <c r="S314" s="428"/>
      <c r="T314" s="428"/>
      <c r="U314" s="428"/>
      <c r="V314" s="428"/>
      <c r="W314" s="429"/>
      <c r="X314" s="431"/>
      <c r="Y314" s="432"/>
      <c r="Z314" s="432"/>
      <c r="AA314" s="432"/>
      <c r="AB314" s="432"/>
      <c r="AC314" s="432"/>
      <c r="AD314" s="432"/>
      <c r="AE314" s="432"/>
      <c r="AF314" s="432"/>
      <c r="AG314" s="432"/>
      <c r="AH314" s="432"/>
      <c r="AI314" s="432"/>
      <c r="AJ314" s="432"/>
      <c r="AK314" s="432"/>
      <c r="AL314" s="432"/>
      <c r="AM314" s="432"/>
      <c r="AN314" s="432"/>
      <c r="AO314" s="432"/>
      <c r="AP314" s="432"/>
      <c r="AQ314" s="432"/>
      <c r="AR314" s="432"/>
      <c r="AS314" s="432"/>
      <c r="AT314" s="432"/>
      <c r="AU314" s="432"/>
      <c r="AV314" s="432"/>
      <c r="AW314" s="432"/>
      <c r="AX314" s="433"/>
    </row>
    <row r="315" spans="1:50" ht="19.5" customHeight="1" thickBot="1" x14ac:dyDescent="0.2">
      <c r="A315" s="1400"/>
      <c r="B315" s="1401"/>
      <c r="C315" s="434" t="s">
        <v>44</v>
      </c>
      <c r="D315" s="435"/>
      <c r="E315" s="435"/>
      <c r="F315" s="435"/>
      <c r="G315" s="435"/>
      <c r="H315" s="435"/>
      <c r="I315" s="435"/>
      <c r="J315" s="435"/>
      <c r="K315" s="436"/>
      <c r="L315" s="437">
        <v>26</v>
      </c>
      <c r="M315" s="438"/>
      <c r="N315" s="438"/>
      <c r="O315" s="438"/>
      <c r="P315" s="438"/>
      <c r="Q315" s="439"/>
      <c r="R315" s="437"/>
      <c r="S315" s="438"/>
      <c r="T315" s="438"/>
      <c r="U315" s="438"/>
      <c r="V315" s="438"/>
      <c r="W315" s="439"/>
      <c r="X315" s="440"/>
      <c r="Y315" s="441"/>
      <c r="Z315" s="441"/>
      <c r="AA315" s="441"/>
      <c r="AB315" s="441"/>
      <c r="AC315" s="441"/>
      <c r="AD315" s="441"/>
      <c r="AE315" s="441"/>
      <c r="AF315" s="441"/>
      <c r="AG315" s="441"/>
      <c r="AH315" s="441"/>
      <c r="AI315" s="441"/>
      <c r="AJ315" s="441"/>
      <c r="AK315" s="441"/>
      <c r="AL315" s="441"/>
      <c r="AM315" s="441"/>
      <c r="AN315" s="441"/>
      <c r="AO315" s="441"/>
      <c r="AP315" s="441"/>
      <c r="AQ315" s="441"/>
      <c r="AR315" s="441"/>
      <c r="AS315" s="441"/>
      <c r="AT315" s="441"/>
      <c r="AU315" s="441"/>
      <c r="AV315" s="441"/>
      <c r="AW315" s="441"/>
      <c r="AX315" s="442"/>
    </row>
    <row r="316" spans="1:50" s="43" customFormat="1" ht="20.25" customHeight="1" thickBot="1" x14ac:dyDescent="0.2">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581"/>
      <c r="AR316" s="581"/>
      <c r="AS316" s="581"/>
      <c r="AT316" s="581"/>
      <c r="AU316" s="581"/>
      <c r="AV316" s="581"/>
      <c r="AW316" s="581"/>
      <c r="AX316" s="581"/>
    </row>
    <row r="317" spans="1:50" ht="25.15" customHeight="1" x14ac:dyDescent="0.15">
      <c r="A317" s="582" t="s">
        <v>500</v>
      </c>
      <c r="B317" s="583"/>
      <c r="C317" s="583"/>
      <c r="D317" s="583"/>
      <c r="E317" s="583"/>
      <c r="F317" s="584"/>
      <c r="G317" s="1539" t="s">
        <v>833</v>
      </c>
      <c r="H317" s="1885"/>
      <c r="I317" s="1885"/>
      <c r="J317" s="1885"/>
      <c r="K317" s="1885"/>
      <c r="L317" s="1885"/>
      <c r="M317" s="1885"/>
      <c r="N317" s="1885"/>
      <c r="O317" s="1885"/>
      <c r="P317" s="1885"/>
      <c r="Q317" s="1885"/>
      <c r="R317" s="1885"/>
      <c r="S317" s="1885"/>
      <c r="T317" s="1885"/>
      <c r="U317" s="1885"/>
      <c r="V317" s="1885"/>
      <c r="W317" s="1885"/>
      <c r="X317" s="1886"/>
      <c r="Y317" s="588" t="s">
        <v>834</v>
      </c>
      <c r="Z317" s="589"/>
      <c r="AA317" s="589"/>
      <c r="AB317" s="589"/>
      <c r="AC317" s="589"/>
      <c r="AD317" s="590"/>
      <c r="AE317" s="591" t="s">
        <v>6</v>
      </c>
      <c r="AF317" s="592"/>
      <c r="AG317" s="592"/>
      <c r="AH317" s="592"/>
      <c r="AI317" s="592"/>
      <c r="AJ317" s="592"/>
      <c r="AK317" s="592"/>
      <c r="AL317" s="592"/>
      <c r="AM317" s="592"/>
      <c r="AN317" s="592"/>
      <c r="AO317" s="592"/>
      <c r="AP317" s="593"/>
      <c r="AQ317" s="594" t="s">
        <v>7</v>
      </c>
      <c r="AR317" s="595"/>
      <c r="AS317" s="595"/>
      <c r="AT317" s="595"/>
      <c r="AU317" s="595"/>
      <c r="AV317" s="595"/>
      <c r="AW317" s="595"/>
      <c r="AX317" s="596"/>
    </row>
    <row r="318" spans="1:50" ht="30" customHeight="1" x14ac:dyDescent="0.15">
      <c r="A318" s="554" t="s">
        <v>8</v>
      </c>
      <c r="B318" s="555"/>
      <c r="C318" s="555"/>
      <c r="D318" s="555"/>
      <c r="E318" s="555"/>
      <c r="F318" s="556"/>
      <c r="G318" s="1549" t="s">
        <v>835</v>
      </c>
      <c r="H318" s="1550"/>
      <c r="I318" s="1550"/>
      <c r="J318" s="1550"/>
      <c r="K318" s="1550"/>
      <c r="L318" s="1550"/>
      <c r="M318" s="1550"/>
      <c r="N318" s="1550"/>
      <c r="O318" s="1550"/>
      <c r="P318" s="1550"/>
      <c r="Q318" s="1550"/>
      <c r="R318" s="1550"/>
      <c r="S318" s="1550"/>
      <c r="T318" s="1550"/>
      <c r="U318" s="1550"/>
      <c r="V318" s="1550"/>
      <c r="W318" s="1550"/>
      <c r="X318" s="1570"/>
      <c r="Y318" s="560" t="s">
        <v>10</v>
      </c>
      <c r="Z318" s="561"/>
      <c r="AA318" s="561"/>
      <c r="AB318" s="561"/>
      <c r="AC318" s="561"/>
      <c r="AD318" s="562"/>
      <c r="AE318" s="563" t="s">
        <v>648</v>
      </c>
      <c r="AF318" s="564"/>
      <c r="AG318" s="564"/>
      <c r="AH318" s="564"/>
      <c r="AI318" s="564"/>
      <c r="AJ318" s="564"/>
      <c r="AK318" s="564"/>
      <c r="AL318" s="564"/>
      <c r="AM318" s="564"/>
      <c r="AN318" s="564"/>
      <c r="AO318" s="564"/>
      <c r="AP318" s="565"/>
      <c r="AQ318" s="566" t="s">
        <v>649</v>
      </c>
      <c r="AR318" s="567"/>
      <c r="AS318" s="567"/>
      <c r="AT318" s="567"/>
      <c r="AU318" s="567"/>
      <c r="AV318" s="567"/>
      <c r="AW318" s="567"/>
      <c r="AX318" s="568"/>
    </row>
    <row r="319" spans="1:50" ht="30" customHeight="1" x14ac:dyDescent="0.15">
      <c r="A319" s="569" t="s">
        <v>13</v>
      </c>
      <c r="B319" s="570"/>
      <c r="C319" s="570"/>
      <c r="D319" s="570"/>
      <c r="E319" s="570"/>
      <c r="F319" s="571"/>
      <c r="G319" s="1551" t="s">
        <v>187</v>
      </c>
      <c r="H319" s="2315"/>
      <c r="I319" s="2315"/>
      <c r="J319" s="2315"/>
      <c r="K319" s="2315"/>
      <c r="L319" s="2315"/>
      <c r="M319" s="2315"/>
      <c r="N319" s="2315"/>
      <c r="O319" s="2315"/>
      <c r="P319" s="2315"/>
      <c r="Q319" s="2315"/>
      <c r="R319" s="2315"/>
      <c r="S319" s="2315"/>
      <c r="T319" s="2315"/>
      <c r="U319" s="2315"/>
      <c r="V319" s="2315"/>
      <c r="W319" s="2315"/>
      <c r="X319" s="2316"/>
      <c r="Y319" s="575" t="s">
        <v>15</v>
      </c>
      <c r="Z319" s="576"/>
      <c r="AA319" s="576"/>
      <c r="AB319" s="576"/>
      <c r="AC319" s="576"/>
      <c r="AD319" s="577"/>
      <c r="AE319" s="2317" t="s">
        <v>535</v>
      </c>
      <c r="AF319" s="2318"/>
      <c r="AG319" s="2318"/>
      <c r="AH319" s="2318"/>
      <c r="AI319" s="2318"/>
      <c r="AJ319" s="2318"/>
      <c r="AK319" s="2318"/>
      <c r="AL319" s="2318"/>
      <c r="AM319" s="2318"/>
      <c r="AN319" s="2318"/>
      <c r="AO319" s="2318"/>
      <c r="AP319" s="2318"/>
      <c r="AQ319" s="2319"/>
      <c r="AR319" s="2319"/>
      <c r="AS319" s="2319"/>
      <c r="AT319" s="2319"/>
      <c r="AU319" s="2319"/>
      <c r="AV319" s="2319"/>
      <c r="AW319" s="2319"/>
      <c r="AX319" s="2320"/>
    </row>
    <row r="320" spans="1:50" ht="39.950000000000003" customHeight="1" x14ac:dyDescent="0.15">
      <c r="A320" s="542" t="s">
        <v>17</v>
      </c>
      <c r="B320" s="543"/>
      <c r="C320" s="543"/>
      <c r="D320" s="543"/>
      <c r="E320" s="543"/>
      <c r="F320" s="544"/>
      <c r="G320" s="1567" t="s">
        <v>651</v>
      </c>
      <c r="H320" s="1568"/>
      <c r="I320" s="1568"/>
      <c r="J320" s="1568"/>
      <c r="K320" s="1568"/>
      <c r="L320" s="1568"/>
      <c r="M320" s="1568"/>
      <c r="N320" s="1568"/>
      <c r="O320" s="1568"/>
      <c r="P320" s="1568"/>
      <c r="Q320" s="1568"/>
      <c r="R320" s="1568"/>
      <c r="S320" s="1568"/>
      <c r="T320" s="1568"/>
      <c r="U320" s="1568"/>
      <c r="V320" s="1568"/>
      <c r="W320" s="1568"/>
      <c r="X320" s="1569"/>
      <c r="Y320" s="548" t="s">
        <v>836</v>
      </c>
      <c r="Z320" s="549"/>
      <c r="AA320" s="549"/>
      <c r="AB320" s="549"/>
      <c r="AC320" s="549"/>
      <c r="AD320" s="550"/>
      <c r="AE320" s="551"/>
      <c r="AF320" s="552"/>
      <c r="AG320" s="552"/>
      <c r="AH320" s="552"/>
      <c r="AI320" s="552"/>
      <c r="AJ320" s="552"/>
      <c r="AK320" s="552"/>
      <c r="AL320" s="552"/>
      <c r="AM320" s="552"/>
      <c r="AN320" s="552"/>
      <c r="AO320" s="552"/>
      <c r="AP320" s="552"/>
      <c r="AQ320" s="552"/>
      <c r="AR320" s="552"/>
      <c r="AS320" s="552"/>
      <c r="AT320" s="552"/>
      <c r="AU320" s="552"/>
      <c r="AV320" s="552"/>
      <c r="AW320" s="552"/>
      <c r="AX320" s="553"/>
    </row>
    <row r="321" spans="1:50" ht="33.75" customHeight="1" x14ac:dyDescent="0.15">
      <c r="A321" s="520" t="s">
        <v>21</v>
      </c>
      <c r="B321" s="521"/>
      <c r="C321" s="521"/>
      <c r="D321" s="521"/>
      <c r="E321" s="521"/>
      <c r="F321" s="522"/>
      <c r="G321" s="668" t="s">
        <v>837</v>
      </c>
      <c r="H321" s="1565"/>
      <c r="I321" s="1565"/>
      <c r="J321" s="1565"/>
      <c r="K321" s="1565"/>
      <c r="L321" s="1565"/>
      <c r="M321" s="1565"/>
      <c r="N321" s="1565"/>
      <c r="O321" s="1565"/>
      <c r="P321" s="1565"/>
      <c r="Q321" s="1565"/>
      <c r="R321" s="1565"/>
      <c r="S321" s="1565"/>
      <c r="T321" s="1565"/>
      <c r="U321" s="1565"/>
      <c r="V321" s="1565"/>
      <c r="W321" s="1565"/>
      <c r="X321" s="1565"/>
      <c r="Y321" s="1565"/>
      <c r="Z321" s="1565"/>
      <c r="AA321" s="1565"/>
      <c r="AB321" s="1565"/>
      <c r="AC321" s="1565"/>
      <c r="AD321" s="1565"/>
      <c r="AE321" s="1565"/>
      <c r="AF321" s="1565"/>
      <c r="AG321" s="1565"/>
      <c r="AH321" s="1565"/>
      <c r="AI321" s="1565"/>
      <c r="AJ321" s="1565"/>
      <c r="AK321" s="1565"/>
      <c r="AL321" s="1565"/>
      <c r="AM321" s="1565"/>
      <c r="AN321" s="1565"/>
      <c r="AO321" s="1565"/>
      <c r="AP321" s="1565"/>
      <c r="AQ321" s="1565"/>
      <c r="AR321" s="1565"/>
      <c r="AS321" s="1565"/>
      <c r="AT321" s="1565"/>
      <c r="AU321" s="1565"/>
      <c r="AV321" s="1565"/>
      <c r="AW321" s="1565"/>
      <c r="AX321" s="1566"/>
    </row>
    <row r="322" spans="1:50" ht="33.75" customHeight="1" x14ac:dyDescent="0.15">
      <c r="A322" s="520" t="s">
        <v>23</v>
      </c>
      <c r="B322" s="521"/>
      <c r="C322" s="521"/>
      <c r="D322" s="521"/>
      <c r="E322" s="521"/>
      <c r="F322" s="522"/>
      <c r="G322" s="668" t="s">
        <v>838</v>
      </c>
      <c r="H322" s="1565"/>
      <c r="I322" s="1565"/>
      <c r="J322" s="1565"/>
      <c r="K322" s="1565"/>
      <c r="L322" s="1565"/>
      <c r="M322" s="1565"/>
      <c r="N322" s="1565"/>
      <c r="O322" s="1565"/>
      <c r="P322" s="1565"/>
      <c r="Q322" s="1565"/>
      <c r="R322" s="1565"/>
      <c r="S322" s="1565"/>
      <c r="T322" s="1565"/>
      <c r="U322" s="1565"/>
      <c r="V322" s="1565"/>
      <c r="W322" s="1565"/>
      <c r="X322" s="1565"/>
      <c r="Y322" s="1565"/>
      <c r="Z322" s="1565"/>
      <c r="AA322" s="1565"/>
      <c r="AB322" s="1565"/>
      <c r="AC322" s="1565"/>
      <c r="AD322" s="1565"/>
      <c r="AE322" s="1565"/>
      <c r="AF322" s="1565"/>
      <c r="AG322" s="1565"/>
      <c r="AH322" s="1565"/>
      <c r="AI322" s="1565"/>
      <c r="AJ322" s="1565"/>
      <c r="AK322" s="1565"/>
      <c r="AL322" s="1565"/>
      <c r="AM322" s="1565"/>
      <c r="AN322" s="1565"/>
      <c r="AO322" s="1565"/>
      <c r="AP322" s="1565"/>
      <c r="AQ322" s="1565"/>
      <c r="AR322" s="1565"/>
      <c r="AS322" s="1565"/>
      <c r="AT322" s="1565"/>
      <c r="AU322" s="1565"/>
      <c r="AV322" s="1565"/>
      <c r="AW322" s="1565"/>
      <c r="AX322" s="1566"/>
    </row>
    <row r="323" spans="1:50" ht="22.5" customHeight="1" x14ac:dyDescent="0.15">
      <c r="A323" s="520" t="s">
        <v>25</v>
      </c>
      <c r="B323" s="521"/>
      <c r="C323" s="521"/>
      <c r="D323" s="521"/>
      <c r="E323" s="521"/>
      <c r="F323" s="522"/>
      <c r="G323" s="526" t="s">
        <v>194</v>
      </c>
      <c r="H323" s="527"/>
      <c r="I323" s="527"/>
      <c r="J323" s="527"/>
      <c r="K323" s="527"/>
      <c r="L323" s="527"/>
      <c r="M323" s="527"/>
      <c r="N323" s="527"/>
      <c r="O323" s="527"/>
      <c r="P323" s="527"/>
      <c r="Q323" s="527"/>
      <c r="R323" s="527"/>
      <c r="S323" s="527"/>
      <c r="T323" s="527"/>
      <c r="U323" s="527"/>
      <c r="V323" s="527"/>
      <c r="W323" s="527"/>
      <c r="X323" s="527"/>
      <c r="Y323" s="527"/>
      <c r="Z323" s="527"/>
      <c r="AA323" s="527"/>
      <c r="AB323" s="527"/>
      <c r="AC323" s="527"/>
      <c r="AD323" s="527"/>
      <c r="AE323" s="527"/>
      <c r="AF323" s="527"/>
      <c r="AG323" s="527"/>
      <c r="AH323" s="527"/>
      <c r="AI323" s="527"/>
      <c r="AJ323" s="527"/>
      <c r="AK323" s="527"/>
      <c r="AL323" s="527"/>
      <c r="AM323" s="527"/>
      <c r="AN323" s="527"/>
      <c r="AO323" s="527"/>
      <c r="AP323" s="527"/>
      <c r="AQ323" s="527"/>
      <c r="AR323" s="527"/>
      <c r="AS323" s="527"/>
      <c r="AT323" s="527"/>
      <c r="AU323" s="527"/>
      <c r="AV323" s="527"/>
      <c r="AW323" s="527"/>
      <c r="AX323" s="528"/>
    </row>
    <row r="324" spans="1:50" ht="19.5" customHeight="1" x14ac:dyDescent="0.15">
      <c r="A324" s="529" t="s">
        <v>27</v>
      </c>
      <c r="B324" s="530"/>
      <c r="C324" s="530"/>
      <c r="D324" s="530"/>
      <c r="E324" s="530"/>
      <c r="F324" s="531"/>
      <c r="G324" s="538"/>
      <c r="H324" s="539"/>
      <c r="I324" s="539"/>
      <c r="J324" s="539"/>
      <c r="K324" s="539"/>
      <c r="L324" s="539"/>
      <c r="M324" s="539"/>
      <c r="N324" s="539"/>
      <c r="O324" s="540"/>
      <c r="P324" s="504" t="s">
        <v>506</v>
      </c>
      <c r="Q324" s="505"/>
      <c r="R324" s="505"/>
      <c r="S324" s="505"/>
      <c r="T324" s="505"/>
      <c r="U324" s="505"/>
      <c r="V324" s="541"/>
      <c r="W324" s="504" t="s">
        <v>507</v>
      </c>
      <c r="X324" s="505"/>
      <c r="Y324" s="505"/>
      <c r="Z324" s="505"/>
      <c r="AA324" s="505"/>
      <c r="AB324" s="505"/>
      <c r="AC324" s="541"/>
      <c r="AD324" s="504" t="s">
        <v>508</v>
      </c>
      <c r="AE324" s="505"/>
      <c r="AF324" s="505"/>
      <c r="AG324" s="505"/>
      <c r="AH324" s="505"/>
      <c r="AI324" s="505"/>
      <c r="AJ324" s="541"/>
      <c r="AK324" s="504" t="s">
        <v>509</v>
      </c>
      <c r="AL324" s="505"/>
      <c r="AM324" s="505"/>
      <c r="AN324" s="505"/>
      <c r="AO324" s="505"/>
      <c r="AP324" s="505"/>
      <c r="AQ324" s="541"/>
      <c r="AR324" s="504" t="s">
        <v>510</v>
      </c>
      <c r="AS324" s="505"/>
      <c r="AT324" s="505"/>
      <c r="AU324" s="505"/>
      <c r="AV324" s="505"/>
      <c r="AW324" s="505"/>
      <c r="AX324" s="506"/>
    </row>
    <row r="325" spans="1:50" ht="19.5" customHeight="1" x14ac:dyDescent="0.15">
      <c r="A325" s="532"/>
      <c r="B325" s="533"/>
      <c r="C325" s="533"/>
      <c r="D325" s="533"/>
      <c r="E325" s="533"/>
      <c r="F325" s="534"/>
      <c r="G325" s="507" t="s">
        <v>33</v>
      </c>
      <c r="H325" s="508"/>
      <c r="I325" s="513" t="s">
        <v>34</v>
      </c>
      <c r="J325" s="514"/>
      <c r="K325" s="514"/>
      <c r="L325" s="514"/>
      <c r="M325" s="514"/>
      <c r="N325" s="514"/>
      <c r="O325" s="515"/>
      <c r="P325" s="516">
        <v>0.3</v>
      </c>
      <c r="Q325" s="517"/>
      <c r="R325" s="517"/>
      <c r="S325" s="517"/>
      <c r="T325" s="517"/>
      <c r="U325" s="517"/>
      <c r="V325" s="518"/>
      <c r="W325" s="516">
        <v>0.3</v>
      </c>
      <c r="X325" s="517"/>
      <c r="Y325" s="517"/>
      <c r="Z325" s="517"/>
      <c r="AA325" s="517"/>
      <c r="AB325" s="517"/>
      <c r="AC325" s="518"/>
      <c r="AD325" s="516">
        <v>0.2</v>
      </c>
      <c r="AE325" s="517"/>
      <c r="AF325" s="517"/>
      <c r="AG325" s="517"/>
      <c r="AH325" s="517"/>
      <c r="AI325" s="517"/>
      <c r="AJ325" s="518"/>
      <c r="AK325" s="516">
        <v>1</v>
      </c>
      <c r="AL325" s="517"/>
      <c r="AM325" s="517"/>
      <c r="AN325" s="517"/>
      <c r="AO325" s="517"/>
      <c r="AP325" s="517"/>
      <c r="AQ325" s="518"/>
      <c r="AR325" s="516"/>
      <c r="AS325" s="517"/>
      <c r="AT325" s="517"/>
      <c r="AU325" s="517"/>
      <c r="AV325" s="517"/>
      <c r="AW325" s="517"/>
      <c r="AX325" s="519"/>
    </row>
    <row r="326" spans="1:50" ht="19.5" customHeight="1" x14ac:dyDescent="0.15">
      <c r="A326" s="532"/>
      <c r="B326" s="533"/>
      <c r="C326" s="533"/>
      <c r="D326" s="533"/>
      <c r="E326" s="533"/>
      <c r="F326" s="534"/>
      <c r="G326" s="509"/>
      <c r="H326" s="510"/>
      <c r="I326" s="471" t="s">
        <v>35</v>
      </c>
      <c r="J326" s="472"/>
      <c r="K326" s="472"/>
      <c r="L326" s="472"/>
      <c r="M326" s="472"/>
      <c r="N326" s="472"/>
      <c r="O326" s="473"/>
      <c r="P326" s="465" t="s">
        <v>279</v>
      </c>
      <c r="Q326" s="466"/>
      <c r="R326" s="466"/>
      <c r="S326" s="466"/>
      <c r="T326" s="466"/>
      <c r="U326" s="466"/>
      <c r="V326" s="467"/>
      <c r="W326" s="465" t="s">
        <v>279</v>
      </c>
      <c r="X326" s="466"/>
      <c r="Y326" s="466"/>
      <c r="Z326" s="466"/>
      <c r="AA326" s="466"/>
      <c r="AB326" s="466"/>
      <c r="AC326" s="467"/>
      <c r="AD326" s="465" t="s">
        <v>279</v>
      </c>
      <c r="AE326" s="466"/>
      <c r="AF326" s="466"/>
      <c r="AG326" s="466"/>
      <c r="AH326" s="466"/>
      <c r="AI326" s="466"/>
      <c r="AJ326" s="467"/>
      <c r="AK326" s="465" t="s">
        <v>279</v>
      </c>
      <c r="AL326" s="466"/>
      <c r="AM326" s="466"/>
      <c r="AN326" s="466"/>
      <c r="AO326" s="466"/>
      <c r="AP326" s="466"/>
      <c r="AQ326" s="467"/>
      <c r="AR326" s="468"/>
      <c r="AS326" s="469"/>
      <c r="AT326" s="469"/>
      <c r="AU326" s="469"/>
      <c r="AV326" s="469"/>
      <c r="AW326" s="469"/>
      <c r="AX326" s="470"/>
    </row>
    <row r="327" spans="1:50" ht="19.5" customHeight="1" x14ac:dyDescent="0.15">
      <c r="A327" s="532"/>
      <c r="B327" s="533"/>
      <c r="C327" s="533"/>
      <c r="D327" s="533"/>
      <c r="E327" s="533"/>
      <c r="F327" s="534"/>
      <c r="G327" s="509"/>
      <c r="H327" s="510"/>
      <c r="I327" s="471" t="s">
        <v>39</v>
      </c>
      <c r="J327" s="472"/>
      <c r="K327" s="472"/>
      <c r="L327" s="472"/>
      <c r="M327" s="472"/>
      <c r="N327" s="472"/>
      <c r="O327" s="473"/>
      <c r="P327" s="465" t="s">
        <v>279</v>
      </c>
      <c r="Q327" s="466"/>
      <c r="R327" s="466"/>
      <c r="S327" s="466"/>
      <c r="T327" s="466"/>
      <c r="U327" s="466"/>
      <c r="V327" s="467"/>
      <c r="W327" s="465" t="s">
        <v>279</v>
      </c>
      <c r="X327" s="466"/>
      <c r="Y327" s="466"/>
      <c r="Z327" s="466"/>
      <c r="AA327" s="466"/>
      <c r="AB327" s="466"/>
      <c r="AC327" s="467"/>
      <c r="AD327" s="465" t="s">
        <v>279</v>
      </c>
      <c r="AE327" s="466"/>
      <c r="AF327" s="466"/>
      <c r="AG327" s="466"/>
      <c r="AH327" s="466"/>
      <c r="AI327" s="466"/>
      <c r="AJ327" s="467"/>
      <c r="AK327" s="465" t="s">
        <v>279</v>
      </c>
      <c r="AL327" s="466"/>
      <c r="AM327" s="466"/>
      <c r="AN327" s="466"/>
      <c r="AO327" s="466"/>
      <c r="AP327" s="466"/>
      <c r="AQ327" s="467"/>
      <c r="AR327" s="465"/>
      <c r="AS327" s="466"/>
      <c r="AT327" s="466"/>
      <c r="AU327" s="466"/>
      <c r="AV327" s="466"/>
      <c r="AW327" s="466"/>
      <c r="AX327" s="474"/>
    </row>
    <row r="328" spans="1:50" ht="19.5" customHeight="1" x14ac:dyDescent="0.15">
      <c r="A328" s="532"/>
      <c r="B328" s="533"/>
      <c r="C328" s="533"/>
      <c r="D328" s="533"/>
      <c r="E328" s="533"/>
      <c r="F328" s="534"/>
      <c r="G328" s="509"/>
      <c r="H328" s="510"/>
      <c r="I328" s="471" t="s">
        <v>42</v>
      </c>
      <c r="J328" s="472"/>
      <c r="K328" s="472"/>
      <c r="L328" s="472"/>
      <c r="M328" s="472"/>
      <c r="N328" s="472"/>
      <c r="O328" s="473"/>
      <c r="P328" s="465" t="s">
        <v>279</v>
      </c>
      <c r="Q328" s="466"/>
      <c r="R328" s="466"/>
      <c r="S328" s="466"/>
      <c r="T328" s="466"/>
      <c r="U328" s="466"/>
      <c r="V328" s="467"/>
      <c r="W328" s="465" t="s">
        <v>279</v>
      </c>
      <c r="X328" s="466"/>
      <c r="Y328" s="466"/>
      <c r="Z328" s="466"/>
      <c r="AA328" s="466"/>
      <c r="AB328" s="466"/>
      <c r="AC328" s="467"/>
      <c r="AD328" s="465" t="s">
        <v>279</v>
      </c>
      <c r="AE328" s="466"/>
      <c r="AF328" s="466"/>
      <c r="AG328" s="466"/>
      <c r="AH328" s="466"/>
      <c r="AI328" s="466"/>
      <c r="AJ328" s="467"/>
      <c r="AK328" s="465" t="s">
        <v>279</v>
      </c>
      <c r="AL328" s="466"/>
      <c r="AM328" s="466"/>
      <c r="AN328" s="466"/>
      <c r="AO328" s="466"/>
      <c r="AP328" s="466"/>
      <c r="AQ328" s="467"/>
      <c r="AR328" s="468"/>
      <c r="AS328" s="469"/>
      <c r="AT328" s="469"/>
      <c r="AU328" s="469"/>
      <c r="AV328" s="469"/>
      <c r="AW328" s="469"/>
      <c r="AX328" s="470"/>
    </row>
    <row r="329" spans="1:50" ht="19.5" customHeight="1" x14ac:dyDescent="0.15">
      <c r="A329" s="532"/>
      <c r="B329" s="533"/>
      <c r="C329" s="533"/>
      <c r="D329" s="533"/>
      <c r="E329" s="533"/>
      <c r="F329" s="534"/>
      <c r="G329" s="509"/>
      <c r="H329" s="510"/>
      <c r="I329" s="471" t="s">
        <v>43</v>
      </c>
      <c r="J329" s="472"/>
      <c r="K329" s="472"/>
      <c r="L329" s="472"/>
      <c r="M329" s="472"/>
      <c r="N329" s="472"/>
      <c r="O329" s="473"/>
      <c r="P329" s="465" t="s">
        <v>279</v>
      </c>
      <c r="Q329" s="466"/>
      <c r="R329" s="466"/>
      <c r="S329" s="466"/>
      <c r="T329" s="466"/>
      <c r="U329" s="466"/>
      <c r="V329" s="467"/>
      <c r="W329" s="465" t="s">
        <v>279</v>
      </c>
      <c r="X329" s="466"/>
      <c r="Y329" s="466"/>
      <c r="Z329" s="466"/>
      <c r="AA329" s="466"/>
      <c r="AB329" s="466"/>
      <c r="AC329" s="467"/>
      <c r="AD329" s="465" t="s">
        <v>279</v>
      </c>
      <c r="AE329" s="466"/>
      <c r="AF329" s="466"/>
      <c r="AG329" s="466"/>
      <c r="AH329" s="466"/>
      <c r="AI329" s="466"/>
      <c r="AJ329" s="467"/>
      <c r="AK329" s="465" t="s">
        <v>279</v>
      </c>
      <c r="AL329" s="466"/>
      <c r="AM329" s="466"/>
      <c r="AN329" s="466"/>
      <c r="AO329" s="466"/>
      <c r="AP329" s="466"/>
      <c r="AQ329" s="467"/>
      <c r="AR329" s="468"/>
      <c r="AS329" s="469"/>
      <c r="AT329" s="469"/>
      <c r="AU329" s="469"/>
      <c r="AV329" s="469"/>
      <c r="AW329" s="469"/>
      <c r="AX329" s="470"/>
    </row>
    <row r="330" spans="1:50" ht="19.5" customHeight="1" x14ac:dyDescent="0.15">
      <c r="A330" s="532"/>
      <c r="B330" s="533"/>
      <c r="C330" s="533"/>
      <c r="D330" s="533"/>
      <c r="E330" s="533"/>
      <c r="F330" s="534"/>
      <c r="G330" s="511"/>
      <c r="H330" s="512"/>
      <c r="I330" s="486" t="s">
        <v>44</v>
      </c>
      <c r="J330" s="487"/>
      <c r="K330" s="487"/>
      <c r="L330" s="487"/>
      <c r="M330" s="487"/>
      <c r="N330" s="487"/>
      <c r="O330" s="488"/>
      <c r="P330" s="489">
        <v>0.3</v>
      </c>
      <c r="Q330" s="490"/>
      <c r="R330" s="490"/>
      <c r="S330" s="490"/>
      <c r="T330" s="490"/>
      <c r="U330" s="490"/>
      <c r="V330" s="491"/>
      <c r="W330" s="489">
        <v>0.3</v>
      </c>
      <c r="X330" s="490"/>
      <c r="Y330" s="490"/>
      <c r="Z330" s="490"/>
      <c r="AA330" s="490"/>
      <c r="AB330" s="490"/>
      <c r="AC330" s="491"/>
      <c r="AD330" s="489">
        <v>0.2</v>
      </c>
      <c r="AE330" s="490"/>
      <c r="AF330" s="490"/>
      <c r="AG330" s="490"/>
      <c r="AH330" s="490"/>
      <c r="AI330" s="490"/>
      <c r="AJ330" s="491"/>
      <c r="AK330" s="489">
        <v>1</v>
      </c>
      <c r="AL330" s="490"/>
      <c r="AM330" s="490"/>
      <c r="AN330" s="490"/>
      <c r="AO330" s="490"/>
      <c r="AP330" s="490"/>
      <c r="AQ330" s="491"/>
      <c r="AR330" s="489"/>
      <c r="AS330" s="490"/>
      <c r="AT330" s="490"/>
      <c r="AU330" s="490"/>
      <c r="AV330" s="490"/>
      <c r="AW330" s="490"/>
      <c r="AX330" s="492"/>
    </row>
    <row r="331" spans="1:50" ht="19.5" customHeight="1" x14ac:dyDescent="0.15">
      <c r="A331" s="532"/>
      <c r="B331" s="533"/>
      <c r="C331" s="533"/>
      <c r="D331" s="533"/>
      <c r="E331" s="533"/>
      <c r="F331" s="534"/>
      <c r="G331" s="475" t="s">
        <v>45</v>
      </c>
      <c r="H331" s="476"/>
      <c r="I331" s="476"/>
      <c r="J331" s="476"/>
      <c r="K331" s="476"/>
      <c r="L331" s="476"/>
      <c r="M331" s="476"/>
      <c r="N331" s="476"/>
      <c r="O331" s="477"/>
      <c r="P331" s="483">
        <v>0.03</v>
      </c>
      <c r="Q331" s="484"/>
      <c r="R331" s="484"/>
      <c r="S331" s="484"/>
      <c r="T331" s="484"/>
      <c r="U331" s="484"/>
      <c r="V331" s="485"/>
      <c r="W331" s="483">
        <v>0.05</v>
      </c>
      <c r="X331" s="484"/>
      <c r="Y331" s="484"/>
      <c r="Z331" s="484"/>
      <c r="AA331" s="484"/>
      <c r="AB331" s="484"/>
      <c r="AC331" s="485"/>
      <c r="AD331" s="483">
        <v>0.03</v>
      </c>
      <c r="AE331" s="484"/>
      <c r="AF331" s="484"/>
      <c r="AG331" s="484"/>
      <c r="AH331" s="484"/>
      <c r="AI331" s="484"/>
      <c r="AJ331" s="485"/>
      <c r="AK331" s="479"/>
      <c r="AL331" s="480"/>
      <c r="AM331" s="480"/>
      <c r="AN331" s="480"/>
      <c r="AO331" s="480"/>
      <c r="AP331" s="480"/>
      <c r="AQ331" s="481"/>
      <c r="AR331" s="479"/>
      <c r="AS331" s="480"/>
      <c r="AT331" s="480"/>
      <c r="AU331" s="480"/>
      <c r="AV331" s="480"/>
      <c r="AW331" s="480"/>
      <c r="AX331" s="482"/>
    </row>
    <row r="332" spans="1:50" ht="19.5" customHeight="1" x14ac:dyDescent="0.15">
      <c r="A332" s="535"/>
      <c r="B332" s="536"/>
      <c r="C332" s="536"/>
      <c r="D332" s="536"/>
      <c r="E332" s="536"/>
      <c r="F332" s="537"/>
      <c r="G332" s="475" t="s">
        <v>46</v>
      </c>
      <c r="H332" s="476"/>
      <c r="I332" s="476"/>
      <c r="J332" s="476"/>
      <c r="K332" s="476"/>
      <c r="L332" s="476"/>
      <c r="M332" s="476"/>
      <c r="N332" s="476"/>
      <c r="O332" s="477"/>
      <c r="P332" s="483">
        <v>10</v>
      </c>
      <c r="Q332" s="484"/>
      <c r="R332" s="484"/>
      <c r="S332" s="484"/>
      <c r="T332" s="484"/>
      <c r="U332" s="484"/>
      <c r="V332" s="485"/>
      <c r="W332" s="483">
        <v>18.3</v>
      </c>
      <c r="X332" s="484"/>
      <c r="Y332" s="484"/>
      <c r="Z332" s="484"/>
      <c r="AA332" s="484"/>
      <c r="AB332" s="484"/>
      <c r="AC332" s="485"/>
      <c r="AD332" s="483">
        <v>14.7</v>
      </c>
      <c r="AE332" s="484"/>
      <c r="AF332" s="484"/>
      <c r="AG332" s="484"/>
      <c r="AH332" s="484"/>
      <c r="AI332" s="484"/>
      <c r="AJ332" s="485"/>
      <c r="AK332" s="479"/>
      <c r="AL332" s="480"/>
      <c r="AM332" s="480"/>
      <c r="AN332" s="480"/>
      <c r="AO332" s="480"/>
      <c r="AP332" s="480"/>
      <c r="AQ332" s="481"/>
      <c r="AR332" s="479"/>
      <c r="AS332" s="480"/>
      <c r="AT332" s="480"/>
      <c r="AU332" s="480"/>
      <c r="AV332" s="480"/>
      <c r="AW332" s="480"/>
      <c r="AX332" s="482"/>
    </row>
    <row r="333" spans="1:50" ht="19.5" customHeight="1" x14ac:dyDescent="0.15">
      <c r="A333" s="1396" t="s">
        <v>82</v>
      </c>
      <c r="B333" s="1397"/>
      <c r="C333" s="453" t="s">
        <v>83</v>
      </c>
      <c r="D333" s="454"/>
      <c r="E333" s="454"/>
      <c r="F333" s="454"/>
      <c r="G333" s="454"/>
      <c r="H333" s="454"/>
      <c r="I333" s="454"/>
      <c r="J333" s="454"/>
      <c r="K333" s="455"/>
      <c r="L333" s="762" t="s">
        <v>84</v>
      </c>
      <c r="M333" s="763"/>
      <c r="N333" s="763"/>
      <c r="O333" s="763"/>
      <c r="P333" s="763"/>
      <c r="Q333" s="764"/>
      <c r="R333" s="456" t="s">
        <v>510</v>
      </c>
      <c r="S333" s="454"/>
      <c r="T333" s="454"/>
      <c r="U333" s="454"/>
      <c r="V333" s="454"/>
      <c r="W333" s="455"/>
      <c r="X333" s="456" t="s">
        <v>85</v>
      </c>
      <c r="Y333" s="454"/>
      <c r="Z333" s="454"/>
      <c r="AA333" s="454"/>
      <c r="AB333" s="454"/>
      <c r="AC333" s="454"/>
      <c r="AD333" s="454"/>
      <c r="AE333" s="454"/>
      <c r="AF333" s="454"/>
      <c r="AG333" s="454"/>
      <c r="AH333" s="454"/>
      <c r="AI333" s="454"/>
      <c r="AJ333" s="454"/>
      <c r="AK333" s="454"/>
      <c r="AL333" s="454"/>
      <c r="AM333" s="454"/>
      <c r="AN333" s="454"/>
      <c r="AO333" s="454"/>
      <c r="AP333" s="454"/>
      <c r="AQ333" s="454"/>
      <c r="AR333" s="454"/>
      <c r="AS333" s="454"/>
      <c r="AT333" s="454"/>
      <c r="AU333" s="454"/>
      <c r="AV333" s="454"/>
      <c r="AW333" s="454"/>
      <c r="AX333" s="457"/>
    </row>
    <row r="334" spans="1:50" ht="19.5" customHeight="1" x14ac:dyDescent="0.15">
      <c r="A334" s="1398"/>
      <c r="B334" s="1399"/>
      <c r="C334" s="458" t="s">
        <v>839</v>
      </c>
      <c r="D334" s="459"/>
      <c r="E334" s="459"/>
      <c r="F334" s="459"/>
      <c r="G334" s="459"/>
      <c r="H334" s="459"/>
      <c r="I334" s="459"/>
      <c r="J334" s="459"/>
      <c r="K334" s="460"/>
      <c r="L334" s="461">
        <v>0.04</v>
      </c>
      <c r="M334" s="459"/>
      <c r="N334" s="459"/>
      <c r="O334" s="459"/>
      <c r="P334" s="459"/>
      <c r="Q334" s="460"/>
      <c r="R334" s="461"/>
      <c r="S334" s="459"/>
      <c r="T334" s="459"/>
      <c r="U334" s="459"/>
      <c r="V334" s="459"/>
      <c r="W334" s="460"/>
      <c r="X334" s="462"/>
      <c r="Y334" s="463"/>
      <c r="Z334" s="463"/>
      <c r="AA334" s="463"/>
      <c r="AB334" s="463"/>
      <c r="AC334" s="463"/>
      <c r="AD334" s="463"/>
      <c r="AE334" s="463"/>
      <c r="AF334" s="463"/>
      <c r="AG334" s="463"/>
      <c r="AH334" s="463"/>
      <c r="AI334" s="463"/>
      <c r="AJ334" s="463"/>
      <c r="AK334" s="463"/>
      <c r="AL334" s="463"/>
      <c r="AM334" s="463"/>
      <c r="AN334" s="463"/>
      <c r="AO334" s="463"/>
      <c r="AP334" s="463"/>
      <c r="AQ334" s="463"/>
      <c r="AR334" s="463"/>
      <c r="AS334" s="463"/>
      <c r="AT334" s="463"/>
      <c r="AU334" s="463"/>
      <c r="AV334" s="463"/>
      <c r="AW334" s="463"/>
      <c r="AX334" s="464"/>
    </row>
    <row r="335" spans="1:50" ht="19.5" customHeight="1" x14ac:dyDescent="0.15">
      <c r="A335" s="1398"/>
      <c r="B335" s="1399"/>
      <c r="C335" s="446" t="s">
        <v>840</v>
      </c>
      <c r="D335" s="444"/>
      <c r="E335" s="444"/>
      <c r="F335" s="444"/>
      <c r="G335" s="444"/>
      <c r="H335" s="444"/>
      <c r="I335" s="444"/>
      <c r="J335" s="444"/>
      <c r="K335" s="445"/>
      <c r="L335" s="443">
        <v>0.01</v>
      </c>
      <c r="M335" s="444"/>
      <c r="N335" s="444"/>
      <c r="O335" s="444"/>
      <c r="P335" s="444"/>
      <c r="Q335" s="445"/>
      <c r="R335" s="443"/>
      <c r="S335" s="444"/>
      <c r="T335" s="444"/>
      <c r="U335" s="444"/>
      <c r="V335" s="444"/>
      <c r="W335" s="445"/>
      <c r="X335" s="431"/>
      <c r="Y335" s="432"/>
      <c r="Z335" s="432"/>
      <c r="AA335" s="432"/>
      <c r="AB335" s="432"/>
      <c r="AC335" s="432"/>
      <c r="AD335" s="432"/>
      <c r="AE335" s="432"/>
      <c r="AF335" s="432"/>
      <c r="AG335" s="432"/>
      <c r="AH335" s="432"/>
      <c r="AI335" s="432"/>
      <c r="AJ335" s="432"/>
      <c r="AK335" s="432"/>
      <c r="AL335" s="432"/>
      <c r="AM335" s="432"/>
      <c r="AN335" s="432"/>
      <c r="AO335" s="432"/>
      <c r="AP335" s="432"/>
      <c r="AQ335" s="432"/>
      <c r="AR335" s="432"/>
      <c r="AS335" s="432"/>
      <c r="AT335" s="432"/>
      <c r="AU335" s="432"/>
      <c r="AV335" s="432"/>
      <c r="AW335" s="432"/>
      <c r="AX335" s="433"/>
    </row>
    <row r="336" spans="1:50" ht="19.5" customHeight="1" x14ac:dyDescent="0.15">
      <c r="A336" s="1398"/>
      <c r="B336" s="1399"/>
      <c r="C336" s="446" t="s">
        <v>841</v>
      </c>
      <c r="D336" s="444"/>
      <c r="E336" s="444"/>
      <c r="F336" s="444"/>
      <c r="G336" s="444"/>
      <c r="H336" s="444"/>
      <c r="I336" s="444"/>
      <c r="J336" s="444"/>
      <c r="K336" s="445"/>
      <c r="L336" s="443">
        <v>0.1</v>
      </c>
      <c r="M336" s="444"/>
      <c r="N336" s="444"/>
      <c r="O336" s="444"/>
      <c r="P336" s="444"/>
      <c r="Q336" s="445"/>
      <c r="R336" s="443"/>
      <c r="S336" s="444"/>
      <c r="T336" s="444"/>
      <c r="U336" s="444"/>
      <c r="V336" s="444"/>
      <c r="W336" s="445"/>
      <c r="X336" s="431"/>
      <c r="Y336" s="432"/>
      <c r="Z336" s="432"/>
      <c r="AA336" s="432"/>
      <c r="AB336" s="432"/>
      <c r="AC336" s="432"/>
      <c r="AD336" s="432"/>
      <c r="AE336" s="432"/>
      <c r="AF336" s="432"/>
      <c r="AG336" s="432"/>
      <c r="AH336" s="432"/>
      <c r="AI336" s="432"/>
      <c r="AJ336" s="432"/>
      <c r="AK336" s="432"/>
      <c r="AL336" s="432"/>
      <c r="AM336" s="432"/>
      <c r="AN336" s="432"/>
      <c r="AO336" s="432"/>
      <c r="AP336" s="432"/>
      <c r="AQ336" s="432"/>
      <c r="AR336" s="432"/>
      <c r="AS336" s="432"/>
      <c r="AT336" s="432"/>
      <c r="AU336" s="432"/>
      <c r="AV336" s="432"/>
      <c r="AW336" s="432"/>
      <c r="AX336" s="433"/>
    </row>
    <row r="337" spans="1:50" ht="19.5" customHeight="1" x14ac:dyDescent="0.15">
      <c r="A337" s="1398"/>
      <c r="B337" s="1399"/>
      <c r="C337" s="446" t="s">
        <v>842</v>
      </c>
      <c r="D337" s="444"/>
      <c r="E337" s="444"/>
      <c r="F337" s="444"/>
      <c r="G337" s="444"/>
      <c r="H337" s="444"/>
      <c r="I337" s="444"/>
      <c r="J337" s="444"/>
      <c r="K337" s="445"/>
      <c r="L337" s="443">
        <v>0.06</v>
      </c>
      <c r="M337" s="444"/>
      <c r="N337" s="444"/>
      <c r="O337" s="444"/>
      <c r="P337" s="444"/>
      <c r="Q337" s="445"/>
      <c r="R337" s="443"/>
      <c r="S337" s="444"/>
      <c r="T337" s="444"/>
      <c r="U337" s="444"/>
      <c r="V337" s="444"/>
      <c r="W337" s="445"/>
      <c r="X337" s="431"/>
      <c r="Y337" s="432"/>
      <c r="Z337" s="432"/>
      <c r="AA337" s="432"/>
      <c r="AB337" s="432"/>
      <c r="AC337" s="432"/>
      <c r="AD337" s="432"/>
      <c r="AE337" s="432"/>
      <c r="AF337" s="432"/>
      <c r="AG337" s="432"/>
      <c r="AH337" s="432"/>
      <c r="AI337" s="432"/>
      <c r="AJ337" s="432"/>
      <c r="AK337" s="432"/>
      <c r="AL337" s="432"/>
      <c r="AM337" s="432"/>
      <c r="AN337" s="432"/>
      <c r="AO337" s="432"/>
      <c r="AP337" s="432"/>
      <c r="AQ337" s="432"/>
      <c r="AR337" s="432"/>
      <c r="AS337" s="432"/>
      <c r="AT337" s="432"/>
      <c r="AU337" s="432"/>
      <c r="AV337" s="432"/>
      <c r="AW337" s="432"/>
      <c r="AX337" s="433"/>
    </row>
    <row r="338" spans="1:50" ht="19.5" customHeight="1" x14ac:dyDescent="0.15">
      <c r="A338" s="1398"/>
      <c r="B338" s="1399"/>
      <c r="C338" s="446" t="s">
        <v>843</v>
      </c>
      <c r="D338" s="444"/>
      <c r="E338" s="444"/>
      <c r="F338" s="444"/>
      <c r="G338" s="444"/>
      <c r="H338" s="444"/>
      <c r="I338" s="444"/>
      <c r="J338" s="444"/>
      <c r="K338" s="445"/>
      <c r="L338" s="443">
        <v>0.8</v>
      </c>
      <c r="M338" s="444"/>
      <c r="N338" s="444"/>
      <c r="O338" s="444"/>
      <c r="P338" s="444"/>
      <c r="Q338" s="445"/>
      <c r="R338" s="443"/>
      <c r="S338" s="444"/>
      <c r="T338" s="444"/>
      <c r="U338" s="444"/>
      <c r="V338" s="444"/>
      <c r="W338" s="445"/>
      <c r="X338" s="431"/>
      <c r="Y338" s="432"/>
      <c r="Z338" s="432"/>
      <c r="AA338" s="432"/>
      <c r="AB338" s="432"/>
      <c r="AC338" s="432"/>
      <c r="AD338" s="432"/>
      <c r="AE338" s="432"/>
      <c r="AF338" s="432"/>
      <c r="AG338" s="432"/>
      <c r="AH338" s="432"/>
      <c r="AI338" s="432"/>
      <c r="AJ338" s="432"/>
      <c r="AK338" s="432"/>
      <c r="AL338" s="432"/>
      <c r="AM338" s="432"/>
      <c r="AN338" s="432"/>
      <c r="AO338" s="432"/>
      <c r="AP338" s="432"/>
      <c r="AQ338" s="432"/>
      <c r="AR338" s="432"/>
      <c r="AS338" s="432"/>
      <c r="AT338" s="432"/>
      <c r="AU338" s="432"/>
      <c r="AV338" s="432"/>
      <c r="AW338" s="432"/>
      <c r="AX338" s="433"/>
    </row>
    <row r="339" spans="1:50" ht="19.5" customHeight="1" x14ac:dyDescent="0.15">
      <c r="A339" s="1398"/>
      <c r="B339" s="1399"/>
      <c r="C339" s="427"/>
      <c r="D339" s="428"/>
      <c r="E339" s="428"/>
      <c r="F339" s="428"/>
      <c r="G339" s="428"/>
      <c r="H339" s="428"/>
      <c r="I339" s="428"/>
      <c r="J339" s="428"/>
      <c r="K339" s="429"/>
      <c r="L339" s="430"/>
      <c r="M339" s="428"/>
      <c r="N339" s="428"/>
      <c r="O339" s="428"/>
      <c r="P339" s="428"/>
      <c r="Q339" s="429"/>
      <c r="R339" s="430"/>
      <c r="S339" s="428"/>
      <c r="T339" s="428"/>
      <c r="U339" s="428"/>
      <c r="V339" s="428"/>
      <c r="W339" s="429"/>
      <c r="X339" s="431"/>
      <c r="Y339" s="432"/>
      <c r="Z339" s="432"/>
      <c r="AA339" s="432"/>
      <c r="AB339" s="432"/>
      <c r="AC339" s="432"/>
      <c r="AD339" s="432"/>
      <c r="AE339" s="432"/>
      <c r="AF339" s="432"/>
      <c r="AG339" s="432"/>
      <c r="AH339" s="432"/>
      <c r="AI339" s="432"/>
      <c r="AJ339" s="432"/>
      <c r="AK339" s="432"/>
      <c r="AL339" s="432"/>
      <c r="AM339" s="432"/>
      <c r="AN339" s="432"/>
      <c r="AO339" s="432"/>
      <c r="AP339" s="432"/>
      <c r="AQ339" s="432"/>
      <c r="AR339" s="432"/>
      <c r="AS339" s="432"/>
      <c r="AT339" s="432"/>
      <c r="AU339" s="432"/>
      <c r="AV339" s="432"/>
      <c r="AW339" s="432"/>
      <c r="AX339" s="433"/>
    </row>
    <row r="340" spans="1:50" ht="19.5" customHeight="1" thickBot="1" x14ac:dyDescent="0.2">
      <c r="A340" s="1400"/>
      <c r="B340" s="1401"/>
      <c r="C340" s="434" t="s">
        <v>44</v>
      </c>
      <c r="D340" s="435"/>
      <c r="E340" s="435"/>
      <c r="F340" s="435"/>
      <c r="G340" s="435"/>
      <c r="H340" s="435"/>
      <c r="I340" s="435"/>
      <c r="J340" s="435"/>
      <c r="K340" s="436"/>
      <c r="L340" s="437">
        <v>1</v>
      </c>
      <c r="M340" s="438"/>
      <c r="N340" s="438"/>
      <c r="O340" s="438"/>
      <c r="P340" s="438"/>
      <c r="Q340" s="439"/>
      <c r="R340" s="437"/>
      <c r="S340" s="438"/>
      <c r="T340" s="438"/>
      <c r="U340" s="438"/>
      <c r="V340" s="438"/>
      <c r="W340" s="439"/>
      <c r="X340" s="440"/>
      <c r="Y340" s="441"/>
      <c r="Z340" s="441"/>
      <c r="AA340" s="441"/>
      <c r="AB340" s="441"/>
      <c r="AC340" s="441"/>
      <c r="AD340" s="441"/>
      <c r="AE340" s="441"/>
      <c r="AF340" s="441"/>
      <c r="AG340" s="441"/>
      <c r="AH340" s="441"/>
      <c r="AI340" s="441"/>
      <c r="AJ340" s="441"/>
      <c r="AK340" s="441"/>
      <c r="AL340" s="441"/>
      <c r="AM340" s="441"/>
      <c r="AN340" s="441"/>
      <c r="AO340" s="441"/>
      <c r="AP340" s="441"/>
      <c r="AQ340" s="441"/>
      <c r="AR340" s="441"/>
      <c r="AS340" s="441"/>
      <c r="AT340" s="441"/>
      <c r="AU340" s="441"/>
      <c r="AV340" s="441"/>
      <c r="AW340" s="441"/>
      <c r="AX340" s="442"/>
    </row>
    <row r="341" spans="1:50" x14ac:dyDescent="0.1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row>
    <row r="342" spans="1:50" s="43" customFormat="1" ht="20.25" customHeight="1" thickBot="1" x14ac:dyDescent="0.2">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581" t="s">
        <v>499</v>
      </c>
      <c r="AR342" s="581"/>
      <c r="AS342" s="581"/>
      <c r="AT342" s="581"/>
      <c r="AU342" s="581"/>
      <c r="AV342" s="581"/>
      <c r="AW342" s="581"/>
      <c r="AX342" s="581"/>
    </row>
    <row r="343" spans="1:50" ht="25.15" customHeight="1" x14ac:dyDescent="0.15">
      <c r="A343" s="582" t="s">
        <v>500</v>
      </c>
      <c r="B343" s="583"/>
      <c r="C343" s="583"/>
      <c r="D343" s="583"/>
      <c r="E343" s="583"/>
      <c r="F343" s="584"/>
      <c r="G343" s="1539" t="s">
        <v>844</v>
      </c>
      <c r="H343" s="1885"/>
      <c r="I343" s="1885"/>
      <c r="J343" s="1885"/>
      <c r="K343" s="1885"/>
      <c r="L343" s="1885"/>
      <c r="M343" s="1885"/>
      <c r="N343" s="1885"/>
      <c r="O343" s="1885"/>
      <c r="P343" s="1885"/>
      <c r="Q343" s="1885"/>
      <c r="R343" s="1885"/>
      <c r="S343" s="1885"/>
      <c r="T343" s="1885"/>
      <c r="U343" s="1885"/>
      <c r="V343" s="1885"/>
      <c r="W343" s="1885"/>
      <c r="X343" s="1886"/>
      <c r="Y343" s="588" t="s">
        <v>512</v>
      </c>
      <c r="Z343" s="589"/>
      <c r="AA343" s="589"/>
      <c r="AB343" s="589"/>
      <c r="AC343" s="589"/>
      <c r="AD343" s="590"/>
      <c r="AE343" s="591" t="s">
        <v>845</v>
      </c>
      <c r="AF343" s="592"/>
      <c r="AG343" s="592"/>
      <c r="AH343" s="592"/>
      <c r="AI343" s="592"/>
      <c r="AJ343" s="592"/>
      <c r="AK343" s="592"/>
      <c r="AL343" s="592"/>
      <c r="AM343" s="592"/>
      <c r="AN343" s="592"/>
      <c r="AO343" s="592"/>
      <c r="AP343" s="593"/>
      <c r="AQ343" s="594" t="s">
        <v>7</v>
      </c>
      <c r="AR343" s="595"/>
      <c r="AS343" s="595"/>
      <c r="AT343" s="595"/>
      <c r="AU343" s="595"/>
      <c r="AV343" s="595"/>
      <c r="AW343" s="595"/>
      <c r="AX343" s="596"/>
    </row>
    <row r="344" spans="1:50" ht="30" customHeight="1" x14ac:dyDescent="0.15">
      <c r="A344" s="554" t="s">
        <v>8</v>
      </c>
      <c r="B344" s="555"/>
      <c r="C344" s="555"/>
      <c r="D344" s="555"/>
      <c r="E344" s="555"/>
      <c r="F344" s="556"/>
      <c r="G344" s="1549" t="s">
        <v>846</v>
      </c>
      <c r="H344" s="1550"/>
      <c r="I344" s="1550"/>
      <c r="J344" s="1550"/>
      <c r="K344" s="1550"/>
      <c r="L344" s="1550"/>
      <c r="M344" s="1550"/>
      <c r="N344" s="1550"/>
      <c r="O344" s="1550"/>
      <c r="P344" s="1550"/>
      <c r="Q344" s="1550"/>
      <c r="R344" s="1550"/>
      <c r="S344" s="1550"/>
      <c r="T344" s="1550"/>
      <c r="U344" s="1550"/>
      <c r="V344" s="1550"/>
      <c r="W344" s="1550"/>
      <c r="X344" s="1570"/>
      <c r="Y344" s="560" t="s">
        <v>10</v>
      </c>
      <c r="Z344" s="561"/>
      <c r="AA344" s="561"/>
      <c r="AB344" s="561"/>
      <c r="AC344" s="561"/>
      <c r="AD344" s="562"/>
      <c r="AE344" s="563" t="s">
        <v>847</v>
      </c>
      <c r="AF344" s="564"/>
      <c r="AG344" s="564"/>
      <c r="AH344" s="564"/>
      <c r="AI344" s="564"/>
      <c r="AJ344" s="564"/>
      <c r="AK344" s="564"/>
      <c r="AL344" s="564"/>
      <c r="AM344" s="564"/>
      <c r="AN344" s="564"/>
      <c r="AO344" s="564"/>
      <c r="AP344" s="565"/>
      <c r="AQ344" s="566" t="s">
        <v>848</v>
      </c>
      <c r="AR344" s="567"/>
      <c r="AS344" s="567"/>
      <c r="AT344" s="567"/>
      <c r="AU344" s="567"/>
      <c r="AV344" s="567"/>
      <c r="AW344" s="567"/>
      <c r="AX344" s="568"/>
    </row>
    <row r="345" spans="1:50" ht="30" customHeight="1" x14ac:dyDescent="0.15">
      <c r="A345" s="569" t="s">
        <v>13</v>
      </c>
      <c r="B345" s="570"/>
      <c r="C345" s="570"/>
      <c r="D345" s="570"/>
      <c r="E345" s="570"/>
      <c r="F345" s="571"/>
      <c r="G345" s="1551" t="s">
        <v>187</v>
      </c>
      <c r="H345" s="2315"/>
      <c r="I345" s="2315"/>
      <c r="J345" s="2315"/>
      <c r="K345" s="2315"/>
      <c r="L345" s="2315"/>
      <c r="M345" s="2315"/>
      <c r="N345" s="2315"/>
      <c r="O345" s="2315"/>
      <c r="P345" s="2315"/>
      <c r="Q345" s="2315"/>
      <c r="R345" s="2315"/>
      <c r="S345" s="2315"/>
      <c r="T345" s="2315"/>
      <c r="U345" s="2315"/>
      <c r="V345" s="2315"/>
      <c r="W345" s="2315"/>
      <c r="X345" s="2316"/>
      <c r="Y345" s="575" t="s">
        <v>15</v>
      </c>
      <c r="Z345" s="576"/>
      <c r="AA345" s="576"/>
      <c r="AB345" s="576"/>
      <c r="AC345" s="576"/>
      <c r="AD345" s="577"/>
      <c r="AE345" s="679" t="s">
        <v>849</v>
      </c>
      <c r="AF345" s="760"/>
      <c r="AG345" s="760"/>
      <c r="AH345" s="760"/>
      <c r="AI345" s="760"/>
      <c r="AJ345" s="760"/>
      <c r="AK345" s="760"/>
      <c r="AL345" s="760"/>
      <c r="AM345" s="760"/>
      <c r="AN345" s="760"/>
      <c r="AO345" s="760"/>
      <c r="AP345" s="760"/>
      <c r="AQ345" s="760"/>
      <c r="AR345" s="760"/>
      <c r="AS345" s="760"/>
      <c r="AT345" s="760"/>
      <c r="AU345" s="760"/>
      <c r="AV345" s="760"/>
      <c r="AW345" s="760"/>
      <c r="AX345" s="761"/>
    </row>
    <row r="346" spans="1:50" ht="39.950000000000003" customHeight="1" x14ac:dyDescent="0.15">
      <c r="A346" s="542" t="s">
        <v>17</v>
      </c>
      <c r="B346" s="543"/>
      <c r="C346" s="543"/>
      <c r="D346" s="543"/>
      <c r="E346" s="543"/>
      <c r="F346" s="544"/>
      <c r="G346" s="1567" t="s">
        <v>850</v>
      </c>
      <c r="H346" s="1568"/>
      <c r="I346" s="1568"/>
      <c r="J346" s="1568"/>
      <c r="K346" s="1568"/>
      <c r="L346" s="1568"/>
      <c r="M346" s="1568"/>
      <c r="N346" s="1568"/>
      <c r="O346" s="1568"/>
      <c r="P346" s="1568"/>
      <c r="Q346" s="1568"/>
      <c r="R346" s="1568"/>
      <c r="S346" s="1568"/>
      <c r="T346" s="1568"/>
      <c r="U346" s="1568"/>
      <c r="V346" s="1568"/>
      <c r="W346" s="1568"/>
      <c r="X346" s="1569"/>
      <c r="Y346" s="548" t="s">
        <v>515</v>
      </c>
      <c r="Z346" s="549"/>
      <c r="AA346" s="549"/>
      <c r="AB346" s="549"/>
      <c r="AC346" s="549"/>
      <c r="AD346" s="550"/>
      <c r="AE346" s="551" t="s">
        <v>513</v>
      </c>
      <c r="AF346" s="552"/>
      <c r="AG346" s="552"/>
      <c r="AH346" s="552"/>
      <c r="AI346" s="552"/>
      <c r="AJ346" s="552"/>
      <c r="AK346" s="552"/>
      <c r="AL346" s="552"/>
      <c r="AM346" s="552"/>
      <c r="AN346" s="552"/>
      <c r="AO346" s="552"/>
      <c r="AP346" s="552"/>
      <c r="AQ346" s="552"/>
      <c r="AR346" s="552"/>
      <c r="AS346" s="552"/>
      <c r="AT346" s="552"/>
      <c r="AU346" s="552"/>
      <c r="AV346" s="552"/>
      <c r="AW346" s="552"/>
      <c r="AX346" s="553"/>
    </row>
    <row r="347" spans="1:50" ht="33.75" customHeight="1" x14ac:dyDescent="0.15">
      <c r="A347" s="520" t="s">
        <v>21</v>
      </c>
      <c r="B347" s="521"/>
      <c r="C347" s="521"/>
      <c r="D347" s="521"/>
      <c r="E347" s="521"/>
      <c r="F347" s="522"/>
      <c r="G347" s="668" t="s">
        <v>851</v>
      </c>
      <c r="H347" s="1565"/>
      <c r="I347" s="1565"/>
      <c r="J347" s="1565"/>
      <c r="K347" s="1565"/>
      <c r="L347" s="1565"/>
      <c r="M347" s="1565"/>
      <c r="N347" s="1565"/>
      <c r="O347" s="1565"/>
      <c r="P347" s="1565"/>
      <c r="Q347" s="1565"/>
      <c r="R347" s="1565"/>
      <c r="S347" s="1565"/>
      <c r="T347" s="1565"/>
      <c r="U347" s="1565"/>
      <c r="V347" s="1565"/>
      <c r="W347" s="1565"/>
      <c r="X347" s="1565"/>
      <c r="Y347" s="1565"/>
      <c r="Z347" s="1565"/>
      <c r="AA347" s="1565"/>
      <c r="AB347" s="1565"/>
      <c r="AC347" s="1565"/>
      <c r="AD347" s="1565"/>
      <c r="AE347" s="1565"/>
      <c r="AF347" s="1565"/>
      <c r="AG347" s="1565"/>
      <c r="AH347" s="1565"/>
      <c r="AI347" s="1565"/>
      <c r="AJ347" s="1565"/>
      <c r="AK347" s="1565"/>
      <c r="AL347" s="1565"/>
      <c r="AM347" s="1565"/>
      <c r="AN347" s="1565"/>
      <c r="AO347" s="1565"/>
      <c r="AP347" s="1565"/>
      <c r="AQ347" s="1565"/>
      <c r="AR347" s="1565"/>
      <c r="AS347" s="1565"/>
      <c r="AT347" s="1565"/>
      <c r="AU347" s="1565"/>
      <c r="AV347" s="1565"/>
      <c r="AW347" s="1565"/>
      <c r="AX347" s="1566"/>
    </row>
    <row r="348" spans="1:50" ht="33.75" customHeight="1" x14ac:dyDescent="0.15">
      <c r="A348" s="520" t="s">
        <v>23</v>
      </c>
      <c r="B348" s="521"/>
      <c r="C348" s="521"/>
      <c r="D348" s="521"/>
      <c r="E348" s="521"/>
      <c r="F348" s="522"/>
      <c r="G348" s="668" t="s">
        <v>852</v>
      </c>
      <c r="H348" s="1565"/>
      <c r="I348" s="1565"/>
      <c r="J348" s="1565"/>
      <c r="K348" s="1565"/>
      <c r="L348" s="1565"/>
      <c r="M348" s="1565"/>
      <c r="N348" s="1565"/>
      <c r="O348" s="1565"/>
      <c r="P348" s="1565"/>
      <c r="Q348" s="1565"/>
      <c r="R348" s="1565"/>
      <c r="S348" s="1565"/>
      <c r="T348" s="1565"/>
      <c r="U348" s="1565"/>
      <c r="V348" s="1565"/>
      <c r="W348" s="1565"/>
      <c r="X348" s="1565"/>
      <c r="Y348" s="1565"/>
      <c r="Z348" s="1565"/>
      <c r="AA348" s="1565"/>
      <c r="AB348" s="1565"/>
      <c r="AC348" s="1565"/>
      <c r="AD348" s="1565"/>
      <c r="AE348" s="1565"/>
      <c r="AF348" s="1565"/>
      <c r="AG348" s="1565"/>
      <c r="AH348" s="1565"/>
      <c r="AI348" s="1565"/>
      <c r="AJ348" s="1565"/>
      <c r="AK348" s="1565"/>
      <c r="AL348" s="1565"/>
      <c r="AM348" s="1565"/>
      <c r="AN348" s="1565"/>
      <c r="AO348" s="1565"/>
      <c r="AP348" s="1565"/>
      <c r="AQ348" s="1565"/>
      <c r="AR348" s="1565"/>
      <c r="AS348" s="1565"/>
      <c r="AT348" s="1565"/>
      <c r="AU348" s="1565"/>
      <c r="AV348" s="1565"/>
      <c r="AW348" s="1565"/>
      <c r="AX348" s="1566"/>
    </row>
    <row r="349" spans="1:50" ht="22.5" customHeight="1" x14ac:dyDescent="0.15">
      <c r="A349" s="520" t="s">
        <v>25</v>
      </c>
      <c r="B349" s="521"/>
      <c r="C349" s="521"/>
      <c r="D349" s="521"/>
      <c r="E349" s="521"/>
      <c r="F349" s="522"/>
      <c r="G349" s="526" t="s">
        <v>831</v>
      </c>
      <c r="H349" s="527"/>
      <c r="I349" s="527"/>
      <c r="J349" s="527"/>
      <c r="K349" s="527"/>
      <c r="L349" s="527"/>
      <c r="M349" s="527"/>
      <c r="N349" s="527"/>
      <c r="O349" s="527"/>
      <c r="P349" s="527"/>
      <c r="Q349" s="527"/>
      <c r="R349" s="527"/>
      <c r="S349" s="527"/>
      <c r="T349" s="527"/>
      <c r="U349" s="527"/>
      <c r="V349" s="527"/>
      <c r="W349" s="527"/>
      <c r="X349" s="527"/>
      <c r="Y349" s="527"/>
      <c r="Z349" s="527"/>
      <c r="AA349" s="527"/>
      <c r="AB349" s="527"/>
      <c r="AC349" s="527"/>
      <c r="AD349" s="527"/>
      <c r="AE349" s="527"/>
      <c r="AF349" s="527"/>
      <c r="AG349" s="527"/>
      <c r="AH349" s="527"/>
      <c r="AI349" s="527"/>
      <c r="AJ349" s="527"/>
      <c r="AK349" s="527"/>
      <c r="AL349" s="527"/>
      <c r="AM349" s="527"/>
      <c r="AN349" s="527"/>
      <c r="AO349" s="527"/>
      <c r="AP349" s="527"/>
      <c r="AQ349" s="527"/>
      <c r="AR349" s="527"/>
      <c r="AS349" s="527"/>
      <c r="AT349" s="527"/>
      <c r="AU349" s="527"/>
      <c r="AV349" s="527"/>
      <c r="AW349" s="527"/>
      <c r="AX349" s="528"/>
    </row>
    <row r="350" spans="1:50" ht="19.5" customHeight="1" x14ac:dyDescent="0.15">
      <c r="A350" s="529" t="s">
        <v>27</v>
      </c>
      <c r="B350" s="530"/>
      <c r="C350" s="530"/>
      <c r="D350" s="530"/>
      <c r="E350" s="530"/>
      <c r="F350" s="531"/>
      <c r="G350" s="538"/>
      <c r="H350" s="539"/>
      <c r="I350" s="539"/>
      <c r="J350" s="539"/>
      <c r="K350" s="539"/>
      <c r="L350" s="539"/>
      <c r="M350" s="539"/>
      <c r="N350" s="539"/>
      <c r="O350" s="540"/>
      <c r="P350" s="504" t="s">
        <v>506</v>
      </c>
      <c r="Q350" s="505"/>
      <c r="R350" s="505"/>
      <c r="S350" s="505"/>
      <c r="T350" s="505"/>
      <c r="U350" s="505"/>
      <c r="V350" s="541"/>
      <c r="W350" s="504" t="s">
        <v>507</v>
      </c>
      <c r="X350" s="505"/>
      <c r="Y350" s="505"/>
      <c r="Z350" s="505"/>
      <c r="AA350" s="505"/>
      <c r="AB350" s="505"/>
      <c r="AC350" s="541"/>
      <c r="AD350" s="504" t="s">
        <v>508</v>
      </c>
      <c r="AE350" s="505"/>
      <c r="AF350" s="505"/>
      <c r="AG350" s="505"/>
      <c r="AH350" s="505"/>
      <c r="AI350" s="505"/>
      <c r="AJ350" s="541"/>
      <c r="AK350" s="504" t="s">
        <v>509</v>
      </c>
      <c r="AL350" s="505"/>
      <c r="AM350" s="505"/>
      <c r="AN350" s="505"/>
      <c r="AO350" s="505"/>
      <c r="AP350" s="505"/>
      <c r="AQ350" s="541"/>
      <c r="AR350" s="504" t="s">
        <v>510</v>
      </c>
      <c r="AS350" s="505"/>
      <c r="AT350" s="505"/>
      <c r="AU350" s="505"/>
      <c r="AV350" s="505"/>
      <c r="AW350" s="505"/>
      <c r="AX350" s="506"/>
    </row>
    <row r="351" spans="1:50" ht="19.5" customHeight="1" x14ac:dyDescent="0.15">
      <c r="A351" s="532"/>
      <c r="B351" s="533"/>
      <c r="C351" s="533"/>
      <c r="D351" s="533"/>
      <c r="E351" s="533"/>
      <c r="F351" s="534"/>
      <c r="G351" s="507" t="s">
        <v>33</v>
      </c>
      <c r="H351" s="508"/>
      <c r="I351" s="513" t="s">
        <v>34</v>
      </c>
      <c r="J351" s="514"/>
      <c r="K351" s="514"/>
      <c r="L351" s="514"/>
      <c r="M351" s="514"/>
      <c r="N351" s="514"/>
      <c r="O351" s="515"/>
      <c r="P351" s="516">
        <v>108</v>
      </c>
      <c r="Q351" s="517"/>
      <c r="R351" s="517"/>
      <c r="S351" s="517"/>
      <c r="T351" s="517"/>
      <c r="U351" s="517"/>
      <c r="V351" s="518"/>
      <c r="W351" s="516">
        <v>107</v>
      </c>
      <c r="X351" s="517"/>
      <c r="Y351" s="517"/>
      <c r="Z351" s="517"/>
      <c r="AA351" s="517"/>
      <c r="AB351" s="517"/>
      <c r="AC351" s="518"/>
      <c r="AD351" s="516">
        <v>106</v>
      </c>
      <c r="AE351" s="517"/>
      <c r="AF351" s="517"/>
      <c r="AG351" s="517"/>
      <c r="AH351" s="517"/>
      <c r="AI351" s="517"/>
      <c r="AJ351" s="518"/>
      <c r="AK351" s="516">
        <v>166</v>
      </c>
      <c r="AL351" s="517"/>
      <c r="AM351" s="517"/>
      <c r="AN351" s="517"/>
      <c r="AO351" s="517"/>
      <c r="AP351" s="517"/>
      <c r="AQ351" s="518"/>
      <c r="AR351" s="516"/>
      <c r="AS351" s="517"/>
      <c r="AT351" s="517"/>
      <c r="AU351" s="517"/>
      <c r="AV351" s="517"/>
      <c r="AW351" s="517"/>
      <c r="AX351" s="519"/>
    </row>
    <row r="352" spans="1:50" ht="19.5" customHeight="1" x14ac:dyDescent="0.15">
      <c r="A352" s="532"/>
      <c r="B352" s="533"/>
      <c r="C352" s="533"/>
      <c r="D352" s="533"/>
      <c r="E352" s="533"/>
      <c r="F352" s="534"/>
      <c r="G352" s="509"/>
      <c r="H352" s="510"/>
      <c r="I352" s="471" t="s">
        <v>35</v>
      </c>
      <c r="J352" s="472"/>
      <c r="K352" s="472"/>
      <c r="L352" s="472"/>
      <c r="M352" s="472"/>
      <c r="N352" s="472"/>
      <c r="O352" s="473"/>
      <c r="P352" s="465" t="s">
        <v>513</v>
      </c>
      <c r="Q352" s="466"/>
      <c r="R352" s="466"/>
      <c r="S352" s="466"/>
      <c r="T352" s="466"/>
      <c r="U352" s="466"/>
      <c r="V352" s="467"/>
      <c r="W352" s="465" t="s">
        <v>513</v>
      </c>
      <c r="X352" s="466"/>
      <c r="Y352" s="466"/>
      <c r="Z352" s="466"/>
      <c r="AA352" s="466"/>
      <c r="AB352" s="466"/>
      <c r="AC352" s="467"/>
      <c r="AD352" s="465" t="s">
        <v>513</v>
      </c>
      <c r="AE352" s="466"/>
      <c r="AF352" s="466"/>
      <c r="AG352" s="466"/>
      <c r="AH352" s="466"/>
      <c r="AI352" s="466"/>
      <c r="AJ352" s="467"/>
      <c r="AK352" s="465" t="s">
        <v>513</v>
      </c>
      <c r="AL352" s="466"/>
      <c r="AM352" s="466"/>
      <c r="AN352" s="466"/>
      <c r="AO352" s="466"/>
      <c r="AP352" s="466"/>
      <c r="AQ352" s="467"/>
      <c r="AR352" s="468"/>
      <c r="AS352" s="469"/>
      <c r="AT352" s="469"/>
      <c r="AU352" s="469"/>
      <c r="AV352" s="469"/>
      <c r="AW352" s="469"/>
      <c r="AX352" s="470"/>
    </row>
    <row r="353" spans="1:50" ht="19.5" customHeight="1" x14ac:dyDescent="0.15">
      <c r="A353" s="532"/>
      <c r="B353" s="533"/>
      <c r="C353" s="533"/>
      <c r="D353" s="533"/>
      <c r="E353" s="533"/>
      <c r="F353" s="534"/>
      <c r="G353" s="509"/>
      <c r="H353" s="510"/>
      <c r="I353" s="471" t="s">
        <v>39</v>
      </c>
      <c r="J353" s="472"/>
      <c r="K353" s="472"/>
      <c r="L353" s="472"/>
      <c r="M353" s="472"/>
      <c r="N353" s="472"/>
      <c r="O353" s="473"/>
      <c r="P353" s="465" t="s">
        <v>513</v>
      </c>
      <c r="Q353" s="466"/>
      <c r="R353" s="466"/>
      <c r="S353" s="466"/>
      <c r="T353" s="466"/>
      <c r="U353" s="466"/>
      <c r="V353" s="467"/>
      <c r="W353" s="465" t="s">
        <v>513</v>
      </c>
      <c r="X353" s="466"/>
      <c r="Y353" s="466"/>
      <c r="Z353" s="466"/>
      <c r="AA353" s="466"/>
      <c r="AB353" s="466"/>
      <c r="AC353" s="467"/>
      <c r="AD353" s="465" t="s">
        <v>513</v>
      </c>
      <c r="AE353" s="466"/>
      <c r="AF353" s="466"/>
      <c r="AG353" s="466"/>
      <c r="AH353" s="466"/>
      <c r="AI353" s="466"/>
      <c r="AJ353" s="467"/>
      <c r="AK353" s="465" t="s">
        <v>513</v>
      </c>
      <c r="AL353" s="466"/>
      <c r="AM353" s="466"/>
      <c r="AN353" s="466"/>
      <c r="AO353" s="466"/>
      <c r="AP353" s="466"/>
      <c r="AQ353" s="467"/>
      <c r="AR353" s="465"/>
      <c r="AS353" s="466"/>
      <c r="AT353" s="466"/>
      <c r="AU353" s="466"/>
      <c r="AV353" s="466"/>
      <c r="AW353" s="466"/>
      <c r="AX353" s="474"/>
    </row>
    <row r="354" spans="1:50" ht="19.5" customHeight="1" x14ac:dyDescent="0.15">
      <c r="A354" s="532"/>
      <c r="B354" s="533"/>
      <c r="C354" s="533"/>
      <c r="D354" s="533"/>
      <c r="E354" s="533"/>
      <c r="F354" s="534"/>
      <c r="G354" s="509"/>
      <c r="H354" s="510"/>
      <c r="I354" s="471" t="s">
        <v>42</v>
      </c>
      <c r="J354" s="472"/>
      <c r="K354" s="472"/>
      <c r="L354" s="472"/>
      <c r="M354" s="472"/>
      <c r="N354" s="472"/>
      <c r="O354" s="473"/>
      <c r="P354" s="465" t="s">
        <v>513</v>
      </c>
      <c r="Q354" s="466"/>
      <c r="R354" s="466"/>
      <c r="S354" s="466"/>
      <c r="T354" s="466"/>
      <c r="U354" s="466"/>
      <c r="V354" s="467"/>
      <c r="W354" s="465" t="s">
        <v>513</v>
      </c>
      <c r="X354" s="466"/>
      <c r="Y354" s="466"/>
      <c r="Z354" s="466"/>
      <c r="AA354" s="466"/>
      <c r="AB354" s="466"/>
      <c r="AC354" s="467"/>
      <c r="AD354" s="465" t="s">
        <v>513</v>
      </c>
      <c r="AE354" s="466"/>
      <c r="AF354" s="466"/>
      <c r="AG354" s="466"/>
      <c r="AH354" s="466"/>
      <c r="AI354" s="466"/>
      <c r="AJ354" s="467"/>
      <c r="AK354" s="465" t="s">
        <v>513</v>
      </c>
      <c r="AL354" s="466"/>
      <c r="AM354" s="466"/>
      <c r="AN354" s="466"/>
      <c r="AO354" s="466"/>
      <c r="AP354" s="466"/>
      <c r="AQ354" s="467"/>
      <c r="AR354" s="468"/>
      <c r="AS354" s="469"/>
      <c r="AT354" s="469"/>
      <c r="AU354" s="469"/>
      <c r="AV354" s="469"/>
      <c r="AW354" s="469"/>
      <c r="AX354" s="470"/>
    </row>
    <row r="355" spans="1:50" ht="19.5" customHeight="1" x14ac:dyDescent="0.15">
      <c r="A355" s="532"/>
      <c r="B355" s="533"/>
      <c r="C355" s="533"/>
      <c r="D355" s="533"/>
      <c r="E355" s="533"/>
      <c r="F355" s="534"/>
      <c r="G355" s="509"/>
      <c r="H355" s="510"/>
      <c r="I355" s="471" t="s">
        <v>43</v>
      </c>
      <c r="J355" s="472"/>
      <c r="K355" s="472"/>
      <c r="L355" s="472"/>
      <c r="M355" s="472"/>
      <c r="N355" s="472"/>
      <c r="O355" s="473"/>
      <c r="P355" s="465" t="s">
        <v>513</v>
      </c>
      <c r="Q355" s="466"/>
      <c r="R355" s="466"/>
      <c r="S355" s="466"/>
      <c r="T355" s="466"/>
      <c r="U355" s="466"/>
      <c r="V355" s="467"/>
      <c r="W355" s="465" t="s">
        <v>513</v>
      </c>
      <c r="X355" s="466"/>
      <c r="Y355" s="466"/>
      <c r="Z355" s="466"/>
      <c r="AA355" s="466"/>
      <c r="AB355" s="466"/>
      <c r="AC355" s="467"/>
      <c r="AD355" s="465" t="s">
        <v>513</v>
      </c>
      <c r="AE355" s="466"/>
      <c r="AF355" s="466"/>
      <c r="AG355" s="466"/>
      <c r="AH355" s="466"/>
      <c r="AI355" s="466"/>
      <c r="AJ355" s="467"/>
      <c r="AK355" s="465" t="s">
        <v>513</v>
      </c>
      <c r="AL355" s="466"/>
      <c r="AM355" s="466"/>
      <c r="AN355" s="466"/>
      <c r="AO355" s="466"/>
      <c r="AP355" s="466"/>
      <c r="AQ355" s="467"/>
      <c r="AR355" s="468"/>
      <c r="AS355" s="469"/>
      <c r="AT355" s="469"/>
      <c r="AU355" s="469"/>
      <c r="AV355" s="469"/>
      <c r="AW355" s="469"/>
      <c r="AX355" s="470"/>
    </row>
    <row r="356" spans="1:50" ht="19.5" customHeight="1" x14ac:dyDescent="0.15">
      <c r="A356" s="532"/>
      <c r="B356" s="533"/>
      <c r="C356" s="533"/>
      <c r="D356" s="533"/>
      <c r="E356" s="533"/>
      <c r="F356" s="534"/>
      <c r="G356" s="511"/>
      <c r="H356" s="512"/>
      <c r="I356" s="486" t="s">
        <v>44</v>
      </c>
      <c r="J356" s="487"/>
      <c r="K356" s="487"/>
      <c r="L356" s="487"/>
      <c r="M356" s="487"/>
      <c r="N356" s="487"/>
      <c r="O356" s="488"/>
      <c r="P356" s="489">
        <v>108</v>
      </c>
      <c r="Q356" s="490"/>
      <c r="R356" s="490"/>
      <c r="S356" s="490"/>
      <c r="T356" s="490"/>
      <c r="U356" s="490"/>
      <c r="V356" s="491"/>
      <c r="W356" s="489">
        <v>107</v>
      </c>
      <c r="X356" s="490"/>
      <c r="Y356" s="490"/>
      <c r="Z356" s="490"/>
      <c r="AA356" s="490"/>
      <c r="AB356" s="490"/>
      <c r="AC356" s="491"/>
      <c r="AD356" s="489">
        <v>106</v>
      </c>
      <c r="AE356" s="490"/>
      <c r="AF356" s="490"/>
      <c r="AG356" s="490"/>
      <c r="AH356" s="490"/>
      <c r="AI356" s="490"/>
      <c r="AJ356" s="491"/>
      <c r="AK356" s="489">
        <v>166</v>
      </c>
      <c r="AL356" s="490"/>
      <c r="AM356" s="490"/>
      <c r="AN356" s="490"/>
      <c r="AO356" s="490"/>
      <c r="AP356" s="490"/>
      <c r="AQ356" s="491"/>
      <c r="AR356" s="489"/>
      <c r="AS356" s="490"/>
      <c r="AT356" s="490"/>
      <c r="AU356" s="490"/>
      <c r="AV356" s="490"/>
      <c r="AW356" s="490"/>
      <c r="AX356" s="492"/>
    </row>
    <row r="357" spans="1:50" ht="19.5" customHeight="1" x14ac:dyDescent="0.15">
      <c r="A357" s="532"/>
      <c r="B357" s="533"/>
      <c r="C357" s="533"/>
      <c r="D357" s="533"/>
      <c r="E357" s="533"/>
      <c r="F357" s="534"/>
      <c r="G357" s="475" t="s">
        <v>45</v>
      </c>
      <c r="H357" s="476"/>
      <c r="I357" s="476"/>
      <c r="J357" s="476"/>
      <c r="K357" s="476"/>
      <c r="L357" s="476"/>
      <c r="M357" s="476"/>
      <c r="N357" s="476"/>
      <c r="O357" s="477"/>
      <c r="P357" s="483">
        <v>107</v>
      </c>
      <c r="Q357" s="484"/>
      <c r="R357" s="484"/>
      <c r="S357" s="484"/>
      <c r="T357" s="484"/>
      <c r="U357" s="484"/>
      <c r="V357" s="485"/>
      <c r="W357" s="483">
        <v>106</v>
      </c>
      <c r="X357" s="484"/>
      <c r="Y357" s="484"/>
      <c r="Z357" s="484"/>
      <c r="AA357" s="484"/>
      <c r="AB357" s="484"/>
      <c r="AC357" s="485"/>
      <c r="AD357" s="483">
        <v>106</v>
      </c>
      <c r="AE357" s="484"/>
      <c r="AF357" s="484"/>
      <c r="AG357" s="484"/>
      <c r="AH357" s="484"/>
      <c r="AI357" s="484"/>
      <c r="AJ357" s="485"/>
      <c r="AK357" s="479"/>
      <c r="AL357" s="480"/>
      <c r="AM357" s="480"/>
      <c r="AN357" s="480"/>
      <c r="AO357" s="480"/>
      <c r="AP357" s="480"/>
      <c r="AQ357" s="481"/>
      <c r="AR357" s="479"/>
      <c r="AS357" s="480"/>
      <c r="AT357" s="480"/>
      <c r="AU357" s="480"/>
      <c r="AV357" s="480"/>
      <c r="AW357" s="480"/>
      <c r="AX357" s="482"/>
    </row>
    <row r="358" spans="1:50" ht="19.5" customHeight="1" x14ac:dyDescent="0.15">
      <c r="A358" s="535"/>
      <c r="B358" s="536"/>
      <c r="C358" s="536"/>
      <c r="D358" s="536"/>
      <c r="E358" s="536"/>
      <c r="F358" s="537"/>
      <c r="G358" s="475" t="s">
        <v>46</v>
      </c>
      <c r="H358" s="476"/>
      <c r="I358" s="476"/>
      <c r="J358" s="476"/>
      <c r="K358" s="476"/>
      <c r="L358" s="476"/>
      <c r="M358" s="476"/>
      <c r="N358" s="476"/>
      <c r="O358" s="477"/>
      <c r="P358" s="483">
        <v>99</v>
      </c>
      <c r="Q358" s="484"/>
      <c r="R358" s="484"/>
      <c r="S358" s="484"/>
      <c r="T358" s="484"/>
      <c r="U358" s="484"/>
      <c r="V358" s="485"/>
      <c r="W358" s="483">
        <v>99.6</v>
      </c>
      <c r="X358" s="484"/>
      <c r="Y358" s="484"/>
      <c r="Z358" s="484"/>
      <c r="AA358" s="484"/>
      <c r="AB358" s="484"/>
      <c r="AC358" s="485"/>
      <c r="AD358" s="483">
        <v>99.8</v>
      </c>
      <c r="AE358" s="484"/>
      <c r="AF358" s="484"/>
      <c r="AG358" s="484"/>
      <c r="AH358" s="484"/>
      <c r="AI358" s="484"/>
      <c r="AJ358" s="485"/>
      <c r="AK358" s="479"/>
      <c r="AL358" s="480"/>
      <c r="AM358" s="480"/>
      <c r="AN358" s="480"/>
      <c r="AO358" s="480"/>
      <c r="AP358" s="480"/>
      <c r="AQ358" s="481"/>
      <c r="AR358" s="479"/>
      <c r="AS358" s="480"/>
      <c r="AT358" s="480"/>
      <c r="AU358" s="480"/>
      <c r="AV358" s="480"/>
      <c r="AW358" s="480"/>
      <c r="AX358" s="482"/>
    </row>
    <row r="359" spans="1:50" ht="19.5" customHeight="1" x14ac:dyDescent="0.15">
      <c r="A359" s="1396" t="s">
        <v>82</v>
      </c>
      <c r="B359" s="1397"/>
      <c r="C359" s="453" t="s">
        <v>83</v>
      </c>
      <c r="D359" s="454"/>
      <c r="E359" s="454"/>
      <c r="F359" s="454"/>
      <c r="G359" s="454"/>
      <c r="H359" s="454"/>
      <c r="I359" s="454"/>
      <c r="J359" s="454"/>
      <c r="K359" s="455"/>
      <c r="L359" s="762" t="s">
        <v>84</v>
      </c>
      <c r="M359" s="763"/>
      <c r="N359" s="763"/>
      <c r="O359" s="763"/>
      <c r="P359" s="763"/>
      <c r="Q359" s="764"/>
      <c r="R359" s="456" t="s">
        <v>510</v>
      </c>
      <c r="S359" s="454"/>
      <c r="T359" s="454"/>
      <c r="U359" s="454"/>
      <c r="V359" s="454"/>
      <c r="W359" s="455"/>
      <c r="X359" s="456" t="s">
        <v>85</v>
      </c>
      <c r="Y359" s="454"/>
      <c r="Z359" s="454"/>
      <c r="AA359" s="454"/>
      <c r="AB359" s="454"/>
      <c r="AC359" s="454"/>
      <c r="AD359" s="454"/>
      <c r="AE359" s="454"/>
      <c r="AF359" s="454"/>
      <c r="AG359" s="454"/>
      <c r="AH359" s="454"/>
      <c r="AI359" s="454"/>
      <c r="AJ359" s="454"/>
      <c r="AK359" s="454"/>
      <c r="AL359" s="454"/>
      <c r="AM359" s="454"/>
      <c r="AN359" s="454"/>
      <c r="AO359" s="454"/>
      <c r="AP359" s="454"/>
      <c r="AQ359" s="454"/>
      <c r="AR359" s="454"/>
      <c r="AS359" s="454"/>
      <c r="AT359" s="454"/>
      <c r="AU359" s="454"/>
      <c r="AV359" s="454"/>
      <c r="AW359" s="454"/>
      <c r="AX359" s="457"/>
    </row>
    <row r="360" spans="1:50" ht="19.5" customHeight="1" x14ac:dyDescent="0.15">
      <c r="A360" s="1398"/>
      <c r="B360" s="1399"/>
      <c r="C360" s="458" t="s">
        <v>832</v>
      </c>
      <c r="D360" s="459"/>
      <c r="E360" s="459"/>
      <c r="F360" s="459"/>
      <c r="G360" s="459"/>
      <c r="H360" s="459"/>
      <c r="I360" s="459"/>
      <c r="J360" s="459"/>
      <c r="K360" s="460"/>
      <c r="L360" s="461">
        <v>15</v>
      </c>
      <c r="M360" s="459"/>
      <c r="N360" s="459"/>
      <c r="O360" s="459"/>
      <c r="P360" s="459"/>
      <c r="Q360" s="460"/>
      <c r="R360" s="461"/>
      <c r="S360" s="459"/>
      <c r="T360" s="459"/>
      <c r="U360" s="459"/>
      <c r="V360" s="459"/>
      <c r="W360" s="460"/>
      <c r="X360" s="462"/>
      <c r="Y360" s="463"/>
      <c r="Z360" s="463"/>
      <c r="AA360" s="463"/>
      <c r="AB360" s="463"/>
      <c r="AC360" s="463"/>
      <c r="AD360" s="463"/>
      <c r="AE360" s="463"/>
      <c r="AF360" s="463"/>
      <c r="AG360" s="463"/>
      <c r="AH360" s="463"/>
      <c r="AI360" s="463"/>
      <c r="AJ360" s="463"/>
      <c r="AK360" s="463"/>
      <c r="AL360" s="463"/>
      <c r="AM360" s="463"/>
      <c r="AN360" s="463"/>
      <c r="AO360" s="463"/>
      <c r="AP360" s="463"/>
      <c r="AQ360" s="463"/>
      <c r="AR360" s="463"/>
      <c r="AS360" s="463"/>
      <c r="AT360" s="463"/>
      <c r="AU360" s="463"/>
      <c r="AV360" s="463"/>
      <c r="AW360" s="463"/>
      <c r="AX360" s="464"/>
    </row>
    <row r="361" spans="1:50" ht="19.5" customHeight="1" x14ac:dyDescent="0.15">
      <c r="A361" s="1398"/>
      <c r="B361" s="1399"/>
      <c r="C361" s="446" t="s">
        <v>853</v>
      </c>
      <c r="D361" s="444"/>
      <c r="E361" s="444"/>
      <c r="F361" s="444"/>
      <c r="G361" s="444"/>
      <c r="H361" s="444"/>
      <c r="I361" s="444"/>
      <c r="J361" s="444"/>
      <c r="K361" s="445"/>
      <c r="L361" s="443">
        <v>89</v>
      </c>
      <c r="M361" s="444"/>
      <c r="N361" s="444"/>
      <c r="O361" s="444"/>
      <c r="P361" s="444"/>
      <c r="Q361" s="445"/>
      <c r="R361" s="443"/>
      <c r="S361" s="444"/>
      <c r="T361" s="444"/>
      <c r="U361" s="444"/>
      <c r="V361" s="444"/>
      <c r="W361" s="445"/>
      <c r="X361" s="431"/>
      <c r="Y361" s="432"/>
      <c r="Z361" s="432"/>
      <c r="AA361" s="432"/>
      <c r="AB361" s="432"/>
      <c r="AC361" s="432"/>
      <c r="AD361" s="432"/>
      <c r="AE361" s="432"/>
      <c r="AF361" s="432"/>
      <c r="AG361" s="432"/>
      <c r="AH361" s="432"/>
      <c r="AI361" s="432"/>
      <c r="AJ361" s="432"/>
      <c r="AK361" s="432"/>
      <c r="AL361" s="432"/>
      <c r="AM361" s="432"/>
      <c r="AN361" s="432"/>
      <c r="AO361" s="432"/>
      <c r="AP361" s="432"/>
      <c r="AQ361" s="432"/>
      <c r="AR361" s="432"/>
      <c r="AS361" s="432"/>
      <c r="AT361" s="432"/>
      <c r="AU361" s="432"/>
      <c r="AV361" s="432"/>
      <c r="AW361" s="432"/>
      <c r="AX361" s="433"/>
    </row>
    <row r="362" spans="1:50" ht="19.5" customHeight="1" x14ac:dyDescent="0.15">
      <c r="A362" s="1398"/>
      <c r="B362" s="1399"/>
      <c r="C362" s="446" t="s">
        <v>854</v>
      </c>
      <c r="D362" s="444"/>
      <c r="E362" s="444"/>
      <c r="F362" s="444"/>
      <c r="G362" s="444"/>
      <c r="H362" s="444"/>
      <c r="I362" s="444"/>
      <c r="J362" s="444"/>
      <c r="K362" s="445"/>
      <c r="L362" s="443">
        <v>2</v>
      </c>
      <c r="M362" s="444"/>
      <c r="N362" s="444"/>
      <c r="O362" s="444"/>
      <c r="P362" s="444"/>
      <c r="Q362" s="445"/>
      <c r="R362" s="443"/>
      <c r="S362" s="444"/>
      <c r="T362" s="444"/>
      <c r="U362" s="444"/>
      <c r="V362" s="444"/>
      <c r="W362" s="445"/>
      <c r="X362" s="431"/>
      <c r="Y362" s="432"/>
      <c r="Z362" s="432"/>
      <c r="AA362" s="432"/>
      <c r="AB362" s="432"/>
      <c r="AC362" s="432"/>
      <c r="AD362" s="432"/>
      <c r="AE362" s="432"/>
      <c r="AF362" s="432"/>
      <c r="AG362" s="432"/>
      <c r="AH362" s="432"/>
      <c r="AI362" s="432"/>
      <c r="AJ362" s="432"/>
      <c r="AK362" s="432"/>
      <c r="AL362" s="432"/>
      <c r="AM362" s="432"/>
      <c r="AN362" s="432"/>
      <c r="AO362" s="432"/>
      <c r="AP362" s="432"/>
      <c r="AQ362" s="432"/>
      <c r="AR362" s="432"/>
      <c r="AS362" s="432"/>
      <c r="AT362" s="432"/>
      <c r="AU362" s="432"/>
      <c r="AV362" s="432"/>
      <c r="AW362" s="432"/>
      <c r="AX362" s="433"/>
    </row>
    <row r="363" spans="1:50" ht="19.5" customHeight="1" x14ac:dyDescent="0.15">
      <c r="A363" s="1398"/>
      <c r="B363" s="1399"/>
      <c r="C363" s="446"/>
      <c r="D363" s="444"/>
      <c r="E363" s="444"/>
      <c r="F363" s="444"/>
      <c r="G363" s="444"/>
      <c r="H363" s="444"/>
      <c r="I363" s="444"/>
      <c r="J363" s="444"/>
      <c r="K363" s="445"/>
      <c r="L363" s="443"/>
      <c r="M363" s="444"/>
      <c r="N363" s="444"/>
      <c r="O363" s="444"/>
      <c r="P363" s="444"/>
      <c r="Q363" s="445"/>
      <c r="R363" s="443"/>
      <c r="S363" s="444"/>
      <c r="T363" s="444"/>
      <c r="U363" s="444"/>
      <c r="V363" s="444"/>
      <c r="W363" s="445"/>
      <c r="X363" s="431"/>
      <c r="Y363" s="432"/>
      <c r="Z363" s="432"/>
      <c r="AA363" s="432"/>
      <c r="AB363" s="432"/>
      <c r="AC363" s="432"/>
      <c r="AD363" s="432"/>
      <c r="AE363" s="432"/>
      <c r="AF363" s="432"/>
      <c r="AG363" s="432"/>
      <c r="AH363" s="432"/>
      <c r="AI363" s="432"/>
      <c r="AJ363" s="432"/>
      <c r="AK363" s="432"/>
      <c r="AL363" s="432"/>
      <c r="AM363" s="432"/>
      <c r="AN363" s="432"/>
      <c r="AO363" s="432"/>
      <c r="AP363" s="432"/>
      <c r="AQ363" s="432"/>
      <c r="AR363" s="432"/>
      <c r="AS363" s="432"/>
      <c r="AT363" s="432"/>
      <c r="AU363" s="432"/>
      <c r="AV363" s="432"/>
      <c r="AW363" s="432"/>
      <c r="AX363" s="433"/>
    </row>
    <row r="364" spans="1:50" ht="19.5" customHeight="1" x14ac:dyDescent="0.15">
      <c r="A364" s="1398"/>
      <c r="B364" s="1399"/>
      <c r="C364" s="446"/>
      <c r="D364" s="444"/>
      <c r="E364" s="444"/>
      <c r="F364" s="444"/>
      <c r="G364" s="444"/>
      <c r="H364" s="444"/>
      <c r="I364" s="444"/>
      <c r="J364" s="444"/>
      <c r="K364" s="445"/>
      <c r="L364" s="443"/>
      <c r="M364" s="444"/>
      <c r="N364" s="444"/>
      <c r="O364" s="444"/>
      <c r="P364" s="444"/>
      <c r="Q364" s="445"/>
      <c r="R364" s="443"/>
      <c r="S364" s="444"/>
      <c r="T364" s="444"/>
      <c r="U364" s="444"/>
      <c r="V364" s="444"/>
      <c r="W364" s="445"/>
      <c r="X364" s="431"/>
      <c r="Y364" s="432"/>
      <c r="Z364" s="432"/>
      <c r="AA364" s="432"/>
      <c r="AB364" s="432"/>
      <c r="AC364" s="432"/>
      <c r="AD364" s="432"/>
      <c r="AE364" s="432"/>
      <c r="AF364" s="432"/>
      <c r="AG364" s="432"/>
      <c r="AH364" s="432"/>
      <c r="AI364" s="432"/>
      <c r="AJ364" s="432"/>
      <c r="AK364" s="432"/>
      <c r="AL364" s="432"/>
      <c r="AM364" s="432"/>
      <c r="AN364" s="432"/>
      <c r="AO364" s="432"/>
      <c r="AP364" s="432"/>
      <c r="AQ364" s="432"/>
      <c r="AR364" s="432"/>
      <c r="AS364" s="432"/>
      <c r="AT364" s="432"/>
      <c r="AU364" s="432"/>
      <c r="AV364" s="432"/>
      <c r="AW364" s="432"/>
      <c r="AX364" s="433"/>
    </row>
    <row r="365" spans="1:50" ht="19.5" customHeight="1" x14ac:dyDescent="0.15">
      <c r="A365" s="1398"/>
      <c r="B365" s="1399"/>
      <c r="C365" s="427"/>
      <c r="D365" s="428"/>
      <c r="E365" s="428"/>
      <c r="F365" s="428"/>
      <c r="G365" s="428"/>
      <c r="H365" s="428"/>
      <c r="I365" s="428"/>
      <c r="J365" s="428"/>
      <c r="K365" s="429"/>
      <c r="L365" s="430"/>
      <c r="M365" s="428"/>
      <c r="N365" s="428"/>
      <c r="O365" s="428"/>
      <c r="P365" s="428"/>
      <c r="Q365" s="429"/>
      <c r="R365" s="430"/>
      <c r="S365" s="428"/>
      <c r="T365" s="428"/>
      <c r="U365" s="428"/>
      <c r="V365" s="428"/>
      <c r="W365" s="429"/>
      <c r="X365" s="431"/>
      <c r="Y365" s="432"/>
      <c r="Z365" s="432"/>
      <c r="AA365" s="432"/>
      <c r="AB365" s="432"/>
      <c r="AC365" s="432"/>
      <c r="AD365" s="432"/>
      <c r="AE365" s="432"/>
      <c r="AF365" s="432"/>
      <c r="AG365" s="432"/>
      <c r="AH365" s="432"/>
      <c r="AI365" s="432"/>
      <c r="AJ365" s="432"/>
      <c r="AK365" s="432"/>
      <c r="AL365" s="432"/>
      <c r="AM365" s="432"/>
      <c r="AN365" s="432"/>
      <c r="AO365" s="432"/>
      <c r="AP365" s="432"/>
      <c r="AQ365" s="432"/>
      <c r="AR365" s="432"/>
      <c r="AS365" s="432"/>
      <c r="AT365" s="432"/>
      <c r="AU365" s="432"/>
      <c r="AV365" s="432"/>
      <c r="AW365" s="432"/>
      <c r="AX365" s="433"/>
    </row>
    <row r="366" spans="1:50" ht="19.5" customHeight="1" thickBot="1" x14ac:dyDescent="0.2">
      <c r="A366" s="1400"/>
      <c r="B366" s="1401"/>
      <c r="C366" s="434" t="s">
        <v>44</v>
      </c>
      <c r="D366" s="435"/>
      <c r="E366" s="435"/>
      <c r="F366" s="435"/>
      <c r="G366" s="435"/>
      <c r="H366" s="435"/>
      <c r="I366" s="435"/>
      <c r="J366" s="435"/>
      <c r="K366" s="436"/>
      <c r="L366" s="437">
        <f>SUM(L360:L365)</f>
        <v>106</v>
      </c>
      <c r="M366" s="438"/>
      <c r="N366" s="438"/>
      <c r="O366" s="438"/>
      <c r="P366" s="438"/>
      <c r="Q366" s="439"/>
      <c r="R366" s="437"/>
      <c r="S366" s="438"/>
      <c r="T366" s="438"/>
      <c r="U366" s="438"/>
      <c r="V366" s="438"/>
      <c r="W366" s="439"/>
      <c r="X366" s="440"/>
      <c r="Y366" s="441"/>
      <c r="Z366" s="441"/>
      <c r="AA366" s="441"/>
      <c r="AB366" s="441"/>
      <c r="AC366" s="441"/>
      <c r="AD366" s="441"/>
      <c r="AE366" s="441"/>
      <c r="AF366" s="441"/>
      <c r="AG366" s="441"/>
      <c r="AH366" s="441"/>
      <c r="AI366" s="441"/>
      <c r="AJ366" s="441"/>
      <c r="AK366" s="441"/>
      <c r="AL366" s="441"/>
      <c r="AM366" s="441"/>
      <c r="AN366" s="441"/>
      <c r="AO366" s="441"/>
      <c r="AP366" s="441"/>
      <c r="AQ366" s="441"/>
      <c r="AR366" s="441"/>
      <c r="AS366" s="441"/>
      <c r="AT366" s="441"/>
      <c r="AU366" s="441"/>
      <c r="AV366" s="441"/>
      <c r="AW366" s="441"/>
      <c r="AX366" s="442"/>
    </row>
    <row r="368" spans="1:50" s="43" customFormat="1" ht="20.25" customHeight="1" thickBot="1" x14ac:dyDescent="0.2">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581" t="s">
        <v>499</v>
      </c>
      <c r="AR368" s="581"/>
      <c r="AS368" s="581"/>
      <c r="AT368" s="581"/>
      <c r="AU368" s="581"/>
      <c r="AV368" s="581"/>
      <c r="AW368" s="581"/>
      <c r="AX368" s="581"/>
    </row>
    <row r="369" spans="1:50" ht="25.15" customHeight="1" x14ac:dyDescent="0.15">
      <c r="A369" s="582" t="s">
        <v>500</v>
      </c>
      <c r="B369" s="583"/>
      <c r="C369" s="583"/>
      <c r="D369" s="583"/>
      <c r="E369" s="583"/>
      <c r="F369" s="584"/>
      <c r="G369" s="2312" t="s">
        <v>855</v>
      </c>
      <c r="H369" s="2313"/>
      <c r="I369" s="2313"/>
      <c r="J369" s="2313"/>
      <c r="K369" s="2313"/>
      <c r="L369" s="2313"/>
      <c r="M369" s="2313"/>
      <c r="N369" s="2313"/>
      <c r="O369" s="2313"/>
      <c r="P369" s="2313"/>
      <c r="Q369" s="2313"/>
      <c r="R369" s="2313"/>
      <c r="S369" s="2313"/>
      <c r="T369" s="2313"/>
      <c r="U369" s="2313"/>
      <c r="V369" s="2313"/>
      <c r="W369" s="2313"/>
      <c r="X369" s="2314"/>
      <c r="Y369" s="588" t="s">
        <v>512</v>
      </c>
      <c r="Z369" s="589"/>
      <c r="AA369" s="589"/>
      <c r="AB369" s="589"/>
      <c r="AC369" s="589"/>
      <c r="AD369" s="590"/>
      <c r="AE369" s="591" t="s">
        <v>856</v>
      </c>
      <c r="AF369" s="592"/>
      <c r="AG369" s="592"/>
      <c r="AH369" s="592"/>
      <c r="AI369" s="592"/>
      <c r="AJ369" s="592"/>
      <c r="AK369" s="592"/>
      <c r="AL369" s="592"/>
      <c r="AM369" s="592"/>
      <c r="AN369" s="592"/>
      <c r="AO369" s="592"/>
      <c r="AP369" s="593"/>
      <c r="AQ369" s="594" t="s">
        <v>7</v>
      </c>
      <c r="AR369" s="595"/>
      <c r="AS369" s="595"/>
      <c r="AT369" s="595"/>
      <c r="AU369" s="595"/>
      <c r="AV369" s="595"/>
      <c r="AW369" s="595"/>
      <c r="AX369" s="596"/>
    </row>
    <row r="370" spans="1:50" ht="30" customHeight="1" x14ac:dyDescent="0.15">
      <c r="A370" s="554" t="s">
        <v>8</v>
      </c>
      <c r="B370" s="555"/>
      <c r="C370" s="555"/>
      <c r="D370" s="555"/>
      <c r="E370" s="555"/>
      <c r="F370" s="556"/>
      <c r="G370" s="557" t="s">
        <v>857</v>
      </c>
      <c r="H370" s="558"/>
      <c r="I370" s="558"/>
      <c r="J370" s="558"/>
      <c r="K370" s="558"/>
      <c r="L370" s="558"/>
      <c r="M370" s="558"/>
      <c r="N370" s="558"/>
      <c r="O370" s="558"/>
      <c r="P370" s="558"/>
      <c r="Q370" s="558"/>
      <c r="R370" s="558"/>
      <c r="S370" s="558"/>
      <c r="T370" s="558"/>
      <c r="U370" s="558"/>
      <c r="V370" s="558"/>
      <c r="W370" s="558"/>
      <c r="X370" s="559"/>
      <c r="Y370" s="560" t="s">
        <v>10</v>
      </c>
      <c r="Z370" s="561"/>
      <c r="AA370" s="561"/>
      <c r="AB370" s="561"/>
      <c r="AC370" s="561"/>
      <c r="AD370" s="562"/>
      <c r="AE370" s="563" t="s">
        <v>847</v>
      </c>
      <c r="AF370" s="564"/>
      <c r="AG370" s="564"/>
      <c r="AH370" s="564"/>
      <c r="AI370" s="564"/>
      <c r="AJ370" s="564"/>
      <c r="AK370" s="564"/>
      <c r="AL370" s="564"/>
      <c r="AM370" s="564"/>
      <c r="AN370" s="564"/>
      <c r="AO370" s="564"/>
      <c r="AP370" s="565"/>
      <c r="AQ370" s="566" t="s">
        <v>848</v>
      </c>
      <c r="AR370" s="567"/>
      <c r="AS370" s="567"/>
      <c r="AT370" s="567"/>
      <c r="AU370" s="567"/>
      <c r="AV370" s="567"/>
      <c r="AW370" s="567"/>
      <c r="AX370" s="568"/>
    </row>
    <row r="371" spans="1:50" ht="30" customHeight="1" x14ac:dyDescent="0.15">
      <c r="A371" s="569" t="s">
        <v>13</v>
      </c>
      <c r="B371" s="570"/>
      <c r="C371" s="570"/>
      <c r="D371" s="570"/>
      <c r="E371" s="570"/>
      <c r="F371" s="571"/>
      <c r="G371" s="572" t="s">
        <v>187</v>
      </c>
      <c r="H371" s="573"/>
      <c r="I371" s="573"/>
      <c r="J371" s="573"/>
      <c r="K371" s="573"/>
      <c r="L371" s="573"/>
      <c r="M371" s="573"/>
      <c r="N371" s="573"/>
      <c r="O371" s="573"/>
      <c r="P371" s="573"/>
      <c r="Q371" s="573"/>
      <c r="R371" s="573"/>
      <c r="S371" s="573"/>
      <c r="T371" s="573"/>
      <c r="U371" s="573"/>
      <c r="V371" s="573"/>
      <c r="W371" s="573"/>
      <c r="X371" s="574"/>
      <c r="Y371" s="575" t="s">
        <v>15</v>
      </c>
      <c r="Z371" s="576"/>
      <c r="AA371" s="576"/>
      <c r="AB371" s="576"/>
      <c r="AC371" s="576"/>
      <c r="AD371" s="577"/>
      <c r="AE371" s="679" t="s">
        <v>849</v>
      </c>
      <c r="AF371" s="760"/>
      <c r="AG371" s="760"/>
      <c r="AH371" s="760"/>
      <c r="AI371" s="760"/>
      <c r="AJ371" s="760"/>
      <c r="AK371" s="760"/>
      <c r="AL371" s="760"/>
      <c r="AM371" s="760"/>
      <c r="AN371" s="760"/>
      <c r="AO371" s="760"/>
      <c r="AP371" s="760"/>
      <c r="AQ371" s="760"/>
      <c r="AR371" s="760"/>
      <c r="AS371" s="760"/>
      <c r="AT371" s="760"/>
      <c r="AU371" s="760"/>
      <c r="AV371" s="760"/>
      <c r="AW371" s="760"/>
      <c r="AX371" s="761"/>
    </row>
    <row r="372" spans="1:50" ht="39.950000000000003" customHeight="1" x14ac:dyDescent="0.15">
      <c r="A372" s="542" t="s">
        <v>17</v>
      </c>
      <c r="B372" s="543"/>
      <c r="C372" s="543"/>
      <c r="D372" s="543"/>
      <c r="E372" s="543"/>
      <c r="F372" s="544"/>
      <c r="G372" s="545" t="s">
        <v>858</v>
      </c>
      <c r="H372" s="546"/>
      <c r="I372" s="546"/>
      <c r="J372" s="546"/>
      <c r="K372" s="546"/>
      <c r="L372" s="546"/>
      <c r="M372" s="546"/>
      <c r="N372" s="546"/>
      <c r="O372" s="546"/>
      <c r="P372" s="546"/>
      <c r="Q372" s="546"/>
      <c r="R372" s="546"/>
      <c r="S372" s="546"/>
      <c r="T372" s="546"/>
      <c r="U372" s="546"/>
      <c r="V372" s="546"/>
      <c r="W372" s="546"/>
      <c r="X372" s="547"/>
      <c r="Y372" s="548" t="s">
        <v>515</v>
      </c>
      <c r="Z372" s="549"/>
      <c r="AA372" s="549"/>
      <c r="AB372" s="549"/>
      <c r="AC372" s="549"/>
      <c r="AD372" s="550"/>
      <c r="AE372" s="551" t="s">
        <v>513</v>
      </c>
      <c r="AF372" s="552"/>
      <c r="AG372" s="552"/>
      <c r="AH372" s="552"/>
      <c r="AI372" s="552"/>
      <c r="AJ372" s="552"/>
      <c r="AK372" s="552"/>
      <c r="AL372" s="552"/>
      <c r="AM372" s="552"/>
      <c r="AN372" s="552"/>
      <c r="AO372" s="552"/>
      <c r="AP372" s="552"/>
      <c r="AQ372" s="552"/>
      <c r="AR372" s="552"/>
      <c r="AS372" s="552"/>
      <c r="AT372" s="552"/>
      <c r="AU372" s="552"/>
      <c r="AV372" s="552"/>
      <c r="AW372" s="552"/>
      <c r="AX372" s="553"/>
    </row>
    <row r="373" spans="1:50" ht="33.75" customHeight="1" x14ac:dyDescent="0.15">
      <c r="A373" s="520" t="s">
        <v>21</v>
      </c>
      <c r="B373" s="521"/>
      <c r="C373" s="521"/>
      <c r="D373" s="521"/>
      <c r="E373" s="521"/>
      <c r="F373" s="522"/>
      <c r="G373" s="668" t="s">
        <v>859</v>
      </c>
      <c r="H373" s="1565"/>
      <c r="I373" s="1565"/>
      <c r="J373" s="1565"/>
      <c r="K373" s="1565"/>
      <c r="L373" s="1565"/>
      <c r="M373" s="1565"/>
      <c r="N373" s="1565"/>
      <c r="O373" s="1565"/>
      <c r="P373" s="1565"/>
      <c r="Q373" s="1565"/>
      <c r="R373" s="1565"/>
      <c r="S373" s="1565"/>
      <c r="T373" s="1565"/>
      <c r="U373" s="1565"/>
      <c r="V373" s="1565"/>
      <c r="W373" s="1565"/>
      <c r="X373" s="1565"/>
      <c r="Y373" s="1565"/>
      <c r="Z373" s="1565"/>
      <c r="AA373" s="1565"/>
      <c r="AB373" s="1565"/>
      <c r="AC373" s="1565"/>
      <c r="AD373" s="1565"/>
      <c r="AE373" s="1565"/>
      <c r="AF373" s="1565"/>
      <c r="AG373" s="1565"/>
      <c r="AH373" s="1565"/>
      <c r="AI373" s="1565"/>
      <c r="AJ373" s="1565"/>
      <c r="AK373" s="1565"/>
      <c r="AL373" s="1565"/>
      <c r="AM373" s="1565"/>
      <c r="AN373" s="1565"/>
      <c r="AO373" s="1565"/>
      <c r="AP373" s="1565"/>
      <c r="AQ373" s="1565"/>
      <c r="AR373" s="1565"/>
      <c r="AS373" s="1565"/>
      <c r="AT373" s="1565"/>
      <c r="AU373" s="1565"/>
      <c r="AV373" s="1565"/>
      <c r="AW373" s="1565"/>
      <c r="AX373" s="1566"/>
    </row>
    <row r="374" spans="1:50" ht="33.75" customHeight="1" x14ac:dyDescent="0.15">
      <c r="A374" s="520" t="s">
        <v>23</v>
      </c>
      <c r="B374" s="521"/>
      <c r="C374" s="521"/>
      <c r="D374" s="521"/>
      <c r="E374" s="521"/>
      <c r="F374" s="522"/>
      <c r="G374" s="668" t="s">
        <v>860</v>
      </c>
      <c r="H374" s="1565"/>
      <c r="I374" s="1565"/>
      <c r="J374" s="1565"/>
      <c r="K374" s="1565"/>
      <c r="L374" s="1565"/>
      <c r="M374" s="1565"/>
      <c r="N374" s="1565"/>
      <c r="O374" s="1565"/>
      <c r="P374" s="1565"/>
      <c r="Q374" s="1565"/>
      <c r="R374" s="1565"/>
      <c r="S374" s="1565"/>
      <c r="T374" s="1565"/>
      <c r="U374" s="1565"/>
      <c r="V374" s="1565"/>
      <c r="W374" s="1565"/>
      <c r="X374" s="1565"/>
      <c r="Y374" s="1565"/>
      <c r="Z374" s="1565"/>
      <c r="AA374" s="1565"/>
      <c r="AB374" s="1565"/>
      <c r="AC374" s="1565"/>
      <c r="AD374" s="1565"/>
      <c r="AE374" s="1565"/>
      <c r="AF374" s="1565"/>
      <c r="AG374" s="1565"/>
      <c r="AH374" s="1565"/>
      <c r="AI374" s="1565"/>
      <c r="AJ374" s="1565"/>
      <c r="AK374" s="1565"/>
      <c r="AL374" s="1565"/>
      <c r="AM374" s="1565"/>
      <c r="AN374" s="1565"/>
      <c r="AO374" s="1565"/>
      <c r="AP374" s="1565"/>
      <c r="AQ374" s="1565"/>
      <c r="AR374" s="1565"/>
      <c r="AS374" s="1565"/>
      <c r="AT374" s="1565"/>
      <c r="AU374" s="1565"/>
      <c r="AV374" s="1565"/>
      <c r="AW374" s="1565"/>
      <c r="AX374" s="1566"/>
    </row>
    <row r="375" spans="1:50" ht="22.5" customHeight="1" x14ac:dyDescent="0.15">
      <c r="A375" s="520" t="s">
        <v>25</v>
      </c>
      <c r="B375" s="521"/>
      <c r="C375" s="521"/>
      <c r="D375" s="521"/>
      <c r="E375" s="521"/>
      <c r="F375" s="522"/>
      <c r="G375" s="526" t="s">
        <v>831</v>
      </c>
      <c r="H375" s="527"/>
      <c r="I375" s="527"/>
      <c r="J375" s="527"/>
      <c r="K375" s="527"/>
      <c r="L375" s="527"/>
      <c r="M375" s="527"/>
      <c r="N375" s="527"/>
      <c r="O375" s="527"/>
      <c r="P375" s="527"/>
      <c r="Q375" s="527"/>
      <c r="R375" s="527"/>
      <c r="S375" s="527"/>
      <c r="T375" s="527"/>
      <c r="U375" s="527"/>
      <c r="V375" s="527"/>
      <c r="W375" s="527"/>
      <c r="X375" s="527"/>
      <c r="Y375" s="527"/>
      <c r="Z375" s="527"/>
      <c r="AA375" s="527"/>
      <c r="AB375" s="527"/>
      <c r="AC375" s="527"/>
      <c r="AD375" s="527"/>
      <c r="AE375" s="527"/>
      <c r="AF375" s="527"/>
      <c r="AG375" s="527"/>
      <c r="AH375" s="527"/>
      <c r="AI375" s="527"/>
      <c r="AJ375" s="527"/>
      <c r="AK375" s="527"/>
      <c r="AL375" s="527"/>
      <c r="AM375" s="527"/>
      <c r="AN375" s="527"/>
      <c r="AO375" s="527"/>
      <c r="AP375" s="527"/>
      <c r="AQ375" s="527"/>
      <c r="AR375" s="527"/>
      <c r="AS375" s="527"/>
      <c r="AT375" s="527"/>
      <c r="AU375" s="527"/>
      <c r="AV375" s="527"/>
      <c r="AW375" s="527"/>
      <c r="AX375" s="528"/>
    </row>
    <row r="376" spans="1:50" ht="19.5" customHeight="1" x14ac:dyDescent="0.15">
      <c r="A376" s="529" t="s">
        <v>27</v>
      </c>
      <c r="B376" s="530"/>
      <c r="C376" s="530"/>
      <c r="D376" s="530"/>
      <c r="E376" s="530"/>
      <c r="F376" s="531"/>
      <c r="G376" s="538"/>
      <c r="H376" s="539"/>
      <c r="I376" s="539"/>
      <c r="J376" s="539"/>
      <c r="K376" s="539"/>
      <c r="L376" s="539"/>
      <c r="M376" s="539"/>
      <c r="N376" s="539"/>
      <c r="O376" s="540"/>
      <c r="P376" s="504" t="s">
        <v>506</v>
      </c>
      <c r="Q376" s="505"/>
      <c r="R376" s="505"/>
      <c r="S376" s="505"/>
      <c r="T376" s="505"/>
      <c r="U376" s="505"/>
      <c r="V376" s="541"/>
      <c r="W376" s="504" t="s">
        <v>507</v>
      </c>
      <c r="X376" s="505"/>
      <c r="Y376" s="505"/>
      <c r="Z376" s="505"/>
      <c r="AA376" s="505"/>
      <c r="AB376" s="505"/>
      <c r="AC376" s="541"/>
      <c r="AD376" s="504" t="s">
        <v>508</v>
      </c>
      <c r="AE376" s="505"/>
      <c r="AF376" s="505"/>
      <c r="AG376" s="505"/>
      <c r="AH376" s="505"/>
      <c r="AI376" s="505"/>
      <c r="AJ376" s="541"/>
      <c r="AK376" s="504" t="s">
        <v>509</v>
      </c>
      <c r="AL376" s="505"/>
      <c r="AM376" s="505"/>
      <c r="AN376" s="505"/>
      <c r="AO376" s="505"/>
      <c r="AP376" s="505"/>
      <c r="AQ376" s="541"/>
      <c r="AR376" s="504" t="s">
        <v>510</v>
      </c>
      <c r="AS376" s="505"/>
      <c r="AT376" s="505"/>
      <c r="AU376" s="505"/>
      <c r="AV376" s="505"/>
      <c r="AW376" s="505"/>
      <c r="AX376" s="506"/>
    </row>
    <row r="377" spans="1:50" ht="19.5" customHeight="1" x14ac:dyDescent="0.15">
      <c r="A377" s="532"/>
      <c r="B377" s="533"/>
      <c r="C377" s="533"/>
      <c r="D377" s="533"/>
      <c r="E377" s="533"/>
      <c r="F377" s="534"/>
      <c r="G377" s="507" t="s">
        <v>33</v>
      </c>
      <c r="H377" s="508"/>
      <c r="I377" s="513" t="s">
        <v>34</v>
      </c>
      <c r="J377" s="514"/>
      <c r="K377" s="514"/>
      <c r="L377" s="514"/>
      <c r="M377" s="514"/>
      <c r="N377" s="514"/>
      <c r="O377" s="515"/>
      <c r="P377" s="516">
        <v>9</v>
      </c>
      <c r="Q377" s="517"/>
      <c r="R377" s="517"/>
      <c r="S377" s="517"/>
      <c r="T377" s="517"/>
      <c r="U377" s="517"/>
      <c r="V377" s="518"/>
      <c r="W377" s="516">
        <v>7</v>
      </c>
      <c r="X377" s="517"/>
      <c r="Y377" s="517"/>
      <c r="Z377" s="517"/>
      <c r="AA377" s="517"/>
      <c r="AB377" s="517"/>
      <c r="AC377" s="518"/>
      <c r="AD377" s="516">
        <v>28</v>
      </c>
      <c r="AE377" s="517"/>
      <c r="AF377" s="517"/>
      <c r="AG377" s="517"/>
      <c r="AH377" s="517"/>
      <c r="AI377" s="517"/>
      <c r="AJ377" s="518"/>
      <c r="AK377" s="516">
        <v>70</v>
      </c>
      <c r="AL377" s="517"/>
      <c r="AM377" s="517"/>
      <c r="AN377" s="517"/>
      <c r="AO377" s="517"/>
      <c r="AP377" s="517"/>
      <c r="AQ377" s="518"/>
      <c r="AR377" s="516"/>
      <c r="AS377" s="517"/>
      <c r="AT377" s="517"/>
      <c r="AU377" s="517"/>
      <c r="AV377" s="517"/>
      <c r="AW377" s="517"/>
      <c r="AX377" s="519"/>
    </row>
    <row r="378" spans="1:50" ht="19.5" customHeight="1" x14ac:dyDescent="0.15">
      <c r="A378" s="532"/>
      <c r="B378" s="533"/>
      <c r="C378" s="533"/>
      <c r="D378" s="533"/>
      <c r="E378" s="533"/>
      <c r="F378" s="534"/>
      <c r="G378" s="509"/>
      <c r="H378" s="510"/>
      <c r="I378" s="471" t="s">
        <v>35</v>
      </c>
      <c r="J378" s="472"/>
      <c r="K378" s="472"/>
      <c r="L378" s="472"/>
      <c r="M378" s="472"/>
      <c r="N378" s="472"/>
      <c r="O378" s="473"/>
      <c r="P378" s="465" t="s">
        <v>513</v>
      </c>
      <c r="Q378" s="466"/>
      <c r="R378" s="466"/>
      <c r="S378" s="466"/>
      <c r="T378" s="466"/>
      <c r="U378" s="466"/>
      <c r="V378" s="467"/>
      <c r="W378" s="465" t="s">
        <v>513</v>
      </c>
      <c r="X378" s="466"/>
      <c r="Y378" s="466"/>
      <c r="Z378" s="466"/>
      <c r="AA378" s="466"/>
      <c r="AB378" s="466"/>
      <c r="AC378" s="467"/>
      <c r="AD378" s="465" t="s">
        <v>513</v>
      </c>
      <c r="AE378" s="466"/>
      <c r="AF378" s="466"/>
      <c r="AG378" s="466"/>
      <c r="AH378" s="466"/>
      <c r="AI378" s="466"/>
      <c r="AJ378" s="467"/>
      <c r="AK378" s="465" t="s">
        <v>513</v>
      </c>
      <c r="AL378" s="466"/>
      <c r="AM378" s="466"/>
      <c r="AN378" s="466"/>
      <c r="AO378" s="466"/>
      <c r="AP378" s="466"/>
      <c r="AQ378" s="467"/>
      <c r="AR378" s="468"/>
      <c r="AS378" s="469"/>
      <c r="AT378" s="469"/>
      <c r="AU378" s="469"/>
      <c r="AV378" s="469"/>
      <c r="AW378" s="469"/>
      <c r="AX378" s="470"/>
    </row>
    <row r="379" spans="1:50" ht="19.5" customHeight="1" x14ac:dyDescent="0.15">
      <c r="A379" s="532"/>
      <c r="B379" s="533"/>
      <c r="C379" s="533"/>
      <c r="D379" s="533"/>
      <c r="E379" s="533"/>
      <c r="F379" s="534"/>
      <c r="G379" s="509"/>
      <c r="H379" s="510"/>
      <c r="I379" s="471" t="s">
        <v>39</v>
      </c>
      <c r="J379" s="472"/>
      <c r="K379" s="472"/>
      <c r="L379" s="472"/>
      <c r="M379" s="472"/>
      <c r="N379" s="472"/>
      <c r="O379" s="473"/>
      <c r="P379" s="465" t="s">
        <v>513</v>
      </c>
      <c r="Q379" s="466"/>
      <c r="R379" s="466"/>
      <c r="S379" s="466"/>
      <c r="T379" s="466"/>
      <c r="U379" s="466"/>
      <c r="V379" s="467"/>
      <c r="W379" s="465" t="s">
        <v>513</v>
      </c>
      <c r="X379" s="466"/>
      <c r="Y379" s="466"/>
      <c r="Z379" s="466"/>
      <c r="AA379" s="466"/>
      <c r="AB379" s="466"/>
      <c r="AC379" s="467"/>
      <c r="AD379" s="465" t="s">
        <v>513</v>
      </c>
      <c r="AE379" s="466"/>
      <c r="AF379" s="466"/>
      <c r="AG379" s="466"/>
      <c r="AH379" s="466"/>
      <c r="AI379" s="466"/>
      <c r="AJ379" s="467"/>
      <c r="AK379" s="465" t="s">
        <v>513</v>
      </c>
      <c r="AL379" s="466"/>
      <c r="AM379" s="466"/>
      <c r="AN379" s="466"/>
      <c r="AO379" s="466"/>
      <c r="AP379" s="466"/>
      <c r="AQ379" s="467"/>
      <c r="AR379" s="465"/>
      <c r="AS379" s="466"/>
      <c r="AT379" s="466"/>
      <c r="AU379" s="466"/>
      <c r="AV379" s="466"/>
      <c r="AW379" s="466"/>
      <c r="AX379" s="474"/>
    </row>
    <row r="380" spans="1:50" ht="19.5" customHeight="1" x14ac:dyDescent="0.15">
      <c r="A380" s="532"/>
      <c r="B380" s="533"/>
      <c r="C380" s="533"/>
      <c r="D380" s="533"/>
      <c r="E380" s="533"/>
      <c r="F380" s="534"/>
      <c r="G380" s="509"/>
      <c r="H380" s="510"/>
      <c r="I380" s="471" t="s">
        <v>42</v>
      </c>
      <c r="J380" s="472"/>
      <c r="K380" s="472"/>
      <c r="L380" s="472"/>
      <c r="M380" s="472"/>
      <c r="N380" s="472"/>
      <c r="O380" s="473"/>
      <c r="P380" s="465" t="s">
        <v>513</v>
      </c>
      <c r="Q380" s="466"/>
      <c r="R380" s="466"/>
      <c r="S380" s="466"/>
      <c r="T380" s="466"/>
      <c r="U380" s="466"/>
      <c r="V380" s="467"/>
      <c r="W380" s="465" t="s">
        <v>513</v>
      </c>
      <c r="X380" s="466"/>
      <c r="Y380" s="466"/>
      <c r="Z380" s="466"/>
      <c r="AA380" s="466"/>
      <c r="AB380" s="466"/>
      <c r="AC380" s="467"/>
      <c r="AD380" s="465" t="s">
        <v>513</v>
      </c>
      <c r="AE380" s="466"/>
      <c r="AF380" s="466"/>
      <c r="AG380" s="466"/>
      <c r="AH380" s="466"/>
      <c r="AI380" s="466"/>
      <c r="AJ380" s="467"/>
      <c r="AK380" s="465" t="s">
        <v>513</v>
      </c>
      <c r="AL380" s="466"/>
      <c r="AM380" s="466"/>
      <c r="AN380" s="466"/>
      <c r="AO380" s="466"/>
      <c r="AP380" s="466"/>
      <c r="AQ380" s="467"/>
      <c r="AR380" s="468"/>
      <c r="AS380" s="469"/>
      <c r="AT380" s="469"/>
      <c r="AU380" s="469"/>
      <c r="AV380" s="469"/>
      <c r="AW380" s="469"/>
      <c r="AX380" s="470"/>
    </row>
    <row r="381" spans="1:50" ht="19.5" customHeight="1" x14ac:dyDescent="0.15">
      <c r="A381" s="532"/>
      <c r="B381" s="533"/>
      <c r="C381" s="533"/>
      <c r="D381" s="533"/>
      <c r="E381" s="533"/>
      <c r="F381" s="534"/>
      <c r="G381" s="509"/>
      <c r="H381" s="510"/>
      <c r="I381" s="471" t="s">
        <v>43</v>
      </c>
      <c r="J381" s="472"/>
      <c r="K381" s="472"/>
      <c r="L381" s="472"/>
      <c r="M381" s="472"/>
      <c r="N381" s="472"/>
      <c r="O381" s="473"/>
      <c r="P381" s="465" t="s">
        <v>513</v>
      </c>
      <c r="Q381" s="466"/>
      <c r="R381" s="466"/>
      <c r="S381" s="466"/>
      <c r="T381" s="466"/>
      <c r="U381" s="466"/>
      <c r="V381" s="467"/>
      <c r="W381" s="465" t="s">
        <v>513</v>
      </c>
      <c r="X381" s="466"/>
      <c r="Y381" s="466"/>
      <c r="Z381" s="466"/>
      <c r="AA381" s="466"/>
      <c r="AB381" s="466"/>
      <c r="AC381" s="467"/>
      <c r="AD381" s="465" t="s">
        <v>513</v>
      </c>
      <c r="AE381" s="466"/>
      <c r="AF381" s="466"/>
      <c r="AG381" s="466"/>
      <c r="AH381" s="466"/>
      <c r="AI381" s="466"/>
      <c r="AJ381" s="467"/>
      <c r="AK381" s="465" t="s">
        <v>513</v>
      </c>
      <c r="AL381" s="466"/>
      <c r="AM381" s="466"/>
      <c r="AN381" s="466"/>
      <c r="AO381" s="466"/>
      <c r="AP381" s="466"/>
      <c r="AQ381" s="467"/>
      <c r="AR381" s="468"/>
      <c r="AS381" s="469"/>
      <c r="AT381" s="469"/>
      <c r="AU381" s="469"/>
      <c r="AV381" s="469"/>
      <c r="AW381" s="469"/>
      <c r="AX381" s="470"/>
    </row>
    <row r="382" spans="1:50" ht="19.5" customHeight="1" x14ac:dyDescent="0.15">
      <c r="A382" s="532"/>
      <c r="B382" s="533"/>
      <c r="C382" s="533"/>
      <c r="D382" s="533"/>
      <c r="E382" s="533"/>
      <c r="F382" s="534"/>
      <c r="G382" s="511"/>
      <c r="H382" s="512"/>
      <c r="I382" s="486" t="s">
        <v>44</v>
      </c>
      <c r="J382" s="487"/>
      <c r="K382" s="487"/>
      <c r="L382" s="487"/>
      <c r="M382" s="487"/>
      <c r="N382" s="487"/>
      <c r="O382" s="488"/>
      <c r="P382" s="489">
        <v>9</v>
      </c>
      <c r="Q382" s="490"/>
      <c r="R382" s="490"/>
      <c r="S382" s="490"/>
      <c r="T382" s="490"/>
      <c r="U382" s="490"/>
      <c r="V382" s="491"/>
      <c r="W382" s="489">
        <v>7</v>
      </c>
      <c r="X382" s="490"/>
      <c r="Y382" s="490"/>
      <c r="Z382" s="490"/>
      <c r="AA382" s="490"/>
      <c r="AB382" s="490"/>
      <c r="AC382" s="491"/>
      <c r="AD382" s="489">
        <v>28</v>
      </c>
      <c r="AE382" s="490"/>
      <c r="AF382" s="490"/>
      <c r="AG382" s="490"/>
      <c r="AH382" s="490"/>
      <c r="AI382" s="490"/>
      <c r="AJ382" s="491"/>
      <c r="AK382" s="489">
        <v>70</v>
      </c>
      <c r="AL382" s="490"/>
      <c r="AM382" s="490"/>
      <c r="AN382" s="490"/>
      <c r="AO382" s="490"/>
      <c r="AP382" s="490"/>
      <c r="AQ382" s="491"/>
      <c r="AR382" s="489"/>
      <c r="AS382" s="490"/>
      <c r="AT382" s="490"/>
      <c r="AU382" s="490"/>
      <c r="AV382" s="490"/>
      <c r="AW382" s="490"/>
      <c r="AX382" s="492"/>
    </row>
    <row r="383" spans="1:50" ht="19.5" customHeight="1" x14ac:dyDescent="0.15">
      <c r="A383" s="532"/>
      <c r="B383" s="533"/>
      <c r="C383" s="533"/>
      <c r="D383" s="533"/>
      <c r="E383" s="533"/>
      <c r="F383" s="534"/>
      <c r="G383" s="475" t="s">
        <v>45</v>
      </c>
      <c r="H383" s="476"/>
      <c r="I383" s="476"/>
      <c r="J383" s="476"/>
      <c r="K383" s="476"/>
      <c r="L383" s="476"/>
      <c r="M383" s="476"/>
      <c r="N383" s="476"/>
      <c r="O383" s="477"/>
      <c r="P383" s="483">
        <v>8</v>
      </c>
      <c r="Q383" s="484"/>
      <c r="R383" s="484"/>
      <c r="S383" s="484"/>
      <c r="T383" s="484"/>
      <c r="U383" s="484"/>
      <c r="V383" s="485"/>
      <c r="W383" s="483">
        <v>7</v>
      </c>
      <c r="X383" s="484"/>
      <c r="Y383" s="484"/>
      <c r="Z383" s="484"/>
      <c r="AA383" s="484"/>
      <c r="AB383" s="484"/>
      <c r="AC383" s="485"/>
      <c r="AD383" s="483">
        <v>25</v>
      </c>
      <c r="AE383" s="484"/>
      <c r="AF383" s="484"/>
      <c r="AG383" s="484"/>
      <c r="AH383" s="484"/>
      <c r="AI383" s="484"/>
      <c r="AJ383" s="485"/>
      <c r="AK383" s="479"/>
      <c r="AL383" s="480"/>
      <c r="AM383" s="480"/>
      <c r="AN383" s="480"/>
      <c r="AO383" s="480"/>
      <c r="AP383" s="480"/>
      <c r="AQ383" s="481"/>
      <c r="AR383" s="479"/>
      <c r="AS383" s="480"/>
      <c r="AT383" s="480"/>
      <c r="AU383" s="480"/>
      <c r="AV383" s="480"/>
      <c r="AW383" s="480"/>
      <c r="AX383" s="482"/>
    </row>
    <row r="384" spans="1:50" ht="19.5" customHeight="1" x14ac:dyDescent="0.15">
      <c r="A384" s="535"/>
      <c r="B384" s="536"/>
      <c r="C384" s="536"/>
      <c r="D384" s="536"/>
      <c r="E384" s="536"/>
      <c r="F384" s="537"/>
      <c r="G384" s="475" t="s">
        <v>46</v>
      </c>
      <c r="H384" s="476"/>
      <c r="I384" s="476"/>
      <c r="J384" s="476"/>
      <c r="K384" s="476"/>
      <c r="L384" s="476"/>
      <c r="M384" s="476"/>
      <c r="N384" s="476"/>
      <c r="O384" s="477"/>
      <c r="P384" s="483">
        <v>88</v>
      </c>
      <c r="Q384" s="484"/>
      <c r="R384" s="484"/>
      <c r="S384" s="484"/>
      <c r="T384" s="484"/>
      <c r="U384" s="484"/>
      <c r="V384" s="485"/>
      <c r="W384" s="483">
        <v>97.2</v>
      </c>
      <c r="X384" s="484"/>
      <c r="Y384" s="484"/>
      <c r="Z384" s="484"/>
      <c r="AA384" s="484"/>
      <c r="AB384" s="484"/>
      <c r="AC384" s="485"/>
      <c r="AD384" s="483">
        <v>89.8</v>
      </c>
      <c r="AE384" s="484"/>
      <c r="AF384" s="484"/>
      <c r="AG384" s="484"/>
      <c r="AH384" s="484"/>
      <c r="AI384" s="484"/>
      <c r="AJ384" s="485"/>
      <c r="AK384" s="479"/>
      <c r="AL384" s="480"/>
      <c r="AM384" s="480"/>
      <c r="AN384" s="480"/>
      <c r="AO384" s="480"/>
      <c r="AP384" s="480"/>
      <c r="AQ384" s="481"/>
      <c r="AR384" s="479"/>
      <c r="AS384" s="480"/>
      <c r="AT384" s="480"/>
      <c r="AU384" s="480"/>
      <c r="AV384" s="480"/>
      <c r="AW384" s="480"/>
      <c r="AX384" s="482"/>
    </row>
    <row r="385" spans="1:50" ht="19.5" customHeight="1" x14ac:dyDescent="0.15">
      <c r="A385" s="1396" t="s">
        <v>82</v>
      </c>
      <c r="B385" s="1397"/>
      <c r="C385" s="453" t="s">
        <v>83</v>
      </c>
      <c r="D385" s="454"/>
      <c r="E385" s="454"/>
      <c r="F385" s="454"/>
      <c r="G385" s="454"/>
      <c r="H385" s="454"/>
      <c r="I385" s="454"/>
      <c r="J385" s="454"/>
      <c r="K385" s="455"/>
      <c r="L385" s="762" t="s">
        <v>84</v>
      </c>
      <c r="M385" s="763"/>
      <c r="N385" s="763"/>
      <c r="O385" s="763"/>
      <c r="P385" s="763"/>
      <c r="Q385" s="764"/>
      <c r="R385" s="456" t="s">
        <v>510</v>
      </c>
      <c r="S385" s="454"/>
      <c r="T385" s="454"/>
      <c r="U385" s="454"/>
      <c r="V385" s="454"/>
      <c r="W385" s="455"/>
      <c r="X385" s="456" t="s">
        <v>85</v>
      </c>
      <c r="Y385" s="454"/>
      <c r="Z385" s="454"/>
      <c r="AA385" s="454"/>
      <c r="AB385" s="454"/>
      <c r="AC385" s="454"/>
      <c r="AD385" s="454"/>
      <c r="AE385" s="454"/>
      <c r="AF385" s="454"/>
      <c r="AG385" s="454"/>
      <c r="AH385" s="454"/>
      <c r="AI385" s="454"/>
      <c r="AJ385" s="454"/>
      <c r="AK385" s="454"/>
      <c r="AL385" s="454"/>
      <c r="AM385" s="454"/>
      <c r="AN385" s="454"/>
      <c r="AO385" s="454"/>
      <c r="AP385" s="454"/>
      <c r="AQ385" s="454"/>
      <c r="AR385" s="454"/>
      <c r="AS385" s="454"/>
      <c r="AT385" s="454"/>
      <c r="AU385" s="454"/>
      <c r="AV385" s="454"/>
      <c r="AW385" s="454"/>
      <c r="AX385" s="457"/>
    </row>
    <row r="386" spans="1:50" ht="19.5" customHeight="1" x14ac:dyDescent="0.15">
      <c r="A386" s="1398"/>
      <c r="B386" s="1399"/>
      <c r="C386" s="458" t="s">
        <v>735</v>
      </c>
      <c r="D386" s="459"/>
      <c r="E386" s="459"/>
      <c r="F386" s="459"/>
      <c r="G386" s="459"/>
      <c r="H386" s="459"/>
      <c r="I386" s="459"/>
      <c r="J386" s="459"/>
      <c r="K386" s="460"/>
      <c r="L386" s="461">
        <v>70</v>
      </c>
      <c r="M386" s="459"/>
      <c r="N386" s="459"/>
      <c r="O386" s="459"/>
      <c r="P386" s="459"/>
      <c r="Q386" s="460"/>
      <c r="R386" s="461"/>
      <c r="S386" s="459"/>
      <c r="T386" s="459"/>
      <c r="U386" s="459"/>
      <c r="V386" s="459"/>
      <c r="W386" s="460"/>
      <c r="X386" s="462"/>
      <c r="Y386" s="463"/>
      <c r="Z386" s="463"/>
      <c r="AA386" s="463"/>
      <c r="AB386" s="463"/>
      <c r="AC386" s="463"/>
      <c r="AD386" s="463"/>
      <c r="AE386" s="463"/>
      <c r="AF386" s="463"/>
      <c r="AG386" s="463"/>
      <c r="AH386" s="463"/>
      <c r="AI386" s="463"/>
      <c r="AJ386" s="463"/>
      <c r="AK386" s="463"/>
      <c r="AL386" s="463"/>
      <c r="AM386" s="463"/>
      <c r="AN386" s="463"/>
      <c r="AO386" s="463"/>
      <c r="AP386" s="463"/>
      <c r="AQ386" s="463"/>
      <c r="AR386" s="463"/>
      <c r="AS386" s="463"/>
      <c r="AT386" s="463"/>
      <c r="AU386" s="463"/>
      <c r="AV386" s="463"/>
      <c r="AW386" s="463"/>
      <c r="AX386" s="464"/>
    </row>
    <row r="387" spans="1:50" ht="19.5" customHeight="1" x14ac:dyDescent="0.15">
      <c r="A387" s="1398"/>
      <c r="B387" s="1399"/>
      <c r="C387" s="446"/>
      <c r="D387" s="444"/>
      <c r="E387" s="444"/>
      <c r="F387" s="444"/>
      <c r="G387" s="444"/>
      <c r="H387" s="444"/>
      <c r="I387" s="444"/>
      <c r="J387" s="444"/>
      <c r="K387" s="445"/>
      <c r="L387" s="443"/>
      <c r="M387" s="444"/>
      <c r="N387" s="444"/>
      <c r="O387" s="444"/>
      <c r="P387" s="444"/>
      <c r="Q387" s="445"/>
      <c r="R387" s="443"/>
      <c r="S387" s="444"/>
      <c r="T387" s="444"/>
      <c r="U387" s="444"/>
      <c r="V387" s="444"/>
      <c r="W387" s="445"/>
      <c r="X387" s="431"/>
      <c r="Y387" s="432"/>
      <c r="Z387" s="432"/>
      <c r="AA387" s="432"/>
      <c r="AB387" s="432"/>
      <c r="AC387" s="432"/>
      <c r="AD387" s="432"/>
      <c r="AE387" s="432"/>
      <c r="AF387" s="432"/>
      <c r="AG387" s="432"/>
      <c r="AH387" s="432"/>
      <c r="AI387" s="432"/>
      <c r="AJ387" s="432"/>
      <c r="AK387" s="432"/>
      <c r="AL387" s="432"/>
      <c r="AM387" s="432"/>
      <c r="AN387" s="432"/>
      <c r="AO387" s="432"/>
      <c r="AP387" s="432"/>
      <c r="AQ387" s="432"/>
      <c r="AR387" s="432"/>
      <c r="AS387" s="432"/>
      <c r="AT387" s="432"/>
      <c r="AU387" s="432"/>
      <c r="AV387" s="432"/>
      <c r="AW387" s="432"/>
      <c r="AX387" s="433"/>
    </row>
    <row r="388" spans="1:50" ht="19.5" customHeight="1" x14ac:dyDescent="0.15">
      <c r="A388" s="1398"/>
      <c r="B388" s="1399"/>
      <c r="C388" s="446"/>
      <c r="D388" s="444"/>
      <c r="E388" s="444"/>
      <c r="F388" s="444"/>
      <c r="G388" s="444"/>
      <c r="H388" s="444"/>
      <c r="I388" s="444"/>
      <c r="J388" s="444"/>
      <c r="K388" s="445"/>
      <c r="L388" s="443"/>
      <c r="M388" s="444"/>
      <c r="N388" s="444"/>
      <c r="O388" s="444"/>
      <c r="P388" s="444"/>
      <c r="Q388" s="445"/>
      <c r="R388" s="443"/>
      <c r="S388" s="444"/>
      <c r="T388" s="444"/>
      <c r="U388" s="444"/>
      <c r="V388" s="444"/>
      <c r="W388" s="445"/>
      <c r="X388" s="431"/>
      <c r="Y388" s="432"/>
      <c r="Z388" s="432"/>
      <c r="AA388" s="432"/>
      <c r="AB388" s="432"/>
      <c r="AC388" s="432"/>
      <c r="AD388" s="432"/>
      <c r="AE388" s="432"/>
      <c r="AF388" s="432"/>
      <c r="AG388" s="432"/>
      <c r="AH388" s="432"/>
      <c r="AI388" s="432"/>
      <c r="AJ388" s="432"/>
      <c r="AK388" s="432"/>
      <c r="AL388" s="432"/>
      <c r="AM388" s="432"/>
      <c r="AN388" s="432"/>
      <c r="AO388" s="432"/>
      <c r="AP388" s="432"/>
      <c r="AQ388" s="432"/>
      <c r="AR388" s="432"/>
      <c r="AS388" s="432"/>
      <c r="AT388" s="432"/>
      <c r="AU388" s="432"/>
      <c r="AV388" s="432"/>
      <c r="AW388" s="432"/>
      <c r="AX388" s="433"/>
    </row>
    <row r="389" spans="1:50" ht="19.5" customHeight="1" x14ac:dyDescent="0.15">
      <c r="A389" s="1398"/>
      <c r="B389" s="1399"/>
      <c r="C389" s="446"/>
      <c r="D389" s="444"/>
      <c r="E389" s="444"/>
      <c r="F389" s="444"/>
      <c r="G389" s="444"/>
      <c r="H389" s="444"/>
      <c r="I389" s="444"/>
      <c r="J389" s="444"/>
      <c r="K389" s="445"/>
      <c r="L389" s="443"/>
      <c r="M389" s="444"/>
      <c r="N389" s="444"/>
      <c r="O389" s="444"/>
      <c r="P389" s="444"/>
      <c r="Q389" s="445"/>
      <c r="R389" s="443"/>
      <c r="S389" s="444"/>
      <c r="T389" s="444"/>
      <c r="U389" s="444"/>
      <c r="V389" s="444"/>
      <c r="W389" s="445"/>
      <c r="X389" s="431"/>
      <c r="Y389" s="432"/>
      <c r="Z389" s="432"/>
      <c r="AA389" s="432"/>
      <c r="AB389" s="432"/>
      <c r="AC389" s="432"/>
      <c r="AD389" s="432"/>
      <c r="AE389" s="432"/>
      <c r="AF389" s="432"/>
      <c r="AG389" s="432"/>
      <c r="AH389" s="432"/>
      <c r="AI389" s="432"/>
      <c r="AJ389" s="432"/>
      <c r="AK389" s="432"/>
      <c r="AL389" s="432"/>
      <c r="AM389" s="432"/>
      <c r="AN389" s="432"/>
      <c r="AO389" s="432"/>
      <c r="AP389" s="432"/>
      <c r="AQ389" s="432"/>
      <c r="AR389" s="432"/>
      <c r="AS389" s="432"/>
      <c r="AT389" s="432"/>
      <c r="AU389" s="432"/>
      <c r="AV389" s="432"/>
      <c r="AW389" s="432"/>
      <c r="AX389" s="433"/>
    </row>
    <row r="390" spans="1:50" ht="19.5" customHeight="1" x14ac:dyDescent="0.15">
      <c r="A390" s="1398"/>
      <c r="B390" s="1399"/>
      <c r="C390" s="446"/>
      <c r="D390" s="444"/>
      <c r="E390" s="444"/>
      <c r="F390" s="444"/>
      <c r="G390" s="444"/>
      <c r="H390" s="444"/>
      <c r="I390" s="444"/>
      <c r="J390" s="444"/>
      <c r="K390" s="445"/>
      <c r="L390" s="443"/>
      <c r="M390" s="444"/>
      <c r="N390" s="444"/>
      <c r="O390" s="444"/>
      <c r="P390" s="444"/>
      <c r="Q390" s="445"/>
      <c r="R390" s="443"/>
      <c r="S390" s="444"/>
      <c r="T390" s="444"/>
      <c r="U390" s="444"/>
      <c r="V390" s="444"/>
      <c r="W390" s="445"/>
      <c r="X390" s="431"/>
      <c r="Y390" s="432"/>
      <c r="Z390" s="432"/>
      <c r="AA390" s="432"/>
      <c r="AB390" s="432"/>
      <c r="AC390" s="432"/>
      <c r="AD390" s="432"/>
      <c r="AE390" s="432"/>
      <c r="AF390" s="432"/>
      <c r="AG390" s="432"/>
      <c r="AH390" s="432"/>
      <c r="AI390" s="432"/>
      <c r="AJ390" s="432"/>
      <c r="AK390" s="432"/>
      <c r="AL390" s="432"/>
      <c r="AM390" s="432"/>
      <c r="AN390" s="432"/>
      <c r="AO390" s="432"/>
      <c r="AP390" s="432"/>
      <c r="AQ390" s="432"/>
      <c r="AR390" s="432"/>
      <c r="AS390" s="432"/>
      <c r="AT390" s="432"/>
      <c r="AU390" s="432"/>
      <c r="AV390" s="432"/>
      <c r="AW390" s="432"/>
      <c r="AX390" s="433"/>
    </row>
    <row r="391" spans="1:50" ht="19.5" customHeight="1" x14ac:dyDescent="0.15">
      <c r="A391" s="1398"/>
      <c r="B391" s="1399"/>
      <c r="C391" s="427"/>
      <c r="D391" s="428"/>
      <c r="E391" s="428"/>
      <c r="F391" s="428"/>
      <c r="G391" s="428"/>
      <c r="H391" s="428"/>
      <c r="I391" s="428"/>
      <c r="J391" s="428"/>
      <c r="K391" s="429"/>
      <c r="L391" s="430"/>
      <c r="M391" s="428"/>
      <c r="N391" s="428"/>
      <c r="O391" s="428"/>
      <c r="P391" s="428"/>
      <c r="Q391" s="429"/>
      <c r="R391" s="430"/>
      <c r="S391" s="428"/>
      <c r="T391" s="428"/>
      <c r="U391" s="428"/>
      <c r="V391" s="428"/>
      <c r="W391" s="429"/>
      <c r="X391" s="431"/>
      <c r="Y391" s="432"/>
      <c r="Z391" s="432"/>
      <c r="AA391" s="432"/>
      <c r="AB391" s="432"/>
      <c r="AC391" s="432"/>
      <c r="AD391" s="432"/>
      <c r="AE391" s="432"/>
      <c r="AF391" s="432"/>
      <c r="AG391" s="432"/>
      <c r="AH391" s="432"/>
      <c r="AI391" s="432"/>
      <c r="AJ391" s="432"/>
      <c r="AK391" s="432"/>
      <c r="AL391" s="432"/>
      <c r="AM391" s="432"/>
      <c r="AN391" s="432"/>
      <c r="AO391" s="432"/>
      <c r="AP391" s="432"/>
      <c r="AQ391" s="432"/>
      <c r="AR391" s="432"/>
      <c r="AS391" s="432"/>
      <c r="AT391" s="432"/>
      <c r="AU391" s="432"/>
      <c r="AV391" s="432"/>
      <c r="AW391" s="432"/>
      <c r="AX391" s="433"/>
    </row>
    <row r="392" spans="1:50" ht="19.5" customHeight="1" thickBot="1" x14ac:dyDescent="0.2">
      <c r="A392" s="1400"/>
      <c r="B392" s="1401"/>
      <c r="C392" s="434" t="s">
        <v>44</v>
      </c>
      <c r="D392" s="435"/>
      <c r="E392" s="435"/>
      <c r="F392" s="435"/>
      <c r="G392" s="435"/>
      <c r="H392" s="435"/>
      <c r="I392" s="435"/>
      <c r="J392" s="435"/>
      <c r="K392" s="436"/>
      <c r="L392" s="437">
        <f>SUM(L386:L391)</f>
        <v>70</v>
      </c>
      <c r="M392" s="438"/>
      <c r="N392" s="438"/>
      <c r="O392" s="438"/>
      <c r="P392" s="438"/>
      <c r="Q392" s="439"/>
      <c r="R392" s="437"/>
      <c r="S392" s="438"/>
      <c r="T392" s="438"/>
      <c r="U392" s="438"/>
      <c r="V392" s="438"/>
      <c r="W392" s="439"/>
      <c r="X392" s="440"/>
      <c r="Y392" s="441"/>
      <c r="Z392" s="441"/>
      <c r="AA392" s="441"/>
      <c r="AB392" s="441"/>
      <c r="AC392" s="441"/>
      <c r="AD392" s="441"/>
      <c r="AE392" s="441"/>
      <c r="AF392" s="441"/>
      <c r="AG392" s="441"/>
      <c r="AH392" s="441"/>
      <c r="AI392" s="441"/>
      <c r="AJ392" s="441"/>
      <c r="AK392" s="441"/>
      <c r="AL392" s="441"/>
      <c r="AM392" s="441"/>
      <c r="AN392" s="441"/>
      <c r="AO392" s="441"/>
      <c r="AP392" s="441"/>
      <c r="AQ392" s="441"/>
      <c r="AR392" s="441"/>
      <c r="AS392" s="441"/>
      <c r="AT392" s="441"/>
      <c r="AU392" s="441"/>
      <c r="AV392" s="441"/>
      <c r="AW392" s="441"/>
      <c r="AX392" s="442"/>
    </row>
    <row r="394" spans="1:50" ht="14.25" thickBot="1" x14ac:dyDescent="0.2"/>
    <row r="395" spans="1:50" ht="25.15" customHeight="1" x14ac:dyDescent="0.15">
      <c r="A395" s="582" t="s">
        <v>500</v>
      </c>
      <c r="B395" s="583"/>
      <c r="C395" s="583"/>
      <c r="D395" s="583"/>
      <c r="E395" s="583"/>
      <c r="F395" s="584"/>
      <c r="G395" s="1539" t="s">
        <v>861</v>
      </c>
      <c r="H395" s="1885"/>
      <c r="I395" s="1885"/>
      <c r="J395" s="1885"/>
      <c r="K395" s="1885"/>
      <c r="L395" s="1885"/>
      <c r="M395" s="1885"/>
      <c r="N395" s="1885"/>
      <c r="O395" s="1885"/>
      <c r="P395" s="1885"/>
      <c r="Q395" s="1885"/>
      <c r="R395" s="1885"/>
      <c r="S395" s="1885"/>
      <c r="T395" s="1885"/>
      <c r="U395" s="1885"/>
      <c r="V395" s="1885"/>
      <c r="W395" s="1885"/>
      <c r="X395" s="1886"/>
      <c r="Y395" s="588" t="s">
        <v>834</v>
      </c>
      <c r="Z395" s="589"/>
      <c r="AA395" s="589"/>
      <c r="AB395" s="589"/>
      <c r="AC395" s="589"/>
      <c r="AD395" s="590"/>
      <c r="AE395" s="591" t="s">
        <v>856</v>
      </c>
      <c r="AF395" s="592"/>
      <c r="AG395" s="592"/>
      <c r="AH395" s="592"/>
      <c r="AI395" s="592"/>
      <c r="AJ395" s="592"/>
      <c r="AK395" s="592"/>
      <c r="AL395" s="592"/>
      <c r="AM395" s="592"/>
      <c r="AN395" s="592"/>
      <c r="AO395" s="592"/>
      <c r="AP395" s="593"/>
      <c r="AQ395" s="594" t="s">
        <v>7</v>
      </c>
      <c r="AR395" s="595"/>
      <c r="AS395" s="595"/>
      <c r="AT395" s="595"/>
      <c r="AU395" s="595"/>
      <c r="AV395" s="595"/>
      <c r="AW395" s="595"/>
      <c r="AX395" s="596"/>
    </row>
    <row r="396" spans="1:50" ht="30" customHeight="1" x14ac:dyDescent="0.15">
      <c r="A396" s="554" t="s">
        <v>8</v>
      </c>
      <c r="B396" s="555"/>
      <c r="C396" s="555"/>
      <c r="D396" s="555"/>
      <c r="E396" s="555"/>
      <c r="F396" s="556"/>
      <c r="G396" s="1549" t="s">
        <v>862</v>
      </c>
      <c r="H396" s="1550"/>
      <c r="I396" s="1550"/>
      <c r="J396" s="1550"/>
      <c r="K396" s="1550"/>
      <c r="L396" s="1550"/>
      <c r="M396" s="1550"/>
      <c r="N396" s="1550"/>
      <c r="O396" s="1550"/>
      <c r="P396" s="1550"/>
      <c r="Q396" s="1550"/>
      <c r="R396" s="1550"/>
      <c r="S396" s="1550"/>
      <c r="T396" s="1550"/>
      <c r="U396" s="1550"/>
      <c r="V396" s="1550"/>
      <c r="W396" s="1550"/>
      <c r="X396" s="1570"/>
      <c r="Y396" s="560" t="s">
        <v>10</v>
      </c>
      <c r="Z396" s="561"/>
      <c r="AA396" s="561"/>
      <c r="AB396" s="561"/>
      <c r="AC396" s="561"/>
      <c r="AD396" s="562"/>
      <c r="AE396" s="563" t="s">
        <v>847</v>
      </c>
      <c r="AF396" s="564"/>
      <c r="AG396" s="564"/>
      <c r="AH396" s="564"/>
      <c r="AI396" s="564"/>
      <c r="AJ396" s="564"/>
      <c r="AK396" s="564"/>
      <c r="AL396" s="564"/>
      <c r="AM396" s="564"/>
      <c r="AN396" s="564"/>
      <c r="AO396" s="564"/>
      <c r="AP396" s="565"/>
      <c r="AQ396" s="566" t="s">
        <v>848</v>
      </c>
      <c r="AR396" s="567"/>
      <c r="AS396" s="567"/>
      <c r="AT396" s="567"/>
      <c r="AU396" s="567"/>
      <c r="AV396" s="567"/>
      <c r="AW396" s="567"/>
      <c r="AX396" s="568"/>
    </row>
    <row r="397" spans="1:50" ht="30" customHeight="1" x14ac:dyDescent="0.15">
      <c r="A397" s="569" t="s">
        <v>13</v>
      </c>
      <c r="B397" s="570"/>
      <c r="C397" s="570"/>
      <c r="D397" s="570"/>
      <c r="E397" s="570"/>
      <c r="F397" s="571"/>
      <c r="G397" s="1551" t="s">
        <v>187</v>
      </c>
      <c r="H397" s="2315"/>
      <c r="I397" s="2315"/>
      <c r="J397" s="2315"/>
      <c r="K397" s="2315"/>
      <c r="L397" s="2315"/>
      <c r="M397" s="2315"/>
      <c r="N397" s="2315"/>
      <c r="O397" s="2315"/>
      <c r="P397" s="2315"/>
      <c r="Q397" s="2315"/>
      <c r="R397" s="2315"/>
      <c r="S397" s="2315"/>
      <c r="T397" s="2315"/>
      <c r="U397" s="2315"/>
      <c r="V397" s="2315"/>
      <c r="W397" s="2315"/>
      <c r="X397" s="2316"/>
      <c r="Y397" s="575" t="s">
        <v>15</v>
      </c>
      <c r="Z397" s="576"/>
      <c r="AA397" s="576"/>
      <c r="AB397" s="576"/>
      <c r="AC397" s="576"/>
      <c r="AD397" s="577"/>
      <c r="AE397" s="679" t="s">
        <v>849</v>
      </c>
      <c r="AF397" s="760"/>
      <c r="AG397" s="760"/>
      <c r="AH397" s="760"/>
      <c r="AI397" s="760"/>
      <c r="AJ397" s="760"/>
      <c r="AK397" s="760"/>
      <c r="AL397" s="760"/>
      <c r="AM397" s="760"/>
      <c r="AN397" s="760"/>
      <c r="AO397" s="760"/>
      <c r="AP397" s="760"/>
      <c r="AQ397" s="760"/>
      <c r="AR397" s="760"/>
      <c r="AS397" s="760"/>
      <c r="AT397" s="760"/>
      <c r="AU397" s="760"/>
      <c r="AV397" s="760"/>
      <c r="AW397" s="760"/>
      <c r="AX397" s="761"/>
    </row>
    <row r="398" spans="1:50" ht="39.950000000000003" customHeight="1" x14ac:dyDescent="0.15">
      <c r="A398" s="542" t="s">
        <v>17</v>
      </c>
      <c r="B398" s="543"/>
      <c r="C398" s="543"/>
      <c r="D398" s="543"/>
      <c r="E398" s="543"/>
      <c r="F398" s="544"/>
      <c r="G398" s="1567" t="s">
        <v>850</v>
      </c>
      <c r="H398" s="1568"/>
      <c r="I398" s="1568"/>
      <c r="J398" s="1568"/>
      <c r="K398" s="1568"/>
      <c r="L398" s="1568"/>
      <c r="M398" s="1568"/>
      <c r="N398" s="1568"/>
      <c r="O398" s="1568"/>
      <c r="P398" s="1568"/>
      <c r="Q398" s="1568"/>
      <c r="R398" s="1568"/>
      <c r="S398" s="1568"/>
      <c r="T398" s="1568"/>
      <c r="U398" s="1568"/>
      <c r="V398" s="1568"/>
      <c r="W398" s="1568"/>
      <c r="X398" s="1569"/>
      <c r="Y398" s="548" t="s">
        <v>836</v>
      </c>
      <c r="Z398" s="549"/>
      <c r="AA398" s="549"/>
      <c r="AB398" s="549"/>
      <c r="AC398" s="549"/>
      <c r="AD398" s="550"/>
      <c r="AE398" s="551" t="s">
        <v>279</v>
      </c>
      <c r="AF398" s="552"/>
      <c r="AG398" s="552"/>
      <c r="AH398" s="552"/>
      <c r="AI398" s="552"/>
      <c r="AJ398" s="552"/>
      <c r="AK398" s="552"/>
      <c r="AL398" s="552"/>
      <c r="AM398" s="552"/>
      <c r="AN398" s="552"/>
      <c r="AO398" s="552"/>
      <c r="AP398" s="552"/>
      <c r="AQ398" s="552"/>
      <c r="AR398" s="552"/>
      <c r="AS398" s="552"/>
      <c r="AT398" s="552"/>
      <c r="AU398" s="552"/>
      <c r="AV398" s="552"/>
      <c r="AW398" s="552"/>
      <c r="AX398" s="553"/>
    </row>
    <row r="399" spans="1:50" ht="33.75" customHeight="1" x14ac:dyDescent="0.15">
      <c r="A399" s="520" t="s">
        <v>21</v>
      </c>
      <c r="B399" s="521"/>
      <c r="C399" s="521"/>
      <c r="D399" s="521"/>
      <c r="E399" s="521"/>
      <c r="F399" s="522"/>
      <c r="G399" s="668" t="s">
        <v>863</v>
      </c>
      <c r="H399" s="1565"/>
      <c r="I399" s="1565"/>
      <c r="J399" s="1565"/>
      <c r="K399" s="1565"/>
      <c r="L399" s="1565"/>
      <c r="M399" s="1565"/>
      <c r="N399" s="1565"/>
      <c r="O399" s="1565"/>
      <c r="P399" s="1565"/>
      <c r="Q399" s="1565"/>
      <c r="R399" s="1565"/>
      <c r="S399" s="1565"/>
      <c r="T399" s="1565"/>
      <c r="U399" s="1565"/>
      <c r="V399" s="1565"/>
      <c r="W399" s="1565"/>
      <c r="X399" s="1565"/>
      <c r="Y399" s="1565"/>
      <c r="Z399" s="1565"/>
      <c r="AA399" s="1565"/>
      <c r="AB399" s="1565"/>
      <c r="AC399" s="1565"/>
      <c r="AD399" s="1565"/>
      <c r="AE399" s="1565"/>
      <c r="AF399" s="1565"/>
      <c r="AG399" s="1565"/>
      <c r="AH399" s="1565"/>
      <c r="AI399" s="1565"/>
      <c r="AJ399" s="1565"/>
      <c r="AK399" s="1565"/>
      <c r="AL399" s="1565"/>
      <c r="AM399" s="1565"/>
      <c r="AN399" s="1565"/>
      <c r="AO399" s="1565"/>
      <c r="AP399" s="1565"/>
      <c r="AQ399" s="1565"/>
      <c r="AR399" s="1565"/>
      <c r="AS399" s="1565"/>
      <c r="AT399" s="1565"/>
      <c r="AU399" s="1565"/>
      <c r="AV399" s="1565"/>
      <c r="AW399" s="1565"/>
      <c r="AX399" s="1566"/>
    </row>
    <row r="400" spans="1:50" ht="33.75" customHeight="1" x14ac:dyDescent="0.15">
      <c r="A400" s="520" t="s">
        <v>23</v>
      </c>
      <c r="B400" s="521"/>
      <c r="C400" s="521"/>
      <c r="D400" s="521"/>
      <c r="E400" s="521"/>
      <c r="F400" s="522"/>
      <c r="G400" s="668" t="s">
        <v>864</v>
      </c>
      <c r="H400" s="1565"/>
      <c r="I400" s="1565"/>
      <c r="J400" s="1565"/>
      <c r="K400" s="1565"/>
      <c r="L400" s="1565"/>
      <c r="M400" s="1565"/>
      <c r="N400" s="1565"/>
      <c r="O400" s="1565"/>
      <c r="P400" s="1565"/>
      <c r="Q400" s="1565"/>
      <c r="R400" s="1565"/>
      <c r="S400" s="1565"/>
      <c r="T400" s="1565"/>
      <c r="U400" s="1565"/>
      <c r="V400" s="1565"/>
      <c r="W400" s="1565"/>
      <c r="X400" s="1565"/>
      <c r="Y400" s="1565"/>
      <c r="Z400" s="1565"/>
      <c r="AA400" s="1565"/>
      <c r="AB400" s="1565"/>
      <c r="AC400" s="1565"/>
      <c r="AD400" s="1565"/>
      <c r="AE400" s="1565"/>
      <c r="AF400" s="1565"/>
      <c r="AG400" s="1565"/>
      <c r="AH400" s="1565"/>
      <c r="AI400" s="1565"/>
      <c r="AJ400" s="1565"/>
      <c r="AK400" s="1565"/>
      <c r="AL400" s="1565"/>
      <c r="AM400" s="1565"/>
      <c r="AN400" s="1565"/>
      <c r="AO400" s="1565"/>
      <c r="AP400" s="1565"/>
      <c r="AQ400" s="1565"/>
      <c r="AR400" s="1565"/>
      <c r="AS400" s="1565"/>
      <c r="AT400" s="1565"/>
      <c r="AU400" s="1565"/>
      <c r="AV400" s="1565"/>
      <c r="AW400" s="1565"/>
      <c r="AX400" s="1566"/>
    </row>
    <row r="401" spans="1:50" ht="22.5" customHeight="1" x14ac:dyDescent="0.15">
      <c r="A401" s="520" t="s">
        <v>25</v>
      </c>
      <c r="B401" s="521"/>
      <c r="C401" s="521"/>
      <c r="D401" s="521"/>
      <c r="E401" s="521"/>
      <c r="F401" s="522"/>
      <c r="G401" s="526" t="s">
        <v>194</v>
      </c>
      <c r="H401" s="527"/>
      <c r="I401" s="527"/>
      <c r="J401" s="527"/>
      <c r="K401" s="527"/>
      <c r="L401" s="527"/>
      <c r="M401" s="527"/>
      <c r="N401" s="527"/>
      <c r="O401" s="527"/>
      <c r="P401" s="527"/>
      <c r="Q401" s="527"/>
      <c r="R401" s="527"/>
      <c r="S401" s="527"/>
      <c r="T401" s="527"/>
      <c r="U401" s="527"/>
      <c r="V401" s="527"/>
      <c r="W401" s="527"/>
      <c r="X401" s="527"/>
      <c r="Y401" s="527"/>
      <c r="Z401" s="527"/>
      <c r="AA401" s="527"/>
      <c r="AB401" s="527"/>
      <c r="AC401" s="527"/>
      <c r="AD401" s="527"/>
      <c r="AE401" s="527"/>
      <c r="AF401" s="527"/>
      <c r="AG401" s="527"/>
      <c r="AH401" s="527"/>
      <c r="AI401" s="527"/>
      <c r="AJ401" s="527"/>
      <c r="AK401" s="527"/>
      <c r="AL401" s="527"/>
      <c r="AM401" s="527"/>
      <c r="AN401" s="527"/>
      <c r="AO401" s="527"/>
      <c r="AP401" s="527"/>
      <c r="AQ401" s="527"/>
      <c r="AR401" s="527"/>
      <c r="AS401" s="527"/>
      <c r="AT401" s="527"/>
      <c r="AU401" s="527"/>
      <c r="AV401" s="527"/>
      <c r="AW401" s="527"/>
      <c r="AX401" s="528"/>
    </row>
    <row r="402" spans="1:50" ht="19.5" customHeight="1" x14ac:dyDescent="0.15">
      <c r="A402" s="529" t="s">
        <v>27</v>
      </c>
      <c r="B402" s="530"/>
      <c r="C402" s="530"/>
      <c r="D402" s="530"/>
      <c r="E402" s="530"/>
      <c r="F402" s="531"/>
      <c r="G402" s="538"/>
      <c r="H402" s="539"/>
      <c r="I402" s="539"/>
      <c r="J402" s="539"/>
      <c r="K402" s="539"/>
      <c r="L402" s="539"/>
      <c r="M402" s="539"/>
      <c r="N402" s="539"/>
      <c r="O402" s="540"/>
      <c r="P402" s="504" t="s">
        <v>506</v>
      </c>
      <c r="Q402" s="505"/>
      <c r="R402" s="505"/>
      <c r="S402" s="505"/>
      <c r="T402" s="505"/>
      <c r="U402" s="505"/>
      <c r="V402" s="541"/>
      <c r="W402" s="504" t="s">
        <v>507</v>
      </c>
      <c r="X402" s="505"/>
      <c r="Y402" s="505"/>
      <c r="Z402" s="505"/>
      <c r="AA402" s="505"/>
      <c r="AB402" s="505"/>
      <c r="AC402" s="541"/>
      <c r="AD402" s="504" t="s">
        <v>508</v>
      </c>
      <c r="AE402" s="505"/>
      <c r="AF402" s="505"/>
      <c r="AG402" s="505"/>
      <c r="AH402" s="505"/>
      <c r="AI402" s="505"/>
      <c r="AJ402" s="541"/>
      <c r="AK402" s="504" t="s">
        <v>509</v>
      </c>
      <c r="AL402" s="505"/>
      <c r="AM402" s="505"/>
      <c r="AN402" s="505"/>
      <c r="AO402" s="505"/>
      <c r="AP402" s="505"/>
      <c r="AQ402" s="541"/>
      <c r="AR402" s="504" t="s">
        <v>510</v>
      </c>
      <c r="AS402" s="505"/>
      <c r="AT402" s="505"/>
      <c r="AU402" s="505"/>
      <c r="AV402" s="505"/>
      <c r="AW402" s="505"/>
      <c r="AX402" s="506"/>
    </row>
    <row r="403" spans="1:50" ht="19.5" customHeight="1" x14ac:dyDescent="0.15">
      <c r="A403" s="532"/>
      <c r="B403" s="533"/>
      <c r="C403" s="533"/>
      <c r="D403" s="533"/>
      <c r="E403" s="533"/>
      <c r="F403" s="534"/>
      <c r="G403" s="507" t="s">
        <v>33</v>
      </c>
      <c r="H403" s="508"/>
      <c r="I403" s="513" t="s">
        <v>34</v>
      </c>
      <c r="J403" s="514"/>
      <c r="K403" s="514"/>
      <c r="L403" s="514"/>
      <c r="M403" s="514"/>
      <c r="N403" s="514"/>
      <c r="O403" s="515"/>
      <c r="P403" s="516">
        <v>0.7</v>
      </c>
      <c r="Q403" s="517"/>
      <c r="R403" s="517"/>
      <c r="S403" s="517"/>
      <c r="T403" s="517"/>
      <c r="U403" s="517"/>
      <c r="V403" s="518"/>
      <c r="W403" s="516">
        <v>0.5</v>
      </c>
      <c r="X403" s="517"/>
      <c r="Y403" s="517"/>
      <c r="Z403" s="517"/>
      <c r="AA403" s="517"/>
      <c r="AB403" s="517"/>
      <c r="AC403" s="518"/>
      <c r="AD403" s="516">
        <v>0.3</v>
      </c>
      <c r="AE403" s="517"/>
      <c r="AF403" s="517"/>
      <c r="AG403" s="517"/>
      <c r="AH403" s="517"/>
      <c r="AI403" s="517"/>
      <c r="AJ403" s="518"/>
      <c r="AK403" s="516">
        <v>0.8</v>
      </c>
      <c r="AL403" s="517"/>
      <c r="AM403" s="517"/>
      <c r="AN403" s="517"/>
      <c r="AO403" s="517"/>
      <c r="AP403" s="517"/>
      <c r="AQ403" s="518"/>
      <c r="AR403" s="516"/>
      <c r="AS403" s="517"/>
      <c r="AT403" s="517"/>
      <c r="AU403" s="517"/>
      <c r="AV403" s="517"/>
      <c r="AW403" s="517"/>
      <c r="AX403" s="519"/>
    </row>
    <row r="404" spans="1:50" ht="19.5" customHeight="1" x14ac:dyDescent="0.15">
      <c r="A404" s="532"/>
      <c r="B404" s="533"/>
      <c r="C404" s="533"/>
      <c r="D404" s="533"/>
      <c r="E404" s="533"/>
      <c r="F404" s="534"/>
      <c r="G404" s="509"/>
      <c r="H404" s="510"/>
      <c r="I404" s="471" t="s">
        <v>35</v>
      </c>
      <c r="J404" s="472"/>
      <c r="K404" s="472"/>
      <c r="L404" s="472"/>
      <c r="M404" s="472"/>
      <c r="N404" s="472"/>
      <c r="O404" s="473"/>
      <c r="P404" s="465" t="s">
        <v>279</v>
      </c>
      <c r="Q404" s="466"/>
      <c r="R404" s="466"/>
      <c r="S404" s="466"/>
      <c r="T404" s="466"/>
      <c r="U404" s="466"/>
      <c r="V404" s="467"/>
      <c r="W404" s="465" t="s">
        <v>279</v>
      </c>
      <c r="X404" s="466"/>
      <c r="Y404" s="466"/>
      <c r="Z404" s="466"/>
      <c r="AA404" s="466"/>
      <c r="AB404" s="466"/>
      <c r="AC404" s="467"/>
      <c r="AD404" s="465" t="s">
        <v>279</v>
      </c>
      <c r="AE404" s="466"/>
      <c r="AF404" s="466"/>
      <c r="AG404" s="466"/>
      <c r="AH404" s="466"/>
      <c r="AI404" s="466"/>
      <c r="AJ404" s="467"/>
      <c r="AK404" s="465" t="s">
        <v>279</v>
      </c>
      <c r="AL404" s="466"/>
      <c r="AM404" s="466"/>
      <c r="AN404" s="466"/>
      <c r="AO404" s="466"/>
      <c r="AP404" s="466"/>
      <c r="AQ404" s="467"/>
      <c r="AR404" s="468"/>
      <c r="AS404" s="469"/>
      <c r="AT404" s="469"/>
      <c r="AU404" s="469"/>
      <c r="AV404" s="469"/>
      <c r="AW404" s="469"/>
      <c r="AX404" s="470"/>
    </row>
    <row r="405" spans="1:50" ht="19.5" customHeight="1" x14ac:dyDescent="0.15">
      <c r="A405" s="532"/>
      <c r="B405" s="533"/>
      <c r="C405" s="533"/>
      <c r="D405" s="533"/>
      <c r="E405" s="533"/>
      <c r="F405" s="534"/>
      <c r="G405" s="509"/>
      <c r="H405" s="510"/>
      <c r="I405" s="471" t="s">
        <v>39</v>
      </c>
      <c r="J405" s="472"/>
      <c r="K405" s="472"/>
      <c r="L405" s="472"/>
      <c r="M405" s="472"/>
      <c r="N405" s="472"/>
      <c r="O405" s="473"/>
      <c r="P405" s="465" t="s">
        <v>279</v>
      </c>
      <c r="Q405" s="466"/>
      <c r="R405" s="466"/>
      <c r="S405" s="466"/>
      <c r="T405" s="466"/>
      <c r="U405" s="466"/>
      <c r="V405" s="467"/>
      <c r="W405" s="465" t="s">
        <v>279</v>
      </c>
      <c r="X405" s="466"/>
      <c r="Y405" s="466"/>
      <c r="Z405" s="466"/>
      <c r="AA405" s="466"/>
      <c r="AB405" s="466"/>
      <c r="AC405" s="467"/>
      <c r="AD405" s="465" t="s">
        <v>279</v>
      </c>
      <c r="AE405" s="466"/>
      <c r="AF405" s="466"/>
      <c r="AG405" s="466"/>
      <c r="AH405" s="466"/>
      <c r="AI405" s="466"/>
      <c r="AJ405" s="467"/>
      <c r="AK405" s="465" t="s">
        <v>279</v>
      </c>
      <c r="AL405" s="466"/>
      <c r="AM405" s="466"/>
      <c r="AN405" s="466"/>
      <c r="AO405" s="466"/>
      <c r="AP405" s="466"/>
      <c r="AQ405" s="467"/>
      <c r="AR405" s="465"/>
      <c r="AS405" s="466"/>
      <c r="AT405" s="466"/>
      <c r="AU405" s="466"/>
      <c r="AV405" s="466"/>
      <c r="AW405" s="466"/>
      <c r="AX405" s="474"/>
    </row>
    <row r="406" spans="1:50" ht="19.5" customHeight="1" x14ac:dyDescent="0.15">
      <c r="A406" s="532"/>
      <c r="B406" s="533"/>
      <c r="C406" s="533"/>
      <c r="D406" s="533"/>
      <c r="E406" s="533"/>
      <c r="F406" s="534"/>
      <c r="G406" s="509"/>
      <c r="H406" s="510"/>
      <c r="I406" s="471" t="s">
        <v>42</v>
      </c>
      <c r="J406" s="472"/>
      <c r="K406" s="472"/>
      <c r="L406" s="472"/>
      <c r="M406" s="472"/>
      <c r="N406" s="472"/>
      <c r="O406" s="473"/>
      <c r="P406" s="465" t="s">
        <v>279</v>
      </c>
      <c r="Q406" s="466"/>
      <c r="R406" s="466"/>
      <c r="S406" s="466"/>
      <c r="T406" s="466"/>
      <c r="U406" s="466"/>
      <c r="V406" s="467"/>
      <c r="W406" s="465" t="s">
        <v>279</v>
      </c>
      <c r="X406" s="466"/>
      <c r="Y406" s="466"/>
      <c r="Z406" s="466"/>
      <c r="AA406" s="466"/>
      <c r="AB406" s="466"/>
      <c r="AC406" s="467"/>
      <c r="AD406" s="465" t="s">
        <v>279</v>
      </c>
      <c r="AE406" s="466"/>
      <c r="AF406" s="466"/>
      <c r="AG406" s="466"/>
      <c r="AH406" s="466"/>
      <c r="AI406" s="466"/>
      <c r="AJ406" s="467"/>
      <c r="AK406" s="465" t="s">
        <v>279</v>
      </c>
      <c r="AL406" s="466"/>
      <c r="AM406" s="466"/>
      <c r="AN406" s="466"/>
      <c r="AO406" s="466"/>
      <c r="AP406" s="466"/>
      <c r="AQ406" s="467"/>
      <c r="AR406" s="468"/>
      <c r="AS406" s="469"/>
      <c r="AT406" s="469"/>
      <c r="AU406" s="469"/>
      <c r="AV406" s="469"/>
      <c r="AW406" s="469"/>
      <c r="AX406" s="470"/>
    </row>
    <row r="407" spans="1:50" ht="19.5" customHeight="1" x14ac:dyDescent="0.15">
      <c r="A407" s="532"/>
      <c r="B407" s="533"/>
      <c r="C407" s="533"/>
      <c r="D407" s="533"/>
      <c r="E407" s="533"/>
      <c r="F407" s="534"/>
      <c r="G407" s="509"/>
      <c r="H407" s="510"/>
      <c r="I407" s="471" t="s">
        <v>43</v>
      </c>
      <c r="J407" s="472"/>
      <c r="K407" s="472"/>
      <c r="L407" s="472"/>
      <c r="M407" s="472"/>
      <c r="N407" s="472"/>
      <c r="O407" s="473"/>
      <c r="P407" s="465" t="s">
        <v>279</v>
      </c>
      <c r="Q407" s="466"/>
      <c r="R407" s="466"/>
      <c r="S407" s="466"/>
      <c r="T407" s="466"/>
      <c r="U407" s="466"/>
      <c r="V407" s="467"/>
      <c r="W407" s="465" t="s">
        <v>279</v>
      </c>
      <c r="X407" s="466"/>
      <c r="Y407" s="466"/>
      <c r="Z407" s="466"/>
      <c r="AA407" s="466"/>
      <c r="AB407" s="466"/>
      <c r="AC407" s="467"/>
      <c r="AD407" s="465" t="s">
        <v>279</v>
      </c>
      <c r="AE407" s="466"/>
      <c r="AF407" s="466"/>
      <c r="AG407" s="466"/>
      <c r="AH407" s="466"/>
      <c r="AI407" s="466"/>
      <c r="AJ407" s="467"/>
      <c r="AK407" s="465" t="s">
        <v>279</v>
      </c>
      <c r="AL407" s="466"/>
      <c r="AM407" s="466"/>
      <c r="AN407" s="466"/>
      <c r="AO407" s="466"/>
      <c r="AP407" s="466"/>
      <c r="AQ407" s="467"/>
      <c r="AR407" s="468"/>
      <c r="AS407" s="469"/>
      <c r="AT407" s="469"/>
      <c r="AU407" s="469"/>
      <c r="AV407" s="469"/>
      <c r="AW407" s="469"/>
      <c r="AX407" s="470"/>
    </row>
    <row r="408" spans="1:50" ht="19.5" customHeight="1" x14ac:dyDescent="0.15">
      <c r="A408" s="532"/>
      <c r="B408" s="533"/>
      <c r="C408" s="533"/>
      <c r="D408" s="533"/>
      <c r="E408" s="533"/>
      <c r="F408" s="534"/>
      <c r="G408" s="511"/>
      <c r="H408" s="512"/>
      <c r="I408" s="486" t="s">
        <v>44</v>
      </c>
      <c r="J408" s="487"/>
      <c r="K408" s="487"/>
      <c r="L408" s="487"/>
      <c r="M408" s="487"/>
      <c r="N408" s="487"/>
      <c r="O408" s="488"/>
      <c r="P408" s="489">
        <v>0.7</v>
      </c>
      <c r="Q408" s="490"/>
      <c r="R408" s="490"/>
      <c r="S408" s="490"/>
      <c r="T408" s="490"/>
      <c r="U408" s="490"/>
      <c r="V408" s="491"/>
      <c r="W408" s="489">
        <v>0.5</v>
      </c>
      <c r="X408" s="490"/>
      <c r="Y408" s="490"/>
      <c r="Z408" s="490"/>
      <c r="AA408" s="490"/>
      <c r="AB408" s="490"/>
      <c r="AC408" s="491"/>
      <c r="AD408" s="489">
        <v>0.3</v>
      </c>
      <c r="AE408" s="490"/>
      <c r="AF408" s="490"/>
      <c r="AG408" s="490"/>
      <c r="AH408" s="490"/>
      <c r="AI408" s="490"/>
      <c r="AJ408" s="491"/>
      <c r="AK408" s="489">
        <v>0.8</v>
      </c>
      <c r="AL408" s="490"/>
      <c r="AM408" s="490"/>
      <c r="AN408" s="490"/>
      <c r="AO408" s="490"/>
      <c r="AP408" s="490"/>
      <c r="AQ408" s="491"/>
      <c r="AR408" s="489"/>
      <c r="AS408" s="490"/>
      <c r="AT408" s="490"/>
      <c r="AU408" s="490"/>
      <c r="AV408" s="490"/>
      <c r="AW408" s="490"/>
      <c r="AX408" s="492"/>
    </row>
    <row r="409" spans="1:50" ht="19.5" customHeight="1" x14ac:dyDescent="0.15">
      <c r="A409" s="532"/>
      <c r="B409" s="533"/>
      <c r="C409" s="533"/>
      <c r="D409" s="533"/>
      <c r="E409" s="533"/>
      <c r="F409" s="534"/>
      <c r="G409" s="475" t="s">
        <v>45</v>
      </c>
      <c r="H409" s="476"/>
      <c r="I409" s="476"/>
      <c r="J409" s="476"/>
      <c r="K409" s="476"/>
      <c r="L409" s="476"/>
      <c r="M409" s="476"/>
      <c r="N409" s="476"/>
      <c r="O409" s="477"/>
      <c r="P409" s="483">
        <v>0.1</v>
      </c>
      <c r="Q409" s="484"/>
      <c r="R409" s="484"/>
      <c r="S409" s="484"/>
      <c r="T409" s="484"/>
      <c r="U409" s="484"/>
      <c r="V409" s="485"/>
      <c r="W409" s="483">
        <v>0.4</v>
      </c>
      <c r="X409" s="484"/>
      <c r="Y409" s="484"/>
      <c r="Z409" s="484"/>
      <c r="AA409" s="484"/>
      <c r="AB409" s="484"/>
      <c r="AC409" s="485"/>
      <c r="AD409" s="483">
        <v>0.2</v>
      </c>
      <c r="AE409" s="484"/>
      <c r="AF409" s="484"/>
      <c r="AG409" s="484"/>
      <c r="AH409" s="484"/>
      <c r="AI409" s="484"/>
      <c r="AJ409" s="485"/>
      <c r="AK409" s="479"/>
      <c r="AL409" s="480"/>
      <c r="AM409" s="480"/>
      <c r="AN409" s="480"/>
      <c r="AO409" s="480"/>
      <c r="AP409" s="480"/>
      <c r="AQ409" s="481"/>
      <c r="AR409" s="479"/>
      <c r="AS409" s="480"/>
      <c r="AT409" s="480"/>
      <c r="AU409" s="480"/>
      <c r="AV409" s="480"/>
      <c r="AW409" s="480"/>
      <c r="AX409" s="482"/>
    </row>
    <row r="410" spans="1:50" ht="19.5" customHeight="1" x14ac:dyDescent="0.15">
      <c r="A410" s="535"/>
      <c r="B410" s="536"/>
      <c r="C410" s="536"/>
      <c r="D410" s="536"/>
      <c r="E410" s="536"/>
      <c r="F410" s="537"/>
      <c r="G410" s="475" t="s">
        <v>46</v>
      </c>
      <c r="H410" s="476"/>
      <c r="I410" s="476"/>
      <c r="J410" s="476"/>
      <c r="K410" s="476"/>
      <c r="L410" s="476"/>
      <c r="M410" s="476"/>
      <c r="N410" s="476"/>
      <c r="O410" s="477"/>
      <c r="P410" s="483">
        <v>11</v>
      </c>
      <c r="Q410" s="484"/>
      <c r="R410" s="484"/>
      <c r="S410" s="484"/>
      <c r="T410" s="484"/>
      <c r="U410" s="484"/>
      <c r="V410" s="485"/>
      <c r="W410" s="483">
        <v>92.7</v>
      </c>
      <c r="X410" s="484"/>
      <c r="Y410" s="484"/>
      <c r="Z410" s="484"/>
      <c r="AA410" s="484"/>
      <c r="AB410" s="484"/>
      <c r="AC410" s="485"/>
      <c r="AD410" s="483">
        <v>83.4</v>
      </c>
      <c r="AE410" s="484"/>
      <c r="AF410" s="484"/>
      <c r="AG410" s="484"/>
      <c r="AH410" s="484"/>
      <c r="AI410" s="484"/>
      <c r="AJ410" s="485"/>
      <c r="AK410" s="479"/>
      <c r="AL410" s="480"/>
      <c r="AM410" s="480"/>
      <c r="AN410" s="480"/>
      <c r="AO410" s="480"/>
      <c r="AP410" s="480"/>
      <c r="AQ410" s="481"/>
      <c r="AR410" s="479"/>
      <c r="AS410" s="480"/>
      <c r="AT410" s="480"/>
      <c r="AU410" s="480"/>
      <c r="AV410" s="480"/>
      <c r="AW410" s="480"/>
      <c r="AX410" s="482"/>
    </row>
    <row r="411" spans="1:50" ht="19.5" customHeight="1" x14ac:dyDescent="0.15">
      <c r="A411" s="1396" t="s">
        <v>82</v>
      </c>
      <c r="B411" s="1397"/>
      <c r="C411" s="453" t="s">
        <v>83</v>
      </c>
      <c r="D411" s="454"/>
      <c r="E411" s="454"/>
      <c r="F411" s="454"/>
      <c r="G411" s="454"/>
      <c r="H411" s="454"/>
      <c r="I411" s="454"/>
      <c r="J411" s="454"/>
      <c r="K411" s="455"/>
      <c r="L411" s="762" t="s">
        <v>84</v>
      </c>
      <c r="M411" s="763"/>
      <c r="N411" s="763"/>
      <c r="O411" s="763"/>
      <c r="P411" s="763"/>
      <c r="Q411" s="764"/>
      <c r="R411" s="456" t="s">
        <v>510</v>
      </c>
      <c r="S411" s="454"/>
      <c r="T411" s="454"/>
      <c r="U411" s="454"/>
      <c r="V411" s="454"/>
      <c r="W411" s="455"/>
      <c r="X411" s="456" t="s">
        <v>85</v>
      </c>
      <c r="Y411" s="454"/>
      <c r="Z411" s="454"/>
      <c r="AA411" s="454"/>
      <c r="AB411" s="454"/>
      <c r="AC411" s="454"/>
      <c r="AD411" s="454"/>
      <c r="AE411" s="454"/>
      <c r="AF411" s="454"/>
      <c r="AG411" s="454"/>
      <c r="AH411" s="454"/>
      <c r="AI411" s="454"/>
      <c r="AJ411" s="454"/>
      <c r="AK411" s="454"/>
      <c r="AL411" s="454"/>
      <c r="AM411" s="454"/>
      <c r="AN411" s="454"/>
      <c r="AO411" s="454"/>
      <c r="AP411" s="454"/>
      <c r="AQ411" s="454"/>
      <c r="AR411" s="454"/>
      <c r="AS411" s="454"/>
      <c r="AT411" s="454"/>
      <c r="AU411" s="454"/>
      <c r="AV411" s="454"/>
      <c r="AW411" s="454"/>
      <c r="AX411" s="457"/>
    </row>
    <row r="412" spans="1:50" ht="19.5" customHeight="1" x14ac:dyDescent="0.15">
      <c r="A412" s="1398"/>
      <c r="B412" s="1399"/>
      <c r="C412" s="458" t="s">
        <v>865</v>
      </c>
      <c r="D412" s="459"/>
      <c r="E412" s="459"/>
      <c r="F412" s="459"/>
      <c r="G412" s="459"/>
      <c r="H412" s="459"/>
      <c r="I412" s="459"/>
      <c r="J412" s="459"/>
      <c r="K412" s="460"/>
      <c r="L412" s="461">
        <v>0.3</v>
      </c>
      <c r="M412" s="459"/>
      <c r="N412" s="459"/>
      <c r="O412" s="459"/>
      <c r="P412" s="459"/>
      <c r="Q412" s="460"/>
      <c r="R412" s="461"/>
      <c r="S412" s="459"/>
      <c r="T412" s="459"/>
      <c r="U412" s="459"/>
      <c r="V412" s="459"/>
      <c r="W412" s="460"/>
      <c r="X412" s="462"/>
      <c r="Y412" s="463"/>
      <c r="Z412" s="463"/>
      <c r="AA412" s="463"/>
      <c r="AB412" s="463"/>
      <c r="AC412" s="463"/>
      <c r="AD412" s="463"/>
      <c r="AE412" s="463"/>
      <c r="AF412" s="463"/>
      <c r="AG412" s="463"/>
      <c r="AH412" s="463"/>
      <c r="AI412" s="463"/>
      <c r="AJ412" s="463"/>
      <c r="AK412" s="463"/>
      <c r="AL412" s="463"/>
      <c r="AM412" s="463"/>
      <c r="AN412" s="463"/>
      <c r="AO412" s="463"/>
      <c r="AP412" s="463"/>
      <c r="AQ412" s="463"/>
      <c r="AR412" s="463"/>
      <c r="AS412" s="463"/>
      <c r="AT412" s="463"/>
      <c r="AU412" s="463"/>
      <c r="AV412" s="463"/>
      <c r="AW412" s="463"/>
      <c r="AX412" s="464"/>
    </row>
    <row r="413" spans="1:50" ht="19.5" customHeight="1" x14ac:dyDescent="0.15">
      <c r="A413" s="1398"/>
      <c r="B413" s="1399"/>
      <c r="C413" s="446" t="s">
        <v>866</v>
      </c>
      <c r="D413" s="444"/>
      <c r="E413" s="444"/>
      <c r="F413" s="444"/>
      <c r="G413" s="444"/>
      <c r="H413" s="444"/>
      <c r="I413" s="444"/>
      <c r="J413" s="444"/>
      <c r="K413" s="445"/>
      <c r="L413" s="443">
        <v>0.4</v>
      </c>
      <c r="M413" s="444"/>
      <c r="N413" s="444"/>
      <c r="O413" s="444"/>
      <c r="P413" s="444"/>
      <c r="Q413" s="445"/>
      <c r="R413" s="443"/>
      <c r="S413" s="444"/>
      <c r="T413" s="444"/>
      <c r="U413" s="444"/>
      <c r="V413" s="444"/>
      <c r="W413" s="445"/>
      <c r="X413" s="431"/>
      <c r="Y413" s="432"/>
      <c r="Z413" s="432"/>
      <c r="AA413" s="432"/>
      <c r="AB413" s="432"/>
      <c r="AC413" s="432"/>
      <c r="AD413" s="432"/>
      <c r="AE413" s="432"/>
      <c r="AF413" s="432"/>
      <c r="AG413" s="432"/>
      <c r="AH413" s="432"/>
      <c r="AI413" s="432"/>
      <c r="AJ413" s="432"/>
      <c r="AK413" s="432"/>
      <c r="AL413" s="432"/>
      <c r="AM413" s="432"/>
      <c r="AN413" s="432"/>
      <c r="AO413" s="432"/>
      <c r="AP413" s="432"/>
      <c r="AQ413" s="432"/>
      <c r="AR413" s="432"/>
      <c r="AS413" s="432"/>
      <c r="AT413" s="432"/>
      <c r="AU413" s="432"/>
      <c r="AV413" s="432"/>
      <c r="AW413" s="432"/>
      <c r="AX413" s="433"/>
    </row>
    <row r="414" spans="1:50" ht="19.5" customHeight="1" x14ac:dyDescent="0.15">
      <c r="A414" s="1398"/>
      <c r="B414" s="1399"/>
      <c r="C414" s="446" t="s">
        <v>778</v>
      </c>
      <c r="D414" s="444"/>
      <c r="E414" s="444"/>
      <c r="F414" s="444"/>
      <c r="G414" s="444"/>
      <c r="H414" s="444"/>
      <c r="I414" s="444"/>
      <c r="J414" s="444"/>
      <c r="K414" s="445"/>
      <c r="L414" s="443">
        <v>0.1</v>
      </c>
      <c r="M414" s="444"/>
      <c r="N414" s="444"/>
      <c r="O414" s="444"/>
      <c r="P414" s="444"/>
      <c r="Q414" s="445"/>
      <c r="R414" s="443"/>
      <c r="S414" s="444"/>
      <c r="T414" s="444"/>
      <c r="U414" s="444"/>
      <c r="V414" s="444"/>
      <c r="W414" s="445"/>
      <c r="X414" s="431"/>
      <c r="Y414" s="432"/>
      <c r="Z414" s="432"/>
      <c r="AA414" s="432"/>
      <c r="AB414" s="432"/>
      <c r="AC414" s="432"/>
      <c r="AD414" s="432"/>
      <c r="AE414" s="432"/>
      <c r="AF414" s="432"/>
      <c r="AG414" s="432"/>
      <c r="AH414" s="432"/>
      <c r="AI414" s="432"/>
      <c r="AJ414" s="432"/>
      <c r="AK414" s="432"/>
      <c r="AL414" s="432"/>
      <c r="AM414" s="432"/>
      <c r="AN414" s="432"/>
      <c r="AO414" s="432"/>
      <c r="AP414" s="432"/>
      <c r="AQ414" s="432"/>
      <c r="AR414" s="432"/>
      <c r="AS414" s="432"/>
      <c r="AT414" s="432"/>
      <c r="AU414" s="432"/>
      <c r="AV414" s="432"/>
      <c r="AW414" s="432"/>
      <c r="AX414" s="433"/>
    </row>
    <row r="415" spans="1:50" ht="19.5" customHeight="1" x14ac:dyDescent="0.15">
      <c r="A415" s="1398"/>
      <c r="B415" s="1399"/>
      <c r="C415" s="446"/>
      <c r="D415" s="444"/>
      <c r="E415" s="444"/>
      <c r="F415" s="444"/>
      <c r="G415" s="444"/>
      <c r="H415" s="444"/>
      <c r="I415" s="444"/>
      <c r="J415" s="444"/>
      <c r="K415" s="445"/>
      <c r="L415" s="443"/>
      <c r="M415" s="444"/>
      <c r="N415" s="444"/>
      <c r="O415" s="444"/>
      <c r="P415" s="444"/>
      <c r="Q415" s="445"/>
      <c r="R415" s="443"/>
      <c r="S415" s="444"/>
      <c r="T415" s="444"/>
      <c r="U415" s="444"/>
      <c r="V415" s="444"/>
      <c r="W415" s="445"/>
      <c r="X415" s="431"/>
      <c r="Y415" s="432"/>
      <c r="Z415" s="432"/>
      <c r="AA415" s="432"/>
      <c r="AB415" s="432"/>
      <c r="AC415" s="432"/>
      <c r="AD415" s="432"/>
      <c r="AE415" s="432"/>
      <c r="AF415" s="432"/>
      <c r="AG415" s="432"/>
      <c r="AH415" s="432"/>
      <c r="AI415" s="432"/>
      <c r="AJ415" s="432"/>
      <c r="AK415" s="432"/>
      <c r="AL415" s="432"/>
      <c r="AM415" s="432"/>
      <c r="AN415" s="432"/>
      <c r="AO415" s="432"/>
      <c r="AP415" s="432"/>
      <c r="AQ415" s="432"/>
      <c r="AR415" s="432"/>
      <c r="AS415" s="432"/>
      <c r="AT415" s="432"/>
      <c r="AU415" s="432"/>
      <c r="AV415" s="432"/>
      <c r="AW415" s="432"/>
      <c r="AX415" s="433"/>
    </row>
    <row r="416" spans="1:50" ht="19.5" customHeight="1" x14ac:dyDescent="0.15">
      <c r="A416" s="1398"/>
      <c r="B416" s="1399"/>
      <c r="C416" s="446"/>
      <c r="D416" s="444"/>
      <c r="E416" s="444"/>
      <c r="F416" s="444"/>
      <c r="G416" s="444"/>
      <c r="H416" s="444"/>
      <c r="I416" s="444"/>
      <c r="J416" s="444"/>
      <c r="K416" s="445"/>
      <c r="L416" s="443"/>
      <c r="M416" s="444"/>
      <c r="N416" s="444"/>
      <c r="O416" s="444"/>
      <c r="P416" s="444"/>
      <c r="Q416" s="445"/>
      <c r="R416" s="443"/>
      <c r="S416" s="444"/>
      <c r="T416" s="444"/>
      <c r="U416" s="444"/>
      <c r="V416" s="444"/>
      <c r="W416" s="445"/>
      <c r="X416" s="431"/>
      <c r="Y416" s="432"/>
      <c r="Z416" s="432"/>
      <c r="AA416" s="432"/>
      <c r="AB416" s="432"/>
      <c r="AC416" s="432"/>
      <c r="AD416" s="432"/>
      <c r="AE416" s="432"/>
      <c r="AF416" s="432"/>
      <c r="AG416" s="432"/>
      <c r="AH416" s="432"/>
      <c r="AI416" s="432"/>
      <c r="AJ416" s="432"/>
      <c r="AK416" s="432"/>
      <c r="AL416" s="432"/>
      <c r="AM416" s="432"/>
      <c r="AN416" s="432"/>
      <c r="AO416" s="432"/>
      <c r="AP416" s="432"/>
      <c r="AQ416" s="432"/>
      <c r="AR416" s="432"/>
      <c r="AS416" s="432"/>
      <c r="AT416" s="432"/>
      <c r="AU416" s="432"/>
      <c r="AV416" s="432"/>
      <c r="AW416" s="432"/>
      <c r="AX416" s="433"/>
    </row>
    <row r="417" spans="1:50" ht="19.5" customHeight="1" x14ac:dyDescent="0.15">
      <c r="A417" s="1398"/>
      <c r="B417" s="1399"/>
      <c r="C417" s="427"/>
      <c r="D417" s="428"/>
      <c r="E417" s="428"/>
      <c r="F417" s="428"/>
      <c r="G417" s="428"/>
      <c r="H417" s="428"/>
      <c r="I417" s="428"/>
      <c r="J417" s="428"/>
      <c r="K417" s="429"/>
      <c r="L417" s="430"/>
      <c r="M417" s="428"/>
      <c r="N417" s="428"/>
      <c r="O417" s="428"/>
      <c r="P417" s="428"/>
      <c r="Q417" s="429"/>
      <c r="R417" s="430"/>
      <c r="S417" s="428"/>
      <c r="T417" s="428"/>
      <c r="U417" s="428"/>
      <c r="V417" s="428"/>
      <c r="W417" s="429"/>
      <c r="X417" s="431"/>
      <c r="Y417" s="432"/>
      <c r="Z417" s="432"/>
      <c r="AA417" s="432"/>
      <c r="AB417" s="432"/>
      <c r="AC417" s="432"/>
      <c r="AD417" s="432"/>
      <c r="AE417" s="432"/>
      <c r="AF417" s="432"/>
      <c r="AG417" s="432"/>
      <c r="AH417" s="432"/>
      <c r="AI417" s="432"/>
      <c r="AJ417" s="432"/>
      <c r="AK417" s="432"/>
      <c r="AL417" s="432"/>
      <c r="AM417" s="432"/>
      <c r="AN417" s="432"/>
      <c r="AO417" s="432"/>
      <c r="AP417" s="432"/>
      <c r="AQ417" s="432"/>
      <c r="AR417" s="432"/>
      <c r="AS417" s="432"/>
      <c r="AT417" s="432"/>
      <c r="AU417" s="432"/>
      <c r="AV417" s="432"/>
      <c r="AW417" s="432"/>
      <c r="AX417" s="433"/>
    </row>
    <row r="418" spans="1:50" ht="19.5" customHeight="1" thickBot="1" x14ac:dyDescent="0.2">
      <c r="A418" s="1400"/>
      <c r="B418" s="1401"/>
      <c r="C418" s="434" t="s">
        <v>44</v>
      </c>
      <c r="D418" s="435"/>
      <c r="E418" s="435"/>
      <c r="F418" s="435"/>
      <c r="G418" s="435"/>
      <c r="H418" s="435"/>
      <c r="I418" s="435"/>
      <c r="J418" s="435"/>
      <c r="K418" s="436"/>
      <c r="L418" s="437">
        <f>SUM(L412:L417)</f>
        <v>0.79999999999999993</v>
      </c>
      <c r="M418" s="438"/>
      <c r="N418" s="438"/>
      <c r="O418" s="438"/>
      <c r="P418" s="438"/>
      <c r="Q418" s="439"/>
      <c r="R418" s="437"/>
      <c r="S418" s="438"/>
      <c r="T418" s="438"/>
      <c r="U418" s="438"/>
      <c r="V418" s="438"/>
      <c r="W418" s="439"/>
      <c r="X418" s="440"/>
      <c r="Y418" s="441"/>
      <c r="Z418" s="441"/>
      <c r="AA418" s="441"/>
      <c r="AB418" s="441"/>
      <c r="AC418" s="441"/>
      <c r="AD418" s="441"/>
      <c r="AE418" s="441"/>
      <c r="AF418" s="441"/>
      <c r="AG418" s="441"/>
      <c r="AH418" s="441"/>
      <c r="AI418" s="441"/>
      <c r="AJ418" s="441"/>
      <c r="AK418" s="441"/>
      <c r="AL418" s="441"/>
      <c r="AM418" s="441"/>
      <c r="AN418" s="441"/>
      <c r="AO418" s="441"/>
      <c r="AP418" s="441"/>
      <c r="AQ418" s="441"/>
      <c r="AR418" s="441"/>
      <c r="AS418" s="441"/>
      <c r="AT418" s="441"/>
      <c r="AU418" s="441"/>
      <c r="AV418" s="441"/>
      <c r="AW418" s="441"/>
      <c r="AX418" s="442"/>
    </row>
  </sheetData>
  <mergeCells count="1437">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G54:S54"/>
    <mergeCell ref="T54:AF54"/>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148:K148"/>
    <mergeCell ref="L148:X148"/>
    <mergeCell ref="Y148:AB148"/>
    <mergeCell ref="AC148:AG148"/>
    <mergeCell ref="AH148:AT148"/>
    <mergeCell ref="AU148:AX148"/>
    <mergeCell ref="A121:F144"/>
    <mergeCell ref="A146:F192"/>
    <mergeCell ref="G146:AB146"/>
    <mergeCell ref="AC146:AX146"/>
    <mergeCell ref="G147:K147"/>
    <mergeCell ref="L147:X147"/>
    <mergeCell ref="Y147:AB147"/>
    <mergeCell ref="AC147:AG147"/>
    <mergeCell ref="AH147:AT147"/>
    <mergeCell ref="AU147:AX147"/>
    <mergeCell ref="AI67:AP67"/>
    <mergeCell ref="AQ67:AX67"/>
    <mergeCell ref="A69:F92"/>
    <mergeCell ref="R78:AG79"/>
    <mergeCell ref="R80:AG80"/>
    <mergeCell ref="A95:F118"/>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5:AB155"/>
    <mergeCell ref="AC155:AX155"/>
    <mergeCell ref="G156:K156"/>
    <mergeCell ref="L156:X156"/>
    <mergeCell ref="Y156:AB156"/>
    <mergeCell ref="AC156:AG156"/>
    <mergeCell ref="AH156:AT156"/>
    <mergeCell ref="AU156:AX156"/>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59:AB159"/>
    <mergeCell ref="AC159:AX159"/>
    <mergeCell ref="G160:K160"/>
    <mergeCell ref="L160:X160"/>
    <mergeCell ref="Y160:AB160"/>
    <mergeCell ref="AC160:AG160"/>
    <mergeCell ref="AH160:AT160"/>
    <mergeCell ref="AU160:AX160"/>
    <mergeCell ref="G166:K166"/>
    <mergeCell ref="L166:X166"/>
    <mergeCell ref="Y166:AB166"/>
    <mergeCell ref="AC166:AG166"/>
    <mergeCell ref="AH166:AT166"/>
    <mergeCell ref="AU166:AX166"/>
    <mergeCell ref="G165:K165"/>
    <mergeCell ref="L165:X165"/>
    <mergeCell ref="Y165:AB165"/>
    <mergeCell ref="AC165:AG165"/>
    <mergeCell ref="AH165:AT165"/>
    <mergeCell ref="AU165:AX165"/>
    <mergeCell ref="G163:AB163"/>
    <mergeCell ref="AC163:AX163"/>
    <mergeCell ref="G164:K164"/>
    <mergeCell ref="L164:X164"/>
    <mergeCell ref="Y164:AB164"/>
    <mergeCell ref="AC164:AG164"/>
    <mergeCell ref="AH164:AT164"/>
    <mergeCell ref="AU164:AX164"/>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7:AB167"/>
    <mergeCell ref="AC167:AX167"/>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5:AB175"/>
    <mergeCell ref="AC175:AX175"/>
    <mergeCell ref="G176:K176"/>
    <mergeCell ref="L176:X176"/>
    <mergeCell ref="Y176:AB176"/>
    <mergeCell ref="AC176:AG176"/>
    <mergeCell ref="AH176:AT176"/>
    <mergeCell ref="AU176:AX176"/>
    <mergeCell ref="G174:K174"/>
    <mergeCell ref="L174:X174"/>
    <mergeCell ref="Y174:AB174"/>
    <mergeCell ref="AC174:AG174"/>
    <mergeCell ref="AH174:AT174"/>
    <mergeCell ref="AU174:AX174"/>
    <mergeCell ref="G181:K181"/>
    <mergeCell ref="L181:X181"/>
    <mergeCell ref="Y181:AB181"/>
    <mergeCell ref="AC181:AG181"/>
    <mergeCell ref="AH181:AT181"/>
    <mergeCell ref="AU181:AX181"/>
    <mergeCell ref="G179:AB179"/>
    <mergeCell ref="AC179:AX179"/>
    <mergeCell ref="G180:K180"/>
    <mergeCell ref="L180:X180"/>
    <mergeCell ref="Y180:AB180"/>
    <mergeCell ref="AC180:AG180"/>
    <mergeCell ref="AH180:AT180"/>
    <mergeCell ref="AU180:AX180"/>
    <mergeCell ref="G178:K178"/>
    <mergeCell ref="L178:X178"/>
    <mergeCell ref="Y178:AB178"/>
    <mergeCell ref="AC178:AG178"/>
    <mergeCell ref="AH178:AT178"/>
    <mergeCell ref="AU178:AX178"/>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8:K188"/>
    <mergeCell ref="L188:X188"/>
    <mergeCell ref="Y188:AB188"/>
    <mergeCell ref="AC188:AG188"/>
    <mergeCell ref="AH188:AT188"/>
    <mergeCell ref="AU188:AX188"/>
    <mergeCell ref="G187:K187"/>
    <mergeCell ref="L187:X187"/>
    <mergeCell ref="Y187:AB187"/>
    <mergeCell ref="AC187:AG187"/>
    <mergeCell ref="AH187:AT187"/>
    <mergeCell ref="AU187:AX187"/>
    <mergeCell ref="G185:AB185"/>
    <mergeCell ref="AC185:AX185"/>
    <mergeCell ref="G186:K186"/>
    <mergeCell ref="L186:X186"/>
    <mergeCell ref="Y186:AB186"/>
    <mergeCell ref="AC186:AG186"/>
    <mergeCell ref="AH186:AT186"/>
    <mergeCell ref="AU186:AX186"/>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89:AB189"/>
    <mergeCell ref="AC189:AX189"/>
    <mergeCell ref="G190:K190"/>
    <mergeCell ref="L190:X190"/>
    <mergeCell ref="Y190:AB190"/>
    <mergeCell ref="AC190:AG190"/>
    <mergeCell ref="AH190:AT190"/>
    <mergeCell ref="AU190:AX190"/>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201:B201"/>
    <mergeCell ref="C201:L201"/>
    <mergeCell ref="M201:AJ201"/>
    <mergeCell ref="AK201:AP201"/>
    <mergeCell ref="AQ201:AT201"/>
    <mergeCell ref="AU201:AX201"/>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9:B209"/>
    <mergeCell ref="C209:L209"/>
    <mergeCell ref="M209:AJ209"/>
    <mergeCell ref="AK209:AP209"/>
    <mergeCell ref="AQ209:AT209"/>
    <mergeCell ref="AU209:AX209"/>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0:B210"/>
    <mergeCell ref="C210:L210"/>
    <mergeCell ref="M210:AJ210"/>
    <mergeCell ref="AK210:AP210"/>
    <mergeCell ref="AQ210:AT210"/>
    <mergeCell ref="AU210:AX210"/>
    <mergeCell ref="A221:B221"/>
    <mergeCell ref="C221:L221"/>
    <mergeCell ref="M221:AJ221"/>
    <mergeCell ref="AK221:AP221"/>
    <mergeCell ref="AQ221:AT221"/>
    <mergeCell ref="AU221:AX221"/>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26:B226"/>
    <mergeCell ref="C226:L226"/>
    <mergeCell ref="M226:AJ226"/>
    <mergeCell ref="AK226:AP226"/>
    <mergeCell ref="AQ226:AT226"/>
    <mergeCell ref="AU226:AX226"/>
    <mergeCell ref="A225:B225"/>
    <mergeCell ref="C225:L225"/>
    <mergeCell ref="M225:AJ225"/>
    <mergeCell ref="AK225:AP225"/>
    <mergeCell ref="AQ225:AT225"/>
    <mergeCell ref="AU225:AX225"/>
    <mergeCell ref="A222:B222"/>
    <mergeCell ref="C222:L222"/>
    <mergeCell ref="M222:AJ222"/>
    <mergeCell ref="AK222:AP222"/>
    <mergeCell ref="AQ222:AT222"/>
    <mergeCell ref="AU222:AX222"/>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34:B234"/>
    <mergeCell ref="C234:L234"/>
    <mergeCell ref="M234:AJ234"/>
    <mergeCell ref="AK234:AP234"/>
    <mergeCell ref="AQ234:AT234"/>
    <mergeCell ref="AU234:AX234"/>
    <mergeCell ref="A233:B233"/>
    <mergeCell ref="C233:L233"/>
    <mergeCell ref="M233:AJ233"/>
    <mergeCell ref="AK233:AP233"/>
    <mergeCell ref="AQ233:AT233"/>
    <mergeCell ref="AU233:AX233"/>
    <mergeCell ref="A232:B232"/>
    <mergeCell ref="C232:L232"/>
    <mergeCell ref="M232:AJ232"/>
    <mergeCell ref="AK232:AP232"/>
    <mergeCell ref="AQ232:AT232"/>
    <mergeCell ref="AU232:AX232"/>
    <mergeCell ref="A241:B241"/>
    <mergeCell ref="C241:L241"/>
    <mergeCell ref="M241:AJ241"/>
    <mergeCell ref="AK241:AP241"/>
    <mergeCell ref="AQ241:AT241"/>
    <mergeCell ref="AU241:AX241"/>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42:B242"/>
    <mergeCell ref="C242:L242"/>
    <mergeCell ref="M242:AJ242"/>
    <mergeCell ref="AK242:AP242"/>
    <mergeCell ref="AQ242:AT242"/>
    <mergeCell ref="AU242:AX242"/>
    <mergeCell ref="A253:B253"/>
    <mergeCell ref="C253:L253"/>
    <mergeCell ref="M253:AJ253"/>
    <mergeCell ref="AK253:AP253"/>
    <mergeCell ref="AQ253:AT253"/>
    <mergeCell ref="AU253:AX253"/>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54:B254"/>
    <mergeCell ref="C254:L254"/>
    <mergeCell ref="M254:AJ254"/>
    <mergeCell ref="AK254:AP254"/>
    <mergeCell ref="AQ254:AT254"/>
    <mergeCell ref="AU254:AX254"/>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6:B266"/>
    <mergeCell ref="C266:L266"/>
    <mergeCell ref="M266:AJ266"/>
    <mergeCell ref="AK266:AP266"/>
    <mergeCell ref="AQ266:AT266"/>
    <mergeCell ref="AU266:AX266"/>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69:B269"/>
    <mergeCell ref="C269:L269"/>
    <mergeCell ref="M269:AJ269"/>
    <mergeCell ref="AK269:AP269"/>
    <mergeCell ref="AQ269:AT269"/>
    <mergeCell ref="AU269:AX269"/>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74:B274"/>
    <mergeCell ref="C274:L274"/>
    <mergeCell ref="M274:AJ274"/>
    <mergeCell ref="AK274:AP274"/>
    <mergeCell ref="AQ274:AT274"/>
    <mergeCell ref="AU274:AX274"/>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5:B275"/>
    <mergeCell ref="C275:L275"/>
    <mergeCell ref="M275:AJ275"/>
    <mergeCell ref="AK275:AP275"/>
    <mergeCell ref="AQ275:AT275"/>
    <mergeCell ref="AU275:AX275"/>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5:B285"/>
    <mergeCell ref="C285:L285"/>
    <mergeCell ref="M285:AJ285"/>
    <mergeCell ref="AK285:AP285"/>
    <mergeCell ref="AQ285:AT285"/>
    <mergeCell ref="AU285:AX285"/>
    <mergeCell ref="A295:F295"/>
    <mergeCell ref="G295:X295"/>
    <mergeCell ref="Y295:AD295"/>
    <mergeCell ref="AE295:AX295"/>
    <mergeCell ref="A296:F296"/>
    <mergeCell ref="G296:AX296"/>
    <mergeCell ref="A293:F293"/>
    <mergeCell ref="G293:X293"/>
    <mergeCell ref="Y293:AD293"/>
    <mergeCell ref="AE293:AP293"/>
    <mergeCell ref="AQ293:AX293"/>
    <mergeCell ref="A294:F294"/>
    <mergeCell ref="G294:X294"/>
    <mergeCell ref="Y294:AD294"/>
    <mergeCell ref="AE294:AX294"/>
    <mergeCell ref="AQ291:AX291"/>
    <mergeCell ref="A292:F292"/>
    <mergeCell ref="G292:X292"/>
    <mergeCell ref="Y292:AD292"/>
    <mergeCell ref="AE292:AP292"/>
    <mergeCell ref="AQ292:AX292"/>
    <mergeCell ref="AR299:AX299"/>
    <mergeCell ref="G300:H305"/>
    <mergeCell ref="I300:O300"/>
    <mergeCell ref="P300:V300"/>
    <mergeCell ref="W300:AC300"/>
    <mergeCell ref="AD300:AJ300"/>
    <mergeCell ref="AK300:AQ300"/>
    <mergeCell ref="AR300:AX300"/>
    <mergeCell ref="I301:O301"/>
    <mergeCell ref="P301:V301"/>
    <mergeCell ref="A297:F297"/>
    <mergeCell ref="G297:AX297"/>
    <mergeCell ref="A298:F298"/>
    <mergeCell ref="G298:AX298"/>
    <mergeCell ref="A299:F307"/>
    <mergeCell ref="G299:O299"/>
    <mergeCell ref="P299:V299"/>
    <mergeCell ref="W299:AC299"/>
    <mergeCell ref="AD299:AJ299"/>
    <mergeCell ref="AK299:AQ299"/>
    <mergeCell ref="I304:O304"/>
    <mergeCell ref="P304:V304"/>
    <mergeCell ref="W304:AC304"/>
    <mergeCell ref="AD304:AJ304"/>
    <mergeCell ref="AK304:AQ304"/>
    <mergeCell ref="AR304:AX304"/>
    <mergeCell ref="I303:O303"/>
    <mergeCell ref="P303:V303"/>
    <mergeCell ref="W303:AC303"/>
    <mergeCell ref="AD303:AJ303"/>
    <mergeCell ref="AK303:AQ303"/>
    <mergeCell ref="AR303:AX303"/>
    <mergeCell ref="W301:AC301"/>
    <mergeCell ref="AD301:AJ301"/>
    <mergeCell ref="AK301:AQ301"/>
    <mergeCell ref="AR301:AX301"/>
    <mergeCell ref="I302:O302"/>
    <mergeCell ref="P302:V302"/>
    <mergeCell ref="W302:AC302"/>
    <mergeCell ref="AD302:AJ302"/>
    <mergeCell ref="AK302:AQ302"/>
    <mergeCell ref="AR302:AX302"/>
    <mergeCell ref="G307:O307"/>
    <mergeCell ref="P307:V307"/>
    <mergeCell ref="W307:AC307"/>
    <mergeCell ref="AD307:AJ307"/>
    <mergeCell ref="AK307:AQ307"/>
    <mergeCell ref="AR307:AX307"/>
    <mergeCell ref="G306:O306"/>
    <mergeCell ref="P306:V306"/>
    <mergeCell ref="W306:AC306"/>
    <mergeCell ref="AD306:AJ306"/>
    <mergeCell ref="AK306:AQ306"/>
    <mergeCell ref="AR306:AX306"/>
    <mergeCell ref="I305:O305"/>
    <mergeCell ref="P305:V305"/>
    <mergeCell ref="W305:AC305"/>
    <mergeCell ref="AD305:AJ305"/>
    <mergeCell ref="AK305:AQ305"/>
    <mergeCell ref="AR305:AX305"/>
    <mergeCell ref="L310:Q310"/>
    <mergeCell ref="R310:W310"/>
    <mergeCell ref="X310:AX310"/>
    <mergeCell ref="C311:K311"/>
    <mergeCell ref="L311:Q311"/>
    <mergeCell ref="R311:W311"/>
    <mergeCell ref="X311:AX311"/>
    <mergeCell ref="A308:B315"/>
    <mergeCell ref="C308:K308"/>
    <mergeCell ref="L308:Q308"/>
    <mergeCell ref="R308:W308"/>
    <mergeCell ref="X308:AX308"/>
    <mergeCell ref="C309:K309"/>
    <mergeCell ref="L309:Q309"/>
    <mergeCell ref="R309:W309"/>
    <mergeCell ref="X309:AX309"/>
    <mergeCell ref="C310:K310"/>
    <mergeCell ref="AQ316:AX316"/>
    <mergeCell ref="A317:F317"/>
    <mergeCell ref="G317:X317"/>
    <mergeCell ref="Y317:AD317"/>
    <mergeCell ref="AE317:AP317"/>
    <mergeCell ref="AQ317:AX317"/>
    <mergeCell ref="C314:K314"/>
    <mergeCell ref="L314:Q314"/>
    <mergeCell ref="R314:W314"/>
    <mergeCell ref="X314:AX314"/>
    <mergeCell ref="C315:K315"/>
    <mergeCell ref="L315:Q315"/>
    <mergeCell ref="R315:W315"/>
    <mergeCell ref="X315:AX315"/>
    <mergeCell ref="C312:K312"/>
    <mergeCell ref="L312:Q312"/>
    <mergeCell ref="R312:W312"/>
    <mergeCell ref="X312:AX312"/>
    <mergeCell ref="C313:K313"/>
    <mergeCell ref="L313:Q313"/>
    <mergeCell ref="R313:W313"/>
    <mergeCell ref="X313:AX313"/>
    <mergeCell ref="A322:F322"/>
    <mergeCell ref="G322:AX322"/>
    <mergeCell ref="A323:F323"/>
    <mergeCell ref="G323:AX323"/>
    <mergeCell ref="A324:F332"/>
    <mergeCell ref="G324:O324"/>
    <mergeCell ref="P324:V324"/>
    <mergeCell ref="W324:AC324"/>
    <mergeCell ref="AD324:AJ324"/>
    <mergeCell ref="AK324:AQ324"/>
    <mergeCell ref="A320:F320"/>
    <mergeCell ref="G320:X320"/>
    <mergeCell ref="Y320:AD320"/>
    <mergeCell ref="AE320:AX320"/>
    <mergeCell ref="A321:F321"/>
    <mergeCell ref="G321:AX321"/>
    <mergeCell ref="A318:F318"/>
    <mergeCell ref="G318:X318"/>
    <mergeCell ref="Y318:AD318"/>
    <mergeCell ref="AE318:AP318"/>
    <mergeCell ref="AQ318:AX318"/>
    <mergeCell ref="A319:F319"/>
    <mergeCell ref="G319:X319"/>
    <mergeCell ref="Y319:AD319"/>
    <mergeCell ref="AE319:AX319"/>
    <mergeCell ref="W326:AC326"/>
    <mergeCell ref="AD326:AJ326"/>
    <mergeCell ref="AK326:AQ326"/>
    <mergeCell ref="AR326:AX326"/>
    <mergeCell ref="I327:O327"/>
    <mergeCell ref="P327:V327"/>
    <mergeCell ref="W327:AC327"/>
    <mergeCell ref="AD327:AJ327"/>
    <mergeCell ref="AK327:AQ327"/>
    <mergeCell ref="AR327:AX327"/>
    <mergeCell ref="AR324:AX324"/>
    <mergeCell ref="G325:H330"/>
    <mergeCell ref="I325:O325"/>
    <mergeCell ref="P325:V325"/>
    <mergeCell ref="W325:AC325"/>
    <mergeCell ref="AD325:AJ325"/>
    <mergeCell ref="AK325:AQ325"/>
    <mergeCell ref="AR325:AX325"/>
    <mergeCell ref="I326:O326"/>
    <mergeCell ref="P326:V326"/>
    <mergeCell ref="I330:O330"/>
    <mergeCell ref="P330:V330"/>
    <mergeCell ref="W330:AC330"/>
    <mergeCell ref="AD330:AJ330"/>
    <mergeCell ref="AK330:AQ330"/>
    <mergeCell ref="AR330:AX330"/>
    <mergeCell ref="I329:O329"/>
    <mergeCell ref="P329:V329"/>
    <mergeCell ref="W329:AC329"/>
    <mergeCell ref="AD329:AJ329"/>
    <mergeCell ref="AK329:AQ329"/>
    <mergeCell ref="AR329:AX329"/>
    <mergeCell ref="I328:O328"/>
    <mergeCell ref="P328:V328"/>
    <mergeCell ref="W328:AC328"/>
    <mergeCell ref="AD328:AJ328"/>
    <mergeCell ref="AK328:AQ328"/>
    <mergeCell ref="AR328:AX328"/>
    <mergeCell ref="G332:O332"/>
    <mergeCell ref="P332:V332"/>
    <mergeCell ref="W332:AC332"/>
    <mergeCell ref="AD332:AJ332"/>
    <mergeCell ref="AK332:AQ332"/>
    <mergeCell ref="AR332:AX332"/>
    <mergeCell ref="G331:O331"/>
    <mergeCell ref="P331:V331"/>
    <mergeCell ref="W331:AC331"/>
    <mergeCell ref="AD331:AJ331"/>
    <mergeCell ref="AK331:AQ331"/>
    <mergeCell ref="AR331:AX331"/>
    <mergeCell ref="C339:K339"/>
    <mergeCell ref="L339:Q339"/>
    <mergeCell ref="R339:W339"/>
    <mergeCell ref="X339:AX339"/>
    <mergeCell ref="C340:K340"/>
    <mergeCell ref="L340:Q340"/>
    <mergeCell ref="R340:W340"/>
    <mergeCell ref="X340:AX340"/>
    <mergeCell ref="C337:K337"/>
    <mergeCell ref="L337:Q337"/>
    <mergeCell ref="R337:W337"/>
    <mergeCell ref="X337:AX337"/>
    <mergeCell ref="C338:K338"/>
    <mergeCell ref="L338:Q338"/>
    <mergeCell ref="R338:W338"/>
    <mergeCell ref="X338:AX338"/>
    <mergeCell ref="L335:Q335"/>
    <mergeCell ref="R335:W335"/>
    <mergeCell ref="X335:AX335"/>
    <mergeCell ref="C336:K336"/>
    <mergeCell ref="L336:Q336"/>
    <mergeCell ref="R336:W336"/>
    <mergeCell ref="X336:AX336"/>
    <mergeCell ref="A346:F346"/>
    <mergeCell ref="G346:X346"/>
    <mergeCell ref="Y346:AD346"/>
    <mergeCell ref="AE346:AX346"/>
    <mergeCell ref="A333:B340"/>
    <mergeCell ref="C333:K333"/>
    <mergeCell ref="L333:Q333"/>
    <mergeCell ref="R333:W333"/>
    <mergeCell ref="X333:AX333"/>
    <mergeCell ref="C334:K334"/>
    <mergeCell ref="L334:Q334"/>
    <mergeCell ref="R334:W334"/>
    <mergeCell ref="X334:AX334"/>
    <mergeCell ref="C335:K335"/>
    <mergeCell ref="A347:F347"/>
    <mergeCell ref="G347:AX347"/>
    <mergeCell ref="A344:F344"/>
    <mergeCell ref="G344:X344"/>
    <mergeCell ref="Y344:AD344"/>
    <mergeCell ref="AE344:AP344"/>
    <mergeCell ref="AQ344:AX344"/>
    <mergeCell ref="A345:F345"/>
    <mergeCell ref="G345:X345"/>
    <mergeCell ref="Y345:AD345"/>
    <mergeCell ref="AE345:AX345"/>
    <mergeCell ref="AQ342:AX342"/>
    <mergeCell ref="A343:F343"/>
    <mergeCell ref="G343:X343"/>
    <mergeCell ref="Y343:AD343"/>
    <mergeCell ref="AE343:AP343"/>
    <mergeCell ref="AQ343:AX343"/>
    <mergeCell ref="AR350:AX350"/>
    <mergeCell ref="G351:H356"/>
    <mergeCell ref="I351:O351"/>
    <mergeCell ref="P351:V351"/>
    <mergeCell ref="W351:AC351"/>
    <mergeCell ref="AD351:AJ351"/>
    <mergeCell ref="AK351:AQ351"/>
    <mergeCell ref="AR351:AX351"/>
    <mergeCell ref="I352:O352"/>
    <mergeCell ref="P352:V352"/>
    <mergeCell ref="A348:F348"/>
    <mergeCell ref="G348:AX348"/>
    <mergeCell ref="A349:F349"/>
    <mergeCell ref="G349:AX349"/>
    <mergeCell ref="A350:F358"/>
    <mergeCell ref="G350:O350"/>
    <mergeCell ref="P350:V350"/>
    <mergeCell ref="W350:AC350"/>
    <mergeCell ref="AD350:AJ350"/>
    <mergeCell ref="AK350:AQ350"/>
    <mergeCell ref="I355:O355"/>
    <mergeCell ref="P355:V355"/>
    <mergeCell ref="W355:AC355"/>
    <mergeCell ref="AD355:AJ355"/>
    <mergeCell ref="AK355:AQ355"/>
    <mergeCell ref="AR355:AX355"/>
    <mergeCell ref="I354:O354"/>
    <mergeCell ref="P354:V354"/>
    <mergeCell ref="W354:AC354"/>
    <mergeCell ref="AD354:AJ354"/>
    <mergeCell ref="AK354:AQ354"/>
    <mergeCell ref="AR354:AX354"/>
    <mergeCell ref="W352:AC352"/>
    <mergeCell ref="AD352:AJ352"/>
    <mergeCell ref="AK352:AQ352"/>
    <mergeCell ref="AR352:AX352"/>
    <mergeCell ref="I353:O353"/>
    <mergeCell ref="P353:V353"/>
    <mergeCell ref="W353:AC353"/>
    <mergeCell ref="AD353:AJ353"/>
    <mergeCell ref="AK353:AQ353"/>
    <mergeCell ref="AR353:AX353"/>
    <mergeCell ref="G358:O358"/>
    <mergeCell ref="P358:V358"/>
    <mergeCell ref="W358:AC358"/>
    <mergeCell ref="AD358:AJ358"/>
    <mergeCell ref="AK358:AQ358"/>
    <mergeCell ref="AR358:AX358"/>
    <mergeCell ref="G357:O357"/>
    <mergeCell ref="P357:V357"/>
    <mergeCell ref="W357:AC357"/>
    <mergeCell ref="AD357:AJ357"/>
    <mergeCell ref="AK357:AQ357"/>
    <mergeCell ref="AR357:AX357"/>
    <mergeCell ref="I356:O356"/>
    <mergeCell ref="P356:V356"/>
    <mergeCell ref="W356:AC356"/>
    <mergeCell ref="AD356:AJ356"/>
    <mergeCell ref="AK356:AQ356"/>
    <mergeCell ref="AR356:AX356"/>
    <mergeCell ref="L361:Q361"/>
    <mergeCell ref="R361:W361"/>
    <mergeCell ref="X361:AX361"/>
    <mergeCell ref="C362:K362"/>
    <mergeCell ref="L362:Q362"/>
    <mergeCell ref="R362:W362"/>
    <mergeCell ref="X362:AX362"/>
    <mergeCell ref="A359:B366"/>
    <mergeCell ref="C359:K359"/>
    <mergeCell ref="L359:Q359"/>
    <mergeCell ref="R359:W359"/>
    <mergeCell ref="X359:AX359"/>
    <mergeCell ref="C360:K360"/>
    <mergeCell ref="L360:Q360"/>
    <mergeCell ref="R360:W360"/>
    <mergeCell ref="X360:AX360"/>
    <mergeCell ref="C361:K361"/>
    <mergeCell ref="AQ368:AX368"/>
    <mergeCell ref="A369:F369"/>
    <mergeCell ref="G369:X369"/>
    <mergeCell ref="Y369:AD369"/>
    <mergeCell ref="AE369:AP369"/>
    <mergeCell ref="AQ369:AX369"/>
    <mergeCell ref="C365:K365"/>
    <mergeCell ref="L365:Q365"/>
    <mergeCell ref="R365:W365"/>
    <mergeCell ref="X365:AX365"/>
    <mergeCell ref="C366:K366"/>
    <mergeCell ref="L366:Q366"/>
    <mergeCell ref="R366:W366"/>
    <mergeCell ref="X366:AX366"/>
    <mergeCell ref="C363:K363"/>
    <mergeCell ref="L363:Q363"/>
    <mergeCell ref="R363:W363"/>
    <mergeCell ref="X363:AX363"/>
    <mergeCell ref="C364:K364"/>
    <mergeCell ref="L364:Q364"/>
    <mergeCell ref="R364:W364"/>
    <mergeCell ref="X364:AX364"/>
    <mergeCell ref="A374:F374"/>
    <mergeCell ref="G374:AX374"/>
    <mergeCell ref="A375:F375"/>
    <mergeCell ref="G375:AX375"/>
    <mergeCell ref="A376:F384"/>
    <mergeCell ref="G376:O376"/>
    <mergeCell ref="P376:V376"/>
    <mergeCell ref="W376:AC376"/>
    <mergeCell ref="AD376:AJ376"/>
    <mergeCell ref="AK376:AQ376"/>
    <mergeCell ref="A372:F372"/>
    <mergeCell ref="G372:X372"/>
    <mergeCell ref="Y372:AD372"/>
    <mergeCell ref="AE372:AX372"/>
    <mergeCell ref="A373:F373"/>
    <mergeCell ref="G373:AX373"/>
    <mergeCell ref="A370:F370"/>
    <mergeCell ref="G370:X370"/>
    <mergeCell ref="Y370:AD370"/>
    <mergeCell ref="AE370:AP370"/>
    <mergeCell ref="AQ370:AX370"/>
    <mergeCell ref="A371:F371"/>
    <mergeCell ref="G371:X371"/>
    <mergeCell ref="Y371:AD371"/>
    <mergeCell ref="AE371:AX371"/>
    <mergeCell ref="W378:AC378"/>
    <mergeCell ref="AD378:AJ378"/>
    <mergeCell ref="AK378:AQ378"/>
    <mergeCell ref="AR378:AX378"/>
    <mergeCell ref="I379:O379"/>
    <mergeCell ref="P379:V379"/>
    <mergeCell ref="W379:AC379"/>
    <mergeCell ref="AD379:AJ379"/>
    <mergeCell ref="AK379:AQ379"/>
    <mergeCell ref="AR379:AX379"/>
    <mergeCell ref="AR376:AX376"/>
    <mergeCell ref="G377:H382"/>
    <mergeCell ref="I377:O377"/>
    <mergeCell ref="P377:V377"/>
    <mergeCell ref="W377:AC377"/>
    <mergeCell ref="AD377:AJ377"/>
    <mergeCell ref="AK377:AQ377"/>
    <mergeCell ref="AR377:AX377"/>
    <mergeCell ref="I378:O378"/>
    <mergeCell ref="P378:V378"/>
    <mergeCell ref="I382:O382"/>
    <mergeCell ref="P382:V382"/>
    <mergeCell ref="W382:AC382"/>
    <mergeCell ref="AD382:AJ382"/>
    <mergeCell ref="AK382:AQ382"/>
    <mergeCell ref="AR382:AX382"/>
    <mergeCell ref="I381:O381"/>
    <mergeCell ref="P381:V381"/>
    <mergeCell ref="W381:AC381"/>
    <mergeCell ref="AD381:AJ381"/>
    <mergeCell ref="AK381:AQ381"/>
    <mergeCell ref="AR381:AX381"/>
    <mergeCell ref="I380:O380"/>
    <mergeCell ref="P380:V380"/>
    <mergeCell ref="W380:AC380"/>
    <mergeCell ref="AD380:AJ380"/>
    <mergeCell ref="AK380:AQ380"/>
    <mergeCell ref="AR380:AX380"/>
    <mergeCell ref="G384:O384"/>
    <mergeCell ref="P384:V384"/>
    <mergeCell ref="W384:AC384"/>
    <mergeCell ref="AD384:AJ384"/>
    <mergeCell ref="AK384:AQ384"/>
    <mergeCell ref="AR384:AX384"/>
    <mergeCell ref="G383:O383"/>
    <mergeCell ref="P383:V383"/>
    <mergeCell ref="W383:AC383"/>
    <mergeCell ref="AD383:AJ383"/>
    <mergeCell ref="AK383:AQ383"/>
    <mergeCell ref="AR383:AX383"/>
    <mergeCell ref="C391:K391"/>
    <mergeCell ref="L391:Q391"/>
    <mergeCell ref="R391:W391"/>
    <mergeCell ref="X391:AX391"/>
    <mergeCell ref="C392:K392"/>
    <mergeCell ref="L392:Q392"/>
    <mergeCell ref="R392:W392"/>
    <mergeCell ref="X392:AX392"/>
    <mergeCell ref="C389:K389"/>
    <mergeCell ref="L389:Q389"/>
    <mergeCell ref="R389:W389"/>
    <mergeCell ref="X389:AX389"/>
    <mergeCell ref="C390:K390"/>
    <mergeCell ref="L390:Q390"/>
    <mergeCell ref="R390:W390"/>
    <mergeCell ref="X390:AX390"/>
    <mergeCell ref="L387:Q387"/>
    <mergeCell ref="R387:W387"/>
    <mergeCell ref="X387:AX387"/>
    <mergeCell ref="C388:K388"/>
    <mergeCell ref="L388:Q388"/>
    <mergeCell ref="R388:W388"/>
    <mergeCell ref="X388:AX388"/>
    <mergeCell ref="A399:F399"/>
    <mergeCell ref="G399:AX399"/>
    <mergeCell ref="A400:F400"/>
    <mergeCell ref="G400:AX400"/>
    <mergeCell ref="A385:B392"/>
    <mergeCell ref="C385:K385"/>
    <mergeCell ref="L385:Q385"/>
    <mergeCell ref="R385:W385"/>
    <mergeCell ref="X385:AX385"/>
    <mergeCell ref="C386:K386"/>
    <mergeCell ref="L386:Q386"/>
    <mergeCell ref="R386:W386"/>
    <mergeCell ref="X386:AX386"/>
    <mergeCell ref="C387:K387"/>
    <mergeCell ref="A401:F401"/>
    <mergeCell ref="G401:AX401"/>
    <mergeCell ref="A397:F397"/>
    <mergeCell ref="G397:X397"/>
    <mergeCell ref="Y397:AD397"/>
    <mergeCell ref="AE397:AX397"/>
    <mergeCell ref="A398:F398"/>
    <mergeCell ref="G398:X398"/>
    <mergeCell ref="Y398:AD398"/>
    <mergeCell ref="AE398:AX398"/>
    <mergeCell ref="A395:F395"/>
    <mergeCell ref="G395:X395"/>
    <mergeCell ref="Y395:AD395"/>
    <mergeCell ref="AE395:AP395"/>
    <mergeCell ref="AQ395:AX395"/>
    <mergeCell ref="A396:F396"/>
    <mergeCell ref="G396:X396"/>
    <mergeCell ref="Y396:AD396"/>
    <mergeCell ref="AE396:AP396"/>
    <mergeCell ref="AQ396:AX396"/>
    <mergeCell ref="AD405:AJ405"/>
    <mergeCell ref="AK405:AQ405"/>
    <mergeCell ref="AR405:AX405"/>
    <mergeCell ref="AR402:AX402"/>
    <mergeCell ref="G403:H408"/>
    <mergeCell ref="I403:O403"/>
    <mergeCell ref="P403:V403"/>
    <mergeCell ref="W403:AC403"/>
    <mergeCell ref="AD403:AJ403"/>
    <mergeCell ref="AK403:AQ403"/>
    <mergeCell ref="AR403:AX403"/>
    <mergeCell ref="I404:O404"/>
    <mergeCell ref="P404:V404"/>
    <mergeCell ref="G402:O402"/>
    <mergeCell ref="P402:V402"/>
    <mergeCell ref="W402:AC402"/>
    <mergeCell ref="AD402:AJ402"/>
    <mergeCell ref="AK402:AQ402"/>
    <mergeCell ref="W404:AC404"/>
    <mergeCell ref="AD404:AJ404"/>
    <mergeCell ref="AK404:AQ404"/>
    <mergeCell ref="I406:O406"/>
    <mergeCell ref="AR407:AX407"/>
    <mergeCell ref="I408:O408"/>
    <mergeCell ref="P408:V408"/>
    <mergeCell ref="W408:AC408"/>
    <mergeCell ref="AD408:AJ408"/>
    <mergeCell ref="AK408:AQ408"/>
    <mergeCell ref="A411:B418"/>
    <mergeCell ref="C411:K411"/>
    <mergeCell ref="L411:Q411"/>
    <mergeCell ref="R411:W411"/>
    <mergeCell ref="X411:AX411"/>
    <mergeCell ref="C412:K412"/>
    <mergeCell ref="L412:Q412"/>
    <mergeCell ref="R412:W412"/>
    <mergeCell ref="X412:AX412"/>
    <mergeCell ref="C413:K413"/>
    <mergeCell ref="G410:O410"/>
    <mergeCell ref="P410:V410"/>
    <mergeCell ref="W410:AC410"/>
    <mergeCell ref="AD410:AJ410"/>
    <mergeCell ref="AK410:AQ410"/>
    <mergeCell ref="AR410:AX410"/>
    <mergeCell ref="G409:O409"/>
    <mergeCell ref="P409:V409"/>
    <mergeCell ref="W409:AC409"/>
    <mergeCell ref="AD409:AJ409"/>
    <mergeCell ref="AK409:AQ409"/>
    <mergeCell ref="AR409:AX409"/>
    <mergeCell ref="A402:F410"/>
    <mergeCell ref="C417:K417"/>
    <mergeCell ref="L417:Q417"/>
    <mergeCell ref="R417:W417"/>
    <mergeCell ref="X417:AX417"/>
    <mergeCell ref="C418:K418"/>
    <mergeCell ref="AR404:AX404"/>
    <mergeCell ref="I405:O405"/>
    <mergeCell ref="P405:V405"/>
    <mergeCell ref="W405:AC405"/>
    <mergeCell ref="AR408:AX408"/>
    <mergeCell ref="P406:V406"/>
    <mergeCell ref="W406:AC406"/>
    <mergeCell ref="AD406:AJ406"/>
    <mergeCell ref="AK406:AQ406"/>
    <mergeCell ref="AR406:AX406"/>
    <mergeCell ref="I407:O407"/>
    <mergeCell ref="L418:Q418"/>
    <mergeCell ref="R418:W418"/>
    <mergeCell ref="X418:AX418"/>
    <mergeCell ref="C415:K415"/>
    <mergeCell ref="L415:Q415"/>
    <mergeCell ref="R415:W415"/>
    <mergeCell ref="X415:AX415"/>
    <mergeCell ref="C416:K416"/>
    <mergeCell ref="L416:Q416"/>
    <mergeCell ref="R416:W416"/>
    <mergeCell ref="X416:AX416"/>
    <mergeCell ref="L413:Q413"/>
    <mergeCell ref="R413:W413"/>
    <mergeCell ref="X413:AX413"/>
    <mergeCell ref="C414:K414"/>
    <mergeCell ref="L414:Q414"/>
    <mergeCell ref="R414:W414"/>
    <mergeCell ref="X414:AX414"/>
    <mergeCell ref="P407:V407"/>
    <mergeCell ref="W407:AC407"/>
    <mergeCell ref="AD407:AJ407"/>
    <mergeCell ref="AK407:AQ407"/>
  </mergeCells>
  <phoneticPr fontId="3"/>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oddFooter>&amp;C&amp;P</oddFooter>
  </headerFooter>
  <rowBreaks count="10" manualBreakCount="10">
    <brk id="36" max="49" man="1"/>
    <brk id="67" max="49" man="1"/>
    <brk id="93" max="49" man="1"/>
    <brk id="119" max="49" man="1"/>
    <brk id="145" max="49" man="1"/>
    <brk id="193" max="49" man="1"/>
    <brk id="251" max="49" man="1"/>
    <brk id="290" max="49" man="1"/>
    <brk id="341" max="49" man="1"/>
    <brk id="393" max="4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32"/>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533" t="s">
        <v>0</v>
      </c>
      <c r="AK1" s="1533"/>
      <c r="AL1" s="1533"/>
      <c r="AM1" s="1533"/>
      <c r="AN1" s="1533"/>
      <c r="AO1" s="1533"/>
      <c r="AP1" s="1533"/>
      <c r="AQ1" s="2432" t="str">
        <f ca="1">RIGHT(CELL("filename",AQ1),LEN(CELL("filename",AQ1))-FIND("]",CELL("filename",AQ1)))</f>
        <v>089</v>
      </c>
      <c r="AR1" s="2432"/>
      <c r="AS1" s="2432"/>
      <c r="AT1" s="2432"/>
      <c r="AU1" s="2432"/>
      <c r="AV1" s="2432"/>
      <c r="AW1" s="2432"/>
      <c r="AX1" s="2432"/>
    </row>
    <row r="2" spans="1:50" ht="21" customHeight="1" thickBot="1" x14ac:dyDescent="0.2">
      <c r="A2" s="1535" t="s">
        <v>1</v>
      </c>
      <c r="B2" s="1536"/>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7" t="s">
        <v>2</v>
      </c>
      <c r="AP2" s="1009"/>
      <c r="AQ2" s="1009"/>
      <c r="AR2" s="1009"/>
      <c r="AS2" s="1009"/>
      <c r="AT2" s="1009"/>
      <c r="AU2" s="1009"/>
      <c r="AV2" s="1009"/>
      <c r="AW2" s="1009"/>
      <c r="AX2" s="1538"/>
    </row>
    <row r="3" spans="1:50" ht="25.15" customHeight="1" x14ac:dyDescent="0.15">
      <c r="A3" s="582" t="s">
        <v>3</v>
      </c>
      <c r="B3" s="583"/>
      <c r="C3" s="583"/>
      <c r="D3" s="583"/>
      <c r="E3" s="583"/>
      <c r="F3" s="583"/>
      <c r="G3" s="1539" t="s">
        <v>528</v>
      </c>
      <c r="H3" s="1564"/>
      <c r="I3" s="1564"/>
      <c r="J3" s="1564"/>
      <c r="K3" s="1564"/>
      <c r="L3" s="1564"/>
      <c r="M3" s="1564"/>
      <c r="N3" s="1564"/>
      <c r="O3" s="1564"/>
      <c r="P3" s="1564"/>
      <c r="Q3" s="1564"/>
      <c r="R3" s="1564"/>
      <c r="S3" s="1564"/>
      <c r="T3" s="1564"/>
      <c r="U3" s="1564"/>
      <c r="V3" s="1564"/>
      <c r="W3" s="1564"/>
      <c r="X3" s="1564"/>
      <c r="Y3" s="588" t="s">
        <v>529</v>
      </c>
      <c r="Z3" s="1541"/>
      <c r="AA3" s="1541"/>
      <c r="AB3" s="1541"/>
      <c r="AC3" s="1541"/>
      <c r="AD3" s="1542"/>
      <c r="AE3" s="2433" t="s">
        <v>530</v>
      </c>
      <c r="AF3" s="687"/>
      <c r="AG3" s="687"/>
      <c r="AH3" s="687"/>
      <c r="AI3" s="687"/>
      <c r="AJ3" s="687"/>
      <c r="AK3" s="687"/>
      <c r="AL3" s="687"/>
      <c r="AM3" s="687"/>
      <c r="AN3" s="687"/>
      <c r="AO3" s="687"/>
      <c r="AP3" s="688"/>
      <c r="AQ3" s="594" t="s">
        <v>7</v>
      </c>
      <c r="AR3" s="1541"/>
      <c r="AS3" s="1541"/>
      <c r="AT3" s="1541"/>
      <c r="AU3" s="1541"/>
      <c r="AV3" s="1541"/>
      <c r="AW3" s="1541"/>
      <c r="AX3" s="1543"/>
    </row>
    <row r="4" spans="1:50" ht="30" customHeight="1" x14ac:dyDescent="0.15">
      <c r="A4" s="554" t="s">
        <v>8</v>
      </c>
      <c r="B4" s="674"/>
      <c r="C4" s="674"/>
      <c r="D4" s="674"/>
      <c r="E4" s="674"/>
      <c r="F4" s="675"/>
      <c r="G4" s="1549" t="s">
        <v>531</v>
      </c>
      <c r="H4" s="1550"/>
      <c r="I4" s="1550"/>
      <c r="J4" s="1550"/>
      <c r="K4" s="1550"/>
      <c r="L4" s="1550"/>
      <c r="M4" s="1550"/>
      <c r="N4" s="1550"/>
      <c r="O4" s="1550"/>
      <c r="P4" s="1550"/>
      <c r="Q4" s="1550"/>
      <c r="R4" s="1550"/>
      <c r="S4" s="1550"/>
      <c r="T4" s="1550"/>
      <c r="U4" s="1550"/>
      <c r="V4" s="1672"/>
      <c r="W4" s="1672"/>
      <c r="X4" s="1672"/>
      <c r="Y4" s="560" t="s">
        <v>10</v>
      </c>
      <c r="Z4" s="564"/>
      <c r="AA4" s="564"/>
      <c r="AB4" s="564"/>
      <c r="AC4" s="564"/>
      <c r="AD4" s="565"/>
      <c r="AE4" s="564" t="s">
        <v>532</v>
      </c>
      <c r="AF4" s="564"/>
      <c r="AG4" s="564"/>
      <c r="AH4" s="564"/>
      <c r="AI4" s="564"/>
      <c r="AJ4" s="564"/>
      <c r="AK4" s="564"/>
      <c r="AL4" s="564"/>
      <c r="AM4" s="564"/>
      <c r="AN4" s="564"/>
      <c r="AO4" s="564"/>
      <c r="AP4" s="565"/>
      <c r="AQ4" s="2748" t="s">
        <v>533</v>
      </c>
      <c r="AR4" s="567"/>
      <c r="AS4" s="567"/>
      <c r="AT4" s="567"/>
      <c r="AU4" s="567"/>
      <c r="AV4" s="567"/>
      <c r="AW4" s="567"/>
      <c r="AX4" s="568"/>
    </row>
    <row r="5" spans="1:50" ht="30" customHeight="1" x14ac:dyDescent="0.15">
      <c r="A5" s="569" t="s">
        <v>13</v>
      </c>
      <c r="B5" s="570"/>
      <c r="C5" s="570"/>
      <c r="D5" s="570"/>
      <c r="E5" s="570"/>
      <c r="F5" s="570"/>
      <c r="G5" s="1551" t="s">
        <v>534</v>
      </c>
      <c r="H5" s="1672"/>
      <c r="I5" s="1672"/>
      <c r="J5" s="1672"/>
      <c r="K5" s="1672"/>
      <c r="L5" s="1672"/>
      <c r="M5" s="1672"/>
      <c r="N5" s="1672"/>
      <c r="O5" s="1672"/>
      <c r="P5" s="1672"/>
      <c r="Q5" s="1672"/>
      <c r="R5" s="1672"/>
      <c r="S5" s="1672"/>
      <c r="T5" s="1672"/>
      <c r="U5" s="1672"/>
      <c r="V5" s="1672"/>
      <c r="W5" s="1672"/>
      <c r="X5" s="1672"/>
      <c r="Y5" s="575" t="s">
        <v>15</v>
      </c>
      <c r="Z5" s="576"/>
      <c r="AA5" s="576"/>
      <c r="AB5" s="576"/>
      <c r="AC5" s="576"/>
      <c r="AD5" s="577"/>
      <c r="AE5" s="2317" t="s">
        <v>535</v>
      </c>
      <c r="AF5" s="2318"/>
      <c r="AG5" s="2318"/>
      <c r="AH5" s="2318"/>
      <c r="AI5" s="2318"/>
      <c r="AJ5" s="2318"/>
      <c r="AK5" s="2318"/>
      <c r="AL5" s="2318"/>
      <c r="AM5" s="2318"/>
      <c r="AN5" s="2318"/>
      <c r="AO5" s="2318"/>
      <c r="AP5" s="2318"/>
      <c r="AQ5" s="2319"/>
      <c r="AR5" s="2319"/>
      <c r="AS5" s="2319"/>
      <c r="AT5" s="2319"/>
      <c r="AU5" s="2319"/>
      <c r="AV5" s="2319"/>
      <c r="AW5" s="2319"/>
      <c r="AX5" s="2320"/>
    </row>
    <row r="6" spans="1:50" ht="39.950000000000003" customHeight="1" x14ac:dyDescent="0.15">
      <c r="A6" s="660" t="s">
        <v>17</v>
      </c>
      <c r="B6" s="661"/>
      <c r="C6" s="661"/>
      <c r="D6" s="661"/>
      <c r="E6" s="661"/>
      <c r="F6" s="661"/>
      <c r="G6" s="1544" t="s">
        <v>531</v>
      </c>
      <c r="H6" s="1545"/>
      <c r="I6" s="1545"/>
      <c r="J6" s="1545"/>
      <c r="K6" s="1545"/>
      <c r="L6" s="1545"/>
      <c r="M6" s="1545"/>
      <c r="N6" s="1545"/>
      <c r="O6" s="1545"/>
      <c r="P6" s="1545"/>
      <c r="Q6" s="1545"/>
      <c r="R6" s="1545"/>
      <c r="S6" s="1545"/>
      <c r="T6" s="1545"/>
      <c r="U6" s="1545"/>
      <c r="V6" s="664"/>
      <c r="W6" s="664"/>
      <c r="X6" s="664"/>
      <c r="Y6" s="548" t="s">
        <v>536</v>
      </c>
      <c r="Z6" s="846"/>
      <c r="AA6" s="846"/>
      <c r="AB6" s="846"/>
      <c r="AC6" s="846"/>
      <c r="AD6" s="847"/>
      <c r="AE6" s="1546" t="s">
        <v>531</v>
      </c>
      <c r="AF6" s="1833"/>
      <c r="AG6" s="1833"/>
      <c r="AH6" s="1833"/>
      <c r="AI6" s="1833"/>
      <c r="AJ6" s="1833"/>
      <c r="AK6" s="1833"/>
      <c r="AL6" s="1833"/>
      <c r="AM6" s="1833"/>
      <c r="AN6" s="1833"/>
      <c r="AO6" s="1833"/>
      <c r="AP6" s="1833"/>
      <c r="AQ6" s="1833"/>
      <c r="AR6" s="1833"/>
      <c r="AS6" s="1833"/>
      <c r="AT6" s="1833"/>
      <c r="AU6" s="1833"/>
      <c r="AV6" s="1833"/>
      <c r="AW6" s="1833"/>
      <c r="AX6" s="1834"/>
    </row>
    <row r="7" spans="1:50" ht="103.7" customHeight="1" x14ac:dyDescent="0.15">
      <c r="A7" s="520" t="s">
        <v>21</v>
      </c>
      <c r="B7" s="521"/>
      <c r="C7" s="521"/>
      <c r="D7" s="521"/>
      <c r="E7" s="521"/>
      <c r="F7" s="521"/>
      <c r="G7" s="2434" t="s">
        <v>537</v>
      </c>
      <c r="H7" s="2435"/>
      <c r="I7" s="2435"/>
      <c r="J7" s="2435"/>
      <c r="K7" s="2435"/>
      <c r="L7" s="2435"/>
      <c r="M7" s="2435"/>
      <c r="N7" s="2435"/>
      <c r="O7" s="2435"/>
      <c r="P7" s="2435"/>
      <c r="Q7" s="2435"/>
      <c r="R7" s="2435"/>
      <c r="S7" s="2435"/>
      <c r="T7" s="2435"/>
      <c r="U7" s="2435"/>
      <c r="V7" s="2435"/>
      <c r="W7" s="2435"/>
      <c r="X7" s="2435"/>
      <c r="Y7" s="2435"/>
      <c r="Z7" s="2435"/>
      <c r="AA7" s="2435"/>
      <c r="AB7" s="2435"/>
      <c r="AC7" s="2435"/>
      <c r="AD7" s="2435"/>
      <c r="AE7" s="2435"/>
      <c r="AF7" s="2435"/>
      <c r="AG7" s="2435"/>
      <c r="AH7" s="2435"/>
      <c r="AI7" s="2435"/>
      <c r="AJ7" s="2435"/>
      <c r="AK7" s="2435"/>
      <c r="AL7" s="2435"/>
      <c r="AM7" s="2435"/>
      <c r="AN7" s="2435"/>
      <c r="AO7" s="2435"/>
      <c r="AP7" s="2435"/>
      <c r="AQ7" s="2435"/>
      <c r="AR7" s="2435"/>
      <c r="AS7" s="2435"/>
      <c r="AT7" s="2435"/>
      <c r="AU7" s="2435"/>
      <c r="AV7" s="2435"/>
      <c r="AW7" s="2435"/>
      <c r="AX7" s="2436"/>
    </row>
    <row r="8" spans="1:50" ht="137.25" customHeight="1" x14ac:dyDescent="0.15">
      <c r="A8" s="520" t="s">
        <v>23</v>
      </c>
      <c r="B8" s="521"/>
      <c r="C8" s="521"/>
      <c r="D8" s="521"/>
      <c r="E8" s="521"/>
      <c r="F8" s="521"/>
      <c r="G8" s="2434" t="s">
        <v>538</v>
      </c>
      <c r="H8" s="2435"/>
      <c r="I8" s="2435"/>
      <c r="J8" s="2435"/>
      <c r="K8" s="2435"/>
      <c r="L8" s="2435"/>
      <c r="M8" s="2435"/>
      <c r="N8" s="2435"/>
      <c r="O8" s="2435"/>
      <c r="P8" s="2435"/>
      <c r="Q8" s="2435"/>
      <c r="R8" s="2435"/>
      <c r="S8" s="2435"/>
      <c r="T8" s="2435"/>
      <c r="U8" s="2435"/>
      <c r="V8" s="2435"/>
      <c r="W8" s="2435"/>
      <c r="X8" s="2435"/>
      <c r="Y8" s="2435"/>
      <c r="Z8" s="2435"/>
      <c r="AA8" s="2435"/>
      <c r="AB8" s="2435"/>
      <c r="AC8" s="2435"/>
      <c r="AD8" s="2435"/>
      <c r="AE8" s="2435"/>
      <c r="AF8" s="2435"/>
      <c r="AG8" s="2435"/>
      <c r="AH8" s="2435"/>
      <c r="AI8" s="2435"/>
      <c r="AJ8" s="2435"/>
      <c r="AK8" s="2435"/>
      <c r="AL8" s="2435"/>
      <c r="AM8" s="2435"/>
      <c r="AN8" s="2435"/>
      <c r="AO8" s="2435"/>
      <c r="AP8" s="2435"/>
      <c r="AQ8" s="2435"/>
      <c r="AR8" s="2435"/>
      <c r="AS8" s="2435"/>
      <c r="AT8" s="2435"/>
      <c r="AU8" s="2435"/>
      <c r="AV8" s="2435"/>
      <c r="AW8" s="2435"/>
      <c r="AX8" s="2436"/>
    </row>
    <row r="9" spans="1:50" ht="29.25" customHeight="1" x14ac:dyDescent="0.15">
      <c r="A9" s="520" t="s">
        <v>25</v>
      </c>
      <c r="B9" s="521"/>
      <c r="C9" s="521"/>
      <c r="D9" s="521"/>
      <c r="E9" s="521"/>
      <c r="F9" s="522"/>
      <c r="G9" s="644" t="s">
        <v>539</v>
      </c>
      <c r="H9" s="527"/>
      <c r="I9" s="527"/>
      <c r="J9" s="527"/>
      <c r="K9" s="527"/>
      <c r="L9" s="527"/>
      <c r="M9" s="527"/>
      <c r="N9" s="527"/>
      <c r="O9" s="527"/>
      <c r="P9" s="527"/>
      <c r="Q9" s="527"/>
      <c r="R9" s="527"/>
      <c r="S9" s="527"/>
      <c r="T9" s="527"/>
      <c r="U9" s="527"/>
      <c r="V9" s="527"/>
      <c r="W9" s="527"/>
      <c r="X9" s="527"/>
      <c r="Y9" s="527"/>
      <c r="Z9" s="527"/>
      <c r="AA9" s="527"/>
      <c r="AB9" s="527"/>
      <c r="AC9" s="527"/>
      <c r="AD9" s="527"/>
      <c r="AE9" s="527"/>
      <c r="AF9" s="527"/>
      <c r="AG9" s="527"/>
      <c r="AH9" s="527"/>
      <c r="AI9" s="527"/>
      <c r="AJ9" s="527"/>
      <c r="AK9" s="527"/>
      <c r="AL9" s="527"/>
      <c r="AM9" s="527"/>
      <c r="AN9" s="527"/>
      <c r="AO9" s="527"/>
      <c r="AP9" s="527"/>
      <c r="AQ9" s="527"/>
      <c r="AR9" s="527"/>
      <c r="AS9" s="527"/>
      <c r="AT9" s="527"/>
      <c r="AU9" s="527"/>
      <c r="AV9" s="527"/>
      <c r="AW9" s="527"/>
      <c r="AX9" s="528"/>
    </row>
    <row r="10" spans="1:50" ht="21" customHeight="1" x14ac:dyDescent="0.15">
      <c r="A10" s="529" t="s">
        <v>27</v>
      </c>
      <c r="B10" s="530"/>
      <c r="C10" s="530"/>
      <c r="D10" s="530"/>
      <c r="E10" s="530"/>
      <c r="F10" s="531"/>
      <c r="G10" s="705"/>
      <c r="H10" s="706"/>
      <c r="I10" s="706"/>
      <c r="J10" s="706"/>
      <c r="K10" s="706"/>
      <c r="L10" s="706"/>
      <c r="M10" s="706"/>
      <c r="N10" s="706"/>
      <c r="O10" s="706"/>
      <c r="P10" s="504" t="s">
        <v>28</v>
      </c>
      <c r="Q10" s="505"/>
      <c r="R10" s="505"/>
      <c r="S10" s="505"/>
      <c r="T10" s="505"/>
      <c r="U10" s="505"/>
      <c r="V10" s="541"/>
      <c r="W10" s="504" t="s">
        <v>29</v>
      </c>
      <c r="X10" s="505"/>
      <c r="Y10" s="505"/>
      <c r="Z10" s="505"/>
      <c r="AA10" s="505"/>
      <c r="AB10" s="505"/>
      <c r="AC10" s="541"/>
      <c r="AD10" s="504" t="s">
        <v>30</v>
      </c>
      <c r="AE10" s="505"/>
      <c r="AF10" s="505"/>
      <c r="AG10" s="505"/>
      <c r="AH10" s="505"/>
      <c r="AI10" s="505"/>
      <c r="AJ10" s="541"/>
      <c r="AK10" s="504" t="s">
        <v>31</v>
      </c>
      <c r="AL10" s="505"/>
      <c r="AM10" s="505"/>
      <c r="AN10" s="505"/>
      <c r="AO10" s="505"/>
      <c r="AP10" s="505"/>
      <c r="AQ10" s="541"/>
      <c r="AR10" s="504" t="s">
        <v>32</v>
      </c>
      <c r="AS10" s="505"/>
      <c r="AT10" s="505"/>
      <c r="AU10" s="505"/>
      <c r="AV10" s="505"/>
      <c r="AW10" s="505"/>
      <c r="AX10" s="506"/>
    </row>
    <row r="11" spans="1:50" ht="21" customHeight="1" x14ac:dyDescent="0.15">
      <c r="A11" s="532"/>
      <c r="B11" s="533"/>
      <c r="C11" s="533"/>
      <c r="D11" s="533"/>
      <c r="E11" s="533"/>
      <c r="F11" s="534"/>
      <c r="G11" s="507" t="s">
        <v>33</v>
      </c>
      <c r="H11" s="1522"/>
      <c r="I11" s="672" t="s">
        <v>34</v>
      </c>
      <c r="J11" s="673"/>
      <c r="K11" s="673"/>
      <c r="L11" s="673"/>
      <c r="M11" s="673"/>
      <c r="N11" s="673"/>
      <c r="O11" s="508"/>
      <c r="P11" s="1806">
        <v>68</v>
      </c>
      <c r="Q11" s="1806"/>
      <c r="R11" s="1806"/>
      <c r="S11" s="1806"/>
      <c r="T11" s="1806"/>
      <c r="U11" s="1806"/>
      <c r="V11" s="1806"/>
      <c r="W11" s="1806">
        <v>66</v>
      </c>
      <c r="X11" s="1806"/>
      <c r="Y11" s="1806"/>
      <c r="Z11" s="1806"/>
      <c r="AA11" s="1806"/>
      <c r="AB11" s="1806"/>
      <c r="AC11" s="1806"/>
      <c r="AD11" s="1806">
        <v>65</v>
      </c>
      <c r="AE11" s="1806"/>
      <c r="AF11" s="1806"/>
      <c r="AG11" s="1806"/>
      <c r="AH11" s="1806"/>
      <c r="AI11" s="1806"/>
      <c r="AJ11" s="1806"/>
      <c r="AK11" s="1806">
        <v>64</v>
      </c>
      <c r="AL11" s="1806"/>
      <c r="AM11" s="1806"/>
      <c r="AN11" s="1806"/>
      <c r="AO11" s="1806"/>
      <c r="AP11" s="1806"/>
      <c r="AQ11" s="1806"/>
      <c r="AR11" s="1528"/>
      <c r="AS11" s="1528"/>
      <c r="AT11" s="1528"/>
      <c r="AU11" s="1528"/>
      <c r="AV11" s="1528"/>
      <c r="AW11" s="1528"/>
      <c r="AX11" s="1529"/>
    </row>
    <row r="12" spans="1:50" ht="21" customHeight="1" x14ac:dyDescent="0.15">
      <c r="A12" s="532"/>
      <c r="B12" s="533"/>
      <c r="C12" s="533"/>
      <c r="D12" s="533"/>
      <c r="E12" s="533"/>
      <c r="F12" s="534"/>
      <c r="G12" s="1523"/>
      <c r="H12" s="1524"/>
      <c r="I12" s="471" t="s">
        <v>35</v>
      </c>
      <c r="J12" s="472"/>
      <c r="K12" s="472"/>
      <c r="L12" s="472"/>
      <c r="M12" s="472"/>
      <c r="N12" s="472"/>
      <c r="O12" s="473"/>
      <c r="P12" s="1497" t="s">
        <v>540</v>
      </c>
      <c r="Q12" s="1497"/>
      <c r="R12" s="1497"/>
      <c r="S12" s="1497"/>
      <c r="T12" s="1497"/>
      <c r="U12" s="1497"/>
      <c r="V12" s="1497"/>
      <c r="W12" s="1497" t="s">
        <v>540</v>
      </c>
      <c r="X12" s="1497"/>
      <c r="Y12" s="1497"/>
      <c r="Z12" s="1497"/>
      <c r="AA12" s="1497"/>
      <c r="AB12" s="1497"/>
      <c r="AC12" s="1497"/>
      <c r="AD12" s="1497" t="s">
        <v>540</v>
      </c>
      <c r="AE12" s="1497"/>
      <c r="AF12" s="1497"/>
      <c r="AG12" s="1497"/>
      <c r="AH12" s="1497"/>
      <c r="AI12" s="1497"/>
      <c r="AJ12" s="1497"/>
      <c r="AK12" s="1497" t="s">
        <v>540</v>
      </c>
      <c r="AL12" s="1497"/>
      <c r="AM12" s="1497"/>
      <c r="AN12" s="1497"/>
      <c r="AO12" s="1497"/>
      <c r="AP12" s="1497"/>
      <c r="AQ12" s="1497"/>
      <c r="AR12" s="1498"/>
      <c r="AS12" s="1498"/>
      <c r="AT12" s="1498"/>
      <c r="AU12" s="1498"/>
      <c r="AV12" s="1498"/>
      <c r="AW12" s="1498"/>
      <c r="AX12" s="1499"/>
    </row>
    <row r="13" spans="1:50" ht="21" customHeight="1" x14ac:dyDescent="0.15">
      <c r="A13" s="532"/>
      <c r="B13" s="533"/>
      <c r="C13" s="533"/>
      <c r="D13" s="533"/>
      <c r="E13" s="533"/>
      <c r="F13" s="534"/>
      <c r="G13" s="1523"/>
      <c r="H13" s="1524"/>
      <c r="I13" s="471" t="s">
        <v>39</v>
      </c>
      <c r="J13" s="1500"/>
      <c r="K13" s="1500"/>
      <c r="L13" s="1500"/>
      <c r="M13" s="1500"/>
      <c r="N13" s="1500"/>
      <c r="O13" s="1501"/>
      <c r="P13" s="465" t="s">
        <v>540</v>
      </c>
      <c r="Q13" s="1502"/>
      <c r="R13" s="1502"/>
      <c r="S13" s="1502"/>
      <c r="T13" s="1502"/>
      <c r="U13" s="1502"/>
      <c r="V13" s="1503"/>
      <c r="W13" s="465" t="s">
        <v>540</v>
      </c>
      <c r="X13" s="1502"/>
      <c r="Y13" s="1502"/>
      <c r="Z13" s="1502"/>
      <c r="AA13" s="1502"/>
      <c r="AB13" s="1502"/>
      <c r="AC13" s="1503"/>
      <c r="AD13" s="465" t="s">
        <v>540</v>
      </c>
      <c r="AE13" s="1502"/>
      <c r="AF13" s="1502"/>
      <c r="AG13" s="1502"/>
      <c r="AH13" s="1502"/>
      <c r="AI13" s="1502"/>
      <c r="AJ13" s="1503"/>
      <c r="AK13" s="465" t="s">
        <v>540</v>
      </c>
      <c r="AL13" s="1502"/>
      <c r="AM13" s="1502"/>
      <c r="AN13" s="1502"/>
      <c r="AO13" s="1502"/>
      <c r="AP13" s="1502"/>
      <c r="AQ13" s="1503"/>
      <c r="AR13" s="465"/>
      <c r="AS13" s="1502"/>
      <c r="AT13" s="1502"/>
      <c r="AU13" s="1502"/>
      <c r="AV13" s="1502"/>
      <c r="AW13" s="1502"/>
      <c r="AX13" s="1521"/>
    </row>
    <row r="14" spans="1:50" ht="21" customHeight="1" x14ac:dyDescent="0.15">
      <c r="A14" s="532"/>
      <c r="B14" s="533"/>
      <c r="C14" s="533"/>
      <c r="D14" s="533"/>
      <c r="E14" s="533"/>
      <c r="F14" s="534"/>
      <c r="G14" s="1523"/>
      <c r="H14" s="1524"/>
      <c r="I14" s="471" t="s">
        <v>42</v>
      </c>
      <c r="J14" s="1500"/>
      <c r="K14" s="1500"/>
      <c r="L14" s="1500"/>
      <c r="M14" s="1500"/>
      <c r="N14" s="1500"/>
      <c r="O14" s="1501"/>
      <c r="P14" s="465" t="s">
        <v>540</v>
      </c>
      <c r="Q14" s="1502"/>
      <c r="R14" s="1502"/>
      <c r="S14" s="1502"/>
      <c r="T14" s="1502"/>
      <c r="U14" s="1502"/>
      <c r="V14" s="1503"/>
      <c r="W14" s="465" t="s">
        <v>540</v>
      </c>
      <c r="X14" s="1502"/>
      <c r="Y14" s="1502"/>
      <c r="Z14" s="1502"/>
      <c r="AA14" s="1502"/>
      <c r="AB14" s="1502"/>
      <c r="AC14" s="1503"/>
      <c r="AD14" s="465" t="s">
        <v>540</v>
      </c>
      <c r="AE14" s="1502"/>
      <c r="AF14" s="1502"/>
      <c r="AG14" s="1502"/>
      <c r="AH14" s="1502"/>
      <c r="AI14" s="1502"/>
      <c r="AJ14" s="1503"/>
      <c r="AK14" s="465" t="s">
        <v>540</v>
      </c>
      <c r="AL14" s="1502"/>
      <c r="AM14" s="1502"/>
      <c r="AN14" s="1502"/>
      <c r="AO14" s="1502"/>
      <c r="AP14" s="1502"/>
      <c r="AQ14" s="1503"/>
      <c r="AR14" s="468"/>
      <c r="AS14" s="1504"/>
      <c r="AT14" s="1504"/>
      <c r="AU14" s="1504"/>
      <c r="AV14" s="1504"/>
      <c r="AW14" s="1504"/>
      <c r="AX14" s="1505"/>
    </row>
    <row r="15" spans="1:50" ht="24.75" customHeight="1" x14ac:dyDescent="0.15">
      <c r="A15" s="532"/>
      <c r="B15" s="533"/>
      <c r="C15" s="533"/>
      <c r="D15" s="533"/>
      <c r="E15" s="533"/>
      <c r="F15" s="534"/>
      <c r="G15" s="1523"/>
      <c r="H15" s="1524"/>
      <c r="I15" s="471" t="s">
        <v>43</v>
      </c>
      <c r="J15" s="472"/>
      <c r="K15" s="472"/>
      <c r="L15" s="472"/>
      <c r="M15" s="472"/>
      <c r="N15" s="472"/>
      <c r="O15" s="473"/>
      <c r="P15" s="1497" t="s">
        <v>540</v>
      </c>
      <c r="Q15" s="1497"/>
      <c r="R15" s="1497"/>
      <c r="S15" s="1497"/>
      <c r="T15" s="1497"/>
      <c r="U15" s="1497"/>
      <c r="V15" s="1497"/>
      <c r="W15" s="1497" t="s">
        <v>540</v>
      </c>
      <c r="X15" s="1497"/>
      <c r="Y15" s="1497"/>
      <c r="Z15" s="1497"/>
      <c r="AA15" s="1497"/>
      <c r="AB15" s="1497"/>
      <c r="AC15" s="1497"/>
      <c r="AD15" s="1497" t="s">
        <v>540</v>
      </c>
      <c r="AE15" s="1497"/>
      <c r="AF15" s="1497"/>
      <c r="AG15" s="1497"/>
      <c r="AH15" s="1497"/>
      <c r="AI15" s="1497"/>
      <c r="AJ15" s="1497"/>
      <c r="AK15" s="1497" t="s">
        <v>540</v>
      </c>
      <c r="AL15" s="1497"/>
      <c r="AM15" s="1497"/>
      <c r="AN15" s="1497"/>
      <c r="AO15" s="1497"/>
      <c r="AP15" s="1497"/>
      <c r="AQ15" s="1497"/>
      <c r="AR15" s="1498"/>
      <c r="AS15" s="1498"/>
      <c r="AT15" s="1498"/>
      <c r="AU15" s="1498"/>
      <c r="AV15" s="1498"/>
      <c r="AW15" s="1498"/>
      <c r="AX15" s="1499"/>
    </row>
    <row r="16" spans="1:50" ht="24.75" customHeight="1" x14ac:dyDescent="0.15">
      <c r="A16" s="532"/>
      <c r="B16" s="533"/>
      <c r="C16" s="533"/>
      <c r="D16" s="533"/>
      <c r="E16" s="533"/>
      <c r="F16" s="534"/>
      <c r="G16" s="1525"/>
      <c r="H16" s="1526"/>
      <c r="I16" s="632" t="s">
        <v>44</v>
      </c>
      <c r="J16" s="633"/>
      <c r="K16" s="633"/>
      <c r="L16" s="633"/>
      <c r="M16" s="633"/>
      <c r="N16" s="633"/>
      <c r="O16" s="512"/>
      <c r="P16" s="1531">
        <v>68</v>
      </c>
      <c r="Q16" s="1531"/>
      <c r="R16" s="1531"/>
      <c r="S16" s="1531"/>
      <c r="T16" s="1531"/>
      <c r="U16" s="1531"/>
      <c r="V16" s="1531"/>
      <c r="W16" s="1531">
        <v>66</v>
      </c>
      <c r="X16" s="1531"/>
      <c r="Y16" s="1531"/>
      <c r="Z16" s="1531"/>
      <c r="AA16" s="1531"/>
      <c r="AB16" s="1531"/>
      <c r="AC16" s="1531"/>
      <c r="AD16" s="1531">
        <v>65</v>
      </c>
      <c r="AE16" s="1531"/>
      <c r="AF16" s="1531"/>
      <c r="AG16" s="1531"/>
      <c r="AH16" s="1531"/>
      <c r="AI16" s="1531"/>
      <c r="AJ16" s="1531"/>
      <c r="AK16" s="1531">
        <v>64</v>
      </c>
      <c r="AL16" s="1531"/>
      <c r="AM16" s="1531"/>
      <c r="AN16" s="1531"/>
      <c r="AO16" s="1531"/>
      <c r="AP16" s="1531"/>
      <c r="AQ16" s="1531"/>
      <c r="AR16" s="1531"/>
      <c r="AS16" s="1531"/>
      <c r="AT16" s="1531"/>
      <c r="AU16" s="1531"/>
      <c r="AV16" s="1531"/>
      <c r="AW16" s="1531"/>
      <c r="AX16" s="1532"/>
    </row>
    <row r="17" spans="1:55" ht="24.75" customHeight="1" x14ac:dyDescent="0.15">
      <c r="A17" s="532"/>
      <c r="B17" s="533"/>
      <c r="C17" s="533"/>
      <c r="D17" s="533"/>
      <c r="E17" s="533"/>
      <c r="F17" s="534"/>
      <c r="G17" s="601" t="s">
        <v>45</v>
      </c>
      <c r="H17" s="602"/>
      <c r="I17" s="602"/>
      <c r="J17" s="602"/>
      <c r="K17" s="602"/>
      <c r="L17" s="602"/>
      <c r="M17" s="602"/>
      <c r="N17" s="602"/>
      <c r="O17" s="602"/>
      <c r="P17" s="1699">
        <v>40</v>
      </c>
      <c r="Q17" s="1699"/>
      <c r="R17" s="1699"/>
      <c r="S17" s="1699"/>
      <c r="T17" s="1699"/>
      <c r="U17" s="1699"/>
      <c r="V17" s="1699"/>
      <c r="W17" s="1699">
        <v>36</v>
      </c>
      <c r="X17" s="1699"/>
      <c r="Y17" s="1699"/>
      <c r="Z17" s="1699"/>
      <c r="AA17" s="1699"/>
      <c r="AB17" s="1699"/>
      <c r="AC17" s="1699"/>
      <c r="AD17" s="1699">
        <v>51</v>
      </c>
      <c r="AE17" s="1699"/>
      <c r="AF17" s="1699"/>
      <c r="AG17" s="1699"/>
      <c r="AH17" s="1699"/>
      <c r="AI17" s="1699"/>
      <c r="AJ17" s="1699"/>
      <c r="AK17" s="1515"/>
      <c r="AL17" s="1515"/>
      <c r="AM17" s="1515"/>
      <c r="AN17" s="1515"/>
      <c r="AO17" s="1515"/>
      <c r="AP17" s="1515"/>
      <c r="AQ17" s="1515"/>
      <c r="AR17" s="1515"/>
      <c r="AS17" s="1515"/>
      <c r="AT17" s="1515"/>
      <c r="AU17" s="1515"/>
      <c r="AV17" s="1515"/>
      <c r="AW17" s="1515"/>
      <c r="AX17" s="1516"/>
    </row>
    <row r="18" spans="1:55" ht="24.75" customHeight="1" x14ac:dyDescent="0.15">
      <c r="A18" s="535"/>
      <c r="B18" s="536"/>
      <c r="C18" s="536"/>
      <c r="D18" s="536"/>
      <c r="E18" s="536"/>
      <c r="F18" s="537"/>
      <c r="G18" s="601" t="s">
        <v>46</v>
      </c>
      <c r="H18" s="602"/>
      <c r="I18" s="602"/>
      <c r="J18" s="602"/>
      <c r="K18" s="602"/>
      <c r="L18" s="602"/>
      <c r="M18" s="602"/>
      <c r="N18" s="602"/>
      <c r="O18" s="602"/>
      <c r="P18" s="1699">
        <v>59</v>
      </c>
      <c r="Q18" s="1699"/>
      <c r="R18" s="1699"/>
      <c r="S18" s="1699"/>
      <c r="T18" s="1699"/>
      <c r="U18" s="1699"/>
      <c r="V18" s="1699"/>
      <c r="W18" s="1699">
        <v>55.3</v>
      </c>
      <c r="X18" s="1699"/>
      <c r="Y18" s="1699"/>
      <c r="Z18" s="1699"/>
      <c r="AA18" s="1699"/>
      <c r="AB18" s="1699"/>
      <c r="AC18" s="1699"/>
      <c r="AD18" s="1699">
        <v>78.2</v>
      </c>
      <c r="AE18" s="1699"/>
      <c r="AF18" s="1699"/>
      <c r="AG18" s="1699"/>
      <c r="AH18" s="1699"/>
      <c r="AI18" s="1699"/>
      <c r="AJ18" s="1699"/>
      <c r="AK18" s="1515"/>
      <c r="AL18" s="1515"/>
      <c r="AM18" s="1515"/>
      <c r="AN18" s="1515"/>
      <c r="AO18" s="1515"/>
      <c r="AP18" s="1515"/>
      <c r="AQ18" s="1515"/>
      <c r="AR18" s="1515"/>
      <c r="AS18" s="1515"/>
      <c r="AT18" s="1515"/>
      <c r="AU18" s="1515"/>
      <c r="AV18" s="1515"/>
      <c r="AW18" s="1515"/>
      <c r="AX18" s="1516"/>
    </row>
    <row r="19" spans="1:55" ht="26.25" customHeight="1" x14ac:dyDescent="0.15">
      <c r="A19" s="1506" t="s">
        <v>47</v>
      </c>
      <c r="B19" s="1507"/>
      <c r="C19" s="1507"/>
      <c r="D19" s="1507"/>
      <c r="E19" s="1507"/>
      <c r="F19" s="1508"/>
      <c r="G19" s="1472" t="s">
        <v>48</v>
      </c>
      <c r="H19" s="505"/>
      <c r="I19" s="505"/>
      <c r="J19" s="505"/>
      <c r="K19" s="505"/>
      <c r="L19" s="505"/>
      <c r="M19" s="505"/>
      <c r="N19" s="505"/>
      <c r="O19" s="505"/>
      <c r="P19" s="505"/>
      <c r="Q19" s="505"/>
      <c r="R19" s="505"/>
      <c r="S19" s="505"/>
      <c r="T19" s="505"/>
      <c r="U19" s="505"/>
      <c r="V19" s="505"/>
      <c r="W19" s="505"/>
      <c r="X19" s="541"/>
      <c r="Y19" s="1473"/>
      <c r="Z19" s="976"/>
      <c r="AA19" s="977"/>
      <c r="AB19" s="504" t="s">
        <v>49</v>
      </c>
      <c r="AC19" s="505"/>
      <c r="AD19" s="541"/>
      <c r="AE19" s="828" t="s">
        <v>28</v>
      </c>
      <c r="AF19" s="828"/>
      <c r="AG19" s="828"/>
      <c r="AH19" s="828"/>
      <c r="AI19" s="828"/>
      <c r="AJ19" s="828" t="s">
        <v>29</v>
      </c>
      <c r="AK19" s="828"/>
      <c r="AL19" s="828"/>
      <c r="AM19" s="828"/>
      <c r="AN19" s="828"/>
      <c r="AO19" s="828" t="s">
        <v>30</v>
      </c>
      <c r="AP19" s="828"/>
      <c r="AQ19" s="828"/>
      <c r="AR19" s="828"/>
      <c r="AS19" s="504"/>
      <c r="AT19" s="829" t="s">
        <v>541</v>
      </c>
      <c r="AU19" s="828"/>
      <c r="AV19" s="828"/>
      <c r="AW19" s="828"/>
      <c r="AX19" s="1476"/>
    </row>
    <row r="20" spans="1:55" ht="34.5" customHeight="1" x14ac:dyDescent="0.15">
      <c r="A20" s="1509"/>
      <c r="B20" s="1507"/>
      <c r="C20" s="1507"/>
      <c r="D20" s="1507"/>
      <c r="E20" s="1507"/>
      <c r="F20" s="1508"/>
      <c r="G20" s="2577" t="s">
        <v>542</v>
      </c>
      <c r="H20" s="1020"/>
      <c r="I20" s="1020"/>
      <c r="J20" s="1020"/>
      <c r="K20" s="1020"/>
      <c r="L20" s="1020"/>
      <c r="M20" s="1020"/>
      <c r="N20" s="1020"/>
      <c r="O20" s="1020"/>
      <c r="P20" s="1020"/>
      <c r="Q20" s="1020"/>
      <c r="R20" s="1020"/>
      <c r="S20" s="1020"/>
      <c r="T20" s="1020"/>
      <c r="U20" s="1020"/>
      <c r="V20" s="1020"/>
      <c r="W20" s="1020"/>
      <c r="X20" s="1021"/>
      <c r="Y20" s="1417" t="s">
        <v>52</v>
      </c>
      <c r="Z20" s="1483"/>
      <c r="AA20" s="1484"/>
      <c r="AB20" s="2594" t="s">
        <v>543</v>
      </c>
      <c r="AC20" s="2595"/>
      <c r="AD20" s="2595"/>
      <c r="AE20" s="2744" t="s">
        <v>544</v>
      </c>
      <c r="AF20" s="2745"/>
      <c r="AG20" s="2745"/>
      <c r="AH20" s="2745"/>
      <c r="AI20" s="2745"/>
      <c r="AJ20" s="2744" t="s">
        <v>545</v>
      </c>
      <c r="AK20" s="2745"/>
      <c r="AL20" s="2745"/>
      <c r="AM20" s="2745"/>
      <c r="AN20" s="2745"/>
      <c r="AO20" s="2746" t="s">
        <v>546</v>
      </c>
      <c r="AP20" s="2745"/>
      <c r="AQ20" s="2745"/>
      <c r="AR20" s="2745"/>
      <c r="AS20" s="2747"/>
      <c r="AT20" s="1687"/>
      <c r="AU20" s="1687"/>
      <c r="AV20" s="1687"/>
      <c r="AW20" s="1687"/>
      <c r="AX20" s="1688"/>
    </row>
    <row r="21" spans="1:55" ht="23.65" customHeight="1" x14ac:dyDescent="0.15">
      <c r="A21" s="1510"/>
      <c r="B21" s="1511"/>
      <c r="C21" s="1511"/>
      <c r="D21" s="1511"/>
      <c r="E21" s="1511"/>
      <c r="F21" s="1512"/>
      <c r="G21" s="2591"/>
      <c r="H21" s="2592"/>
      <c r="I21" s="2592"/>
      <c r="J21" s="2592"/>
      <c r="K21" s="2592"/>
      <c r="L21" s="2592"/>
      <c r="M21" s="2592"/>
      <c r="N21" s="2592"/>
      <c r="O21" s="2592"/>
      <c r="P21" s="2592"/>
      <c r="Q21" s="2592"/>
      <c r="R21" s="2592"/>
      <c r="S21" s="2592"/>
      <c r="T21" s="2592"/>
      <c r="U21" s="2592"/>
      <c r="V21" s="2592"/>
      <c r="W21" s="2592"/>
      <c r="X21" s="2593"/>
      <c r="Y21" s="504" t="s">
        <v>55</v>
      </c>
      <c r="Z21" s="505"/>
      <c r="AA21" s="541"/>
      <c r="AB21" s="1490"/>
      <c r="AC21" s="1490"/>
      <c r="AD21" s="1490"/>
      <c r="AE21" s="1490"/>
      <c r="AF21" s="1490"/>
      <c r="AG21" s="1490"/>
      <c r="AH21" s="1490"/>
      <c r="AI21" s="1490"/>
      <c r="AJ21" s="1490"/>
      <c r="AK21" s="1490"/>
      <c r="AL21" s="1490"/>
      <c r="AM21" s="1490"/>
      <c r="AN21" s="1490"/>
      <c r="AO21" s="1490"/>
      <c r="AP21" s="1490"/>
      <c r="AQ21" s="1490"/>
      <c r="AR21" s="1490"/>
      <c r="AS21" s="1301"/>
      <c r="AT21" s="1699"/>
      <c r="AU21" s="1699"/>
      <c r="AV21" s="1699"/>
      <c r="AW21" s="1699"/>
      <c r="AX21" s="1700"/>
    </row>
    <row r="22" spans="1:55" ht="32.25" customHeight="1" x14ac:dyDescent="0.15">
      <c r="A22" s="1510"/>
      <c r="B22" s="1511"/>
      <c r="C22" s="1511"/>
      <c r="D22" s="1511"/>
      <c r="E22" s="1511"/>
      <c r="F22" s="1512"/>
      <c r="G22" s="2578"/>
      <c r="H22" s="2534"/>
      <c r="I22" s="2534"/>
      <c r="J22" s="2534"/>
      <c r="K22" s="2534"/>
      <c r="L22" s="2534"/>
      <c r="M22" s="2534"/>
      <c r="N22" s="2534"/>
      <c r="O22" s="2534"/>
      <c r="P22" s="2534"/>
      <c r="Q22" s="2534"/>
      <c r="R22" s="2534"/>
      <c r="S22" s="2534"/>
      <c r="T22" s="2534"/>
      <c r="U22" s="2534"/>
      <c r="V22" s="2534"/>
      <c r="W22" s="2534"/>
      <c r="X22" s="2579"/>
      <c r="Y22" s="504" t="s">
        <v>57</v>
      </c>
      <c r="Z22" s="505"/>
      <c r="AA22" s="541"/>
      <c r="AB22" s="1486" t="s">
        <v>207</v>
      </c>
      <c r="AC22" s="1486"/>
      <c r="AD22" s="1486"/>
      <c r="AE22" s="2415" t="s">
        <v>547</v>
      </c>
      <c r="AF22" s="2416"/>
      <c r="AG22" s="2416"/>
      <c r="AH22" s="2416"/>
      <c r="AI22" s="2416"/>
      <c r="AJ22" s="2415" t="s">
        <v>548</v>
      </c>
      <c r="AK22" s="2416"/>
      <c r="AL22" s="2416"/>
      <c r="AM22" s="2416"/>
      <c r="AN22" s="2416"/>
      <c r="AO22" s="1486" t="s">
        <v>547</v>
      </c>
      <c r="AP22" s="1486"/>
      <c r="AQ22" s="1486"/>
      <c r="AR22" s="1486"/>
      <c r="AS22" s="2585"/>
      <c r="AT22" s="1684"/>
      <c r="AU22" s="1684"/>
      <c r="AV22" s="1684"/>
      <c r="AW22" s="1684"/>
      <c r="AX22" s="1685"/>
    </row>
    <row r="23" spans="1:55" ht="31.7" customHeight="1" x14ac:dyDescent="0.15">
      <c r="A23" s="1436" t="s">
        <v>58</v>
      </c>
      <c r="B23" s="1467"/>
      <c r="C23" s="1467"/>
      <c r="D23" s="1467"/>
      <c r="E23" s="1467"/>
      <c r="F23" s="1468"/>
      <c r="G23" s="1472" t="s">
        <v>59</v>
      </c>
      <c r="H23" s="505"/>
      <c r="I23" s="505"/>
      <c r="J23" s="505"/>
      <c r="K23" s="505"/>
      <c r="L23" s="505"/>
      <c r="M23" s="505"/>
      <c r="N23" s="505"/>
      <c r="O23" s="505"/>
      <c r="P23" s="505"/>
      <c r="Q23" s="505"/>
      <c r="R23" s="505"/>
      <c r="S23" s="505"/>
      <c r="T23" s="505"/>
      <c r="U23" s="505"/>
      <c r="V23" s="505"/>
      <c r="W23" s="505"/>
      <c r="X23" s="541"/>
      <c r="Y23" s="1473"/>
      <c r="Z23" s="976"/>
      <c r="AA23" s="977"/>
      <c r="AB23" s="504" t="s">
        <v>49</v>
      </c>
      <c r="AC23" s="505"/>
      <c r="AD23" s="541"/>
      <c r="AE23" s="828" t="s">
        <v>28</v>
      </c>
      <c r="AF23" s="828"/>
      <c r="AG23" s="828"/>
      <c r="AH23" s="828"/>
      <c r="AI23" s="828"/>
      <c r="AJ23" s="828" t="s">
        <v>29</v>
      </c>
      <c r="AK23" s="828"/>
      <c r="AL23" s="828"/>
      <c r="AM23" s="828"/>
      <c r="AN23" s="828"/>
      <c r="AO23" s="828" t="s">
        <v>30</v>
      </c>
      <c r="AP23" s="828"/>
      <c r="AQ23" s="828"/>
      <c r="AR23" s="828"/>
      <c r="AS23" s="504"/>
      <c r="AT23" s="1674" t="s">
        <v>60</v>
      </c>
      <c r="AU23" s="1675"/>
      <c r="AV23" s="1675"/>
      <c r="AW23" s="1675"/>
      <c r="AX23" s="1676"/>
    </row>
    <row r="24" spans="1:55" ht="39.950000000000003" customHeight="1" x14ac:dyDescent="0.15">
      <c r="A24" s="1166"/>
      <c r="B24" s="1167"/>
      <c r="C24" s="1167"/>
      <c r="D24" s="1167"/>
      <c r="E24" s="1167"/>
      <c r="F24" s="1168"/>
      <c r="G24" s="2577" t="s">
        <v>549</v>
      </c>
      <c r="H24" s="2649"/>
      <c r="I24" s="2649"/>
      <c r="J24" s="2649"/>
      <c r="K24" s="2649"/>
      <c r="L24" s="2649"/>
      <c r="M24" s="2649"/>
      <c r="N24" s="2649"/>
      <c r="O24" s="2649"/>
      <c r="P24" s="2649"/>
      <c r="Q24" s="2649"/>
      <c r="R24" s="2649"/>
      <c r="S24" s="2649"/>
      <c r="T24" s="2649"/>
      <c r="U24" s="2649"/>
      <c r="V24" s="2649"/>
      <c r="W24" s="2649"/>
      <c r="X24" s="2650"/>
      <c r="Y24" s="1457" t="s">
        <v>62</v>
      </c>
      <c r="Z24" s="1458"/>
      <c r="AA24" s="1459"/>
      <c r="AB24" s="2580" t="s">
        <v>550</v>
      </c>
      <c r="AC24" s="2581"/>
      <c r="AD24" s="2582"/>
      <c r="AE24" s="2583" t="s">
        <v>551</v>
      </c>
      <c r="AF24" s="915"/>
      <c r="AG24" s="915"/>
      <c r="AH24" s="915"/>
      <c r="AI24" s="916"/>
      <c r="AJ24" s="2583" t="s">
        <v>552</v>
      </c>
      <c r="AK24" s="915"/>
      <c r="AL24" s="915"/>
      <c r="AM24" s="915"/>
      <c r="AN24" s="916"/>
      <c r="AO24" s="2583" t="s">
        <v>553</v>
      </c>
      <c r="AP24" s="915"/>
      <c r="AQ24" s="915"/>
      <c r="AR24" s="915"/>
      <c r="AS24" s="915"/>
      <c r="AT24" s="2585" t="s">
        <v>554</v>
      </c>
      <c r="AU24" s="959"/>
      <c r="AV24" s="959"/>
      <c r="AW24" s="959"/>
      <c r="AX24" s="1302"/>
      <c r="AY24" s="2"/>
      <c r="AZ24" s="3"/>
      <c r="BA24" s="3"/>
      <c r="BB24" s="3"/>
      <c r="BC24" s="3"/>
    </row>
    <row r="25" spans="1:55" ht="32.25" customHeight="1" x14ac:dyDescent="0.15">
      <c r="A25" s="1469"/>
      <c r="B25" s="1470"/>
      <c r="C25" s="1470"/>
      <c r="D25" s="1470"/>
      <c r="E25" s="1470"/>
      <c r="F25" s="1471"/>
      <c r="G25" s="2651"/>
      <c r="H25" s="2652"/>
      <c r="I25" s="2652"/>
      <c r="J25" s="2652"/>
      <c r="K25" s="2652"/>
      <c r="L25" s="2652"/>
      <c r="M25" s="2652"/>
      <c r="N25" s="2652"/>
      <c r="O25" s="2652"/>
      <c r="P25" s="2652"/>
      <c r="Q25" s="2652"/>
      <c r="R25" s="2652"/>
      <c r="S25" s="2652"/>
      <c r="T25" s="2652"/>
      <c r="U25" s="2652"/>
      <c r="V25" s="2652"/>
      <c r="W25" s="2652"/>
      <c r="X25" s="2653"/>
      <c r="Y25" s="1466" t="s">
        <v>555</v>
      </c>
      <c r="Z25" s="1418"/>
      <c r="AA25" s="1419"/>
      <c r="AB25" s="2586"/>
      <c r="AC25" s="2587"/>
      <c r="AD25" s="2588"/>
      <c r="AE25" s="1671" t="s">
        <v>556</v>
      </c>
      <c r="AF25" s="680"/>
      <c r="AG25" s="680"/>
      <c r="AH25" s="680"/>
      <c r="AI25" s="887"/>
      <c r="AJ25" s="1671" t="s">
        <v>556</v>
      </c>
      <c r="AK25" s="680"/>
      <c r="AL25" s="680"/>
      <c r="AM25" s="680"/>
      <c r="AN25" s="887"/>
      <c r="AO25" s="1671" t="s">
        <v>556</v>
      </c>
      <c r="AP25" s="680"/>
      <c r="AQ25" s="680"/>
      <c r="AR25" s="680"/>
      <c r="AS25" s="680"/>
      <c r="AT25" s="845" t="s">
        <v>556</v>
      </c>
      <c r="AU25" s="846"/>
      <c r="AV25" s="846"/>
      <c r="AW25" s="846"/>
      <c r="AX25" s="1563"/>
      <c r="AY25" s="2"/>
      <c r="AZ25" s="3"/>
      <c r="BA25" s="3"/>
      <c r="BB25" s="3"/>
      <c r="BC25" s="3"/>
    </row>
    <row r="26" spans="1:55" ht="32.25" customHeight="1" x14ac:dyDescent="0.15">
      <c r="A26" s="1436" t="s">
        <v>69</v>
      </c>
      <c r="B26" s="1437"/>
      <c r="C26" s="1437"/>
      <c r="D26" s="1437"/>
      <c r="E26" s="1437"/>
      <c r="F26" s="1438"/>
      <c r="G26" s="505" t="s">
        <v>70</v>
      </c>
      <c r="H26" s="505"/>
      <c r="I26" s="505"/>
      <c r="J26" s="505"/>
      <c r="K26" s="505"/>
      <c r="L26" s="505"/>
      <c r="M26" s="505"/>
      <c r="N26" s="505"/>
      <c r="O26" s="505"/>
      <c r="P26" s="505"/>
      <c r="Q26" s="505"/>
      <c r="R26" s="505"/>
      <c r="S26" s="505"/>
      <c r="T26" s="505"/>
      <c r="U26" s="505"/>
      <c r="V26" s="505"/>
      <c r="W26" s="505"/>
      <c r="X26" s="541"/>
      <c r="Y26" s="1445"/>
      <c r="Z26" s="1446"/>
      <c r="AA26" s="1447"/>
      <c r="AB26" s="504" t="s">
        <v>49</v>
      </c>
      <c r="AC26" s="505"/>
      <c r="AD26" s="541"/>
      <c r="AE26" s="504" t="s">
        <v>28</v>
      </c>
      <c r="AF26" s="505"/>
      <c r="AG26" s="505"/>
      <c r="AH26" s="505"/>
      <c r="AI26" s="541"/>
      <c r="AJ26" s="504" t="s">
        <v>29</v>
      </c>
      <c r="AK26" s="505"/>
      <c r="AL26" s="505"/>
      <c r="AM26" s="505"/>
      <c r="AN26" s="541"/>
      <c r="AO26" s="504" t="s">
        <v>30</v>
      </c>
      <c r="AP26" s="505"/>
      <c r="AQ26" s="505"/>
      <c r="AR26" s="505"/>
      <c r="AS26" s="505"/>
      <c r="AT26" s="1674" t="s">
        <v>71</v>
      </c>
      <c r="AU26" s="1675"/>
      <c r="AV26" s="1675"/>
      <c r="AW26" s="1675"/>
      <c r="AX26" s="1676"/>
      <c r="AY26" s="2"/>
      <c r="AZ26" s="3"/>
      <c r="BA26" s="3"/>
      <c r="BB26" s="3"/>
      <c r="BC26" s="3"/>
    </row>
    <row r="27" spans="1:55" ht="46.5" customHeight="1" x14ac:dyDescent="0.15">
      <c r="A27" s="1439"/>
      <c r="B27" s="1440"/>
      <c r="C27" s="1440"/>
      <c r="D27" s="1440"/>
      <c r="E27" s="1440"/>
      <c r="F27" s="1441"/>
      <c r="G27" s="2571" t="s">
        <v>557</v>
      </c>
      <c r="H27" s="2572"/>
      <c r="I27" s="2572"/>
      <c r="J27" s="2572"/>
      <c r="K27" s="2572"/>
      <c r="L27" s="2572"/>
      <c r="M27" s="2572"/>
      <c r="N27" s="2572"/>
      <c r="O27" s="2572"/>
      <c r="P27" s="2572"/>
      <c r="Q27" s="2572"/>
      <c r="R27" s="2572"/>
      <c r="S27" s="2572"/>
      <c r="T27" s="2572"/>
      <c r="U27" s="2572"/>
      <c r="V27" s="2572"/>
      <c r="W27" s="2572"/>
      <c r="X27" s="2573"/>
      <c r="Y27" s="1428" t="s">
        <v>69</v>
      </c>
      <c r="Z27" s="1429"/>
      <c r="AA27" s="1430"/>
      <c r="AB27" s="2738" t="s">
        <v>558</v>
      </c>
      <c r="AC27" s="2739"/>
      <c r="AD27" s="2740"/>
      <c r="AE27" s="2741" t="s">
        <v>559</v>
      </c>
      <c r="AF27" s="2742"/>
      <c r="AG27" s="2742"/>
      <c r="AH27" s="2742"/>
      <c r="AI27" s="2743"/>
      <c r="AJ27" s="2741" t="s">
        <v>560</v>
      </c>
      <c r="AK27" s="2742"/>
      <c r="AL27" s="2742"/>
      <c r="AM27" s="2742"/>
      <c r="AN27" s="2743"/>
      <c r="AO27" s="2741" t="s">
        <v>561</v>
      </c>
      <c r="AP27" s="2742"/>
      <c r="AQ27" s="2742"/>
      <c r="AR27" s="2742"/>
      <c r="AS27" s="2742"/>
      <c r="AT27" s="1760"/>
      <c r="AU27" s="1761"/>
      <c r="AV27" s="1761"/>
      <c r="AW27" s="1761"/>
      <c r="AX27" s="2289"/>
    </row>
    <row r="28" spans="1:55" ht="47.1" customHeight="1" x14ac:dyDescent="0.15">
      <c r="A28" s="1442"/>
      <c r="B28" s="1443"/>
      <c r="C28" s="1443"/>
      <c r="D28" s="1443"/>
      <c r="E28" s="1443"/>
      <c r="F28" s="1444"/>
      <c r="G28" s="2574"/>
      <c r="H28" s="2575"/>
      <c r="I28" s="2575"/>
      <c r="J28" s="2575"/>
      <c r="K28" s="2575"/>
      <c r="L28" s="2575"/>
      <c r="M28" s="2575"/>
      <c r="N28" s="2575"/>
      <c r="O28" s="2575"/>
      <c r="P28" s="2575"/>
      <c r="Q28" s="2575"/>
      <c r="R28" s="2575"/>
      <c r="S28" s="2575"/>
      <c r="T28" s="2575"/>
      <c r="U28" s="2575"/>
      <c r="V28" s="2575"/>
      <c r="W28" s="2575"/>
      <c r="X28" s="2576"/>
      <c r="Y28" s="1417" t="s">
        <v>78</v>
      </c>
      <c r="Z28" s="1418"/>
      <c r="AA28" s="1419"/>
      <c r="AB28" s="1760" t="s">
        <v>562</v>
      </c>
      <c r="AC28" s="1761"/>
      <c r="AD28" s="1762"/>
      <c r="AE28" s="2382" t="s">
        <v>563</v>
      </c>
      <c r="AF28" s="2391"/>
      <c r="AG28" s="2391"/>
      <c r="AH28" s="2391"/>
      <c r="AI28" s="2392"/>
      <c r="AJ28" s="2382" t="s">
        <v>564</v>
      </c>
      <c r="AK28" s="2391"/>
      <c r="AL28" s="2391"/>
      <c r="AM28" s="2391"/>
      <c r="AN28" s="2392"/>
      <c r="AO28" s="1662" t="s">
        <v>565</v>
      </c>
      <c r="AP28" s="1773"/>
      <c r="AQ28" s="1773"/>
      <c r="AR28" s="1773"/>
      <c r="AS28" s="1773"/>
      <c r="AT28" s="1760"/>
      <c r="AU28" s="1761"/>
      <c r="AV28" s="1761"/>
      <c r="AW28" s="1761"/>
      <c r="AX28" s="2289"/>
    </row>
    <row r="29" spans="1:55" ht="23.1" customHeight="1" x14ac:dyDescent="0.15">
      <c r="A29" s="1396" t="s">
        <v>82</v>
      </c>
      <c r="B29" s="1397"/>
      <c r="C29" s="1402" t="s">
        <v>83</v>
      </c>
      <c r="D29" s="1403"/>
      <c r="E29" s="1403"/>
      <c r="F29" s="1403"/>
      <c r="G29" s="1403"/>
      <c r="H29" s="1403"/>
      <c r="I29" s="1403"/>
      <c r="J29" s="1403"/>
      <c r="K29" s="1404"/>
      <c r="L29" s="1405" t="s">
        <v>84</v>
      </c>
      <c r="M29" s="1405"/>
      <c r="N29" s="1405"/>
      <c r="O29" s="1405"/>
      <c r="P29" s="1405"/>
      <c r="Q29" s="1405"/>
      <c r="R29" s="1406" t="s">
        <v>32</v>
      </c>
      <c r="S29" s="1406"/>
      <c r="T29" s="1406"/>
      <c r="U29" s="1406"/>
      <c r="V29" s="1406"/>
      <c r="W29" s="1406"/>
      <c r="X29" s="1407" t="s">
        <v>85</v>
      </c>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8"/>
    </row>
    <row r="30" spans="1:55" ht="23.1" customHeight="1" x14ac:dyDescent="0.15">
      <c r="A30" s="1398"/>
      <c r="B30" s="1399"/>
      <c r="C30" s="2378" t="s">
        <v>566</v>
      </c>
      <c r="D30" s="2379"/>
      <c r="E30" s="2379"/>
      <c r="F30" s="2379"/>
      <c r="G30" s="2379"/>
      <c r="H30" s="2379"/>
      <c r="I30" s="2379"/>
      <c r="J30" s="2379"/>
      <c r="K30" s="2380"/>
      <c r="L30" s="1841">
        <v>28</v>
      </c>
      <c r="M30" s="1841"/>
      <c r="N30" s="1841"/>
      <c r="O30" s="1841"/>
      <c r="P30" s="1841"/>
      <c r="Q30" s="1841"/>
      <c r="R30" s="1413"/>
      <c r="S30" s="1413"/>
      <c r="T30" s="1413"/>
      <c r="U30" s="1413"/>
      <c r="V30" s="1413"/>
      <c r="W30" s="1413"/>
      <c r="X30" s="462"/>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4"/>
    </row>
    <row r="31" spans="1:55" ht="23.1" customHeight="1" x14ac:dyDescent="0.15">
      <c r="A31" s="1398"/>
      <c r="B31" s="1399"/>
      <c r="C31" s="2375" t="s">
        <v>567</v>
      </c>
      <c r="D31" s="2376"/>
      <c r="E31" s="2376"/>
      <c r="F31" s="2376"/>
      <c r="G31" s="2376"/>
      <c r="H31" s="2376"/>
      <c r="I31" s="2376"/>
      <c r="J31" s="2376"/>
      <c r="K31" s="2377"/>
      <c r="L31" s="2737">
        <v>20</v>
      </c>
      <c r="M31" s="1839"/>
      <c r="N31" s="1839"/>
      <c r="O31" s="1839"/>
      <c r="P31" s="1839"/>
      <c r="Q31" s="1839"/>
      <c r="R31" s="1392"/>
      <c r="S31" s="1392"/>
      <c r="T31" s="1392"/>
      <c r="U31" s="1392"/>
      <c r="V31" s="1392"/>
      <c r="W31" s="1392"/>
      <c r="X31" s="431"/>
      <c r="Y31" s="432"/>
      <c r="Z31" s="432"/>
      <c r="AA31" s="432"/>
      <c r="AB31" s="432"/>
      <c r="AC31" s="432"/>
      <c r="AD31" s="432"/>
      <c r="AE31" s="432"/>
      <c r="AF31" s="432"/>
      <c r="AG31" s="432"/>
      <c r="AH31" s="432"/>
      <c r="AI31" s="432"/>
      <c r="AJ31" s="432"/>
      <c r="AK31" s="432"/>
      <c r="AL31" s="432"/>
      <c r="AM31" s="432"/>
      <c r="AN31" s="432"/>
      <c r="AO31" s="432"/>
      <c r="AP31" s="432"/>
      <c r="AQ31" s="432"/>
      <c r="AR31" s="432"/>
      <c r="AS31" s="432"/>
      <c r="AT31" s="432"/>
      <c r="AU31" s="432"/>
      <c r="AV31" s="432"/>
      <c r="AW31" s="432"/>
      <c r="AX31" s="433"/>
    </row>
    <row r="32" spans="1:55" ht="23.1" customHeight="1" x14ac:dyDescent="0.15">
      <c r="A32" s="1398"/>
      <c r="B32" s="1399"/>
      <c r="C32" s="2375" t="s">
        <v>568</v>
      </c>
      <c r="D32" s="2376"/>
      <c r="E32" s="2376"/>
      <c r="F32" s="2376"/>
      <c r="G32" s="2376"/>
      <c r="H32" s="2376"/>
      <c r="I32" s="2376"/>
      <c r="J32" s="2376"/>
      <c r="K32" s="2377"/>
      <c r="L32" s="1839">
        <v>12</v>
      </c>
      <c r="M32" s="1839"/>
      <c r="N32" s="1839"/>
      <c r="O32" s="1839"/>
      <c r="P32" s="1839"/>
      <c r="Q32" s="1839"/>
      <c r="R32" s="1392"/>
      <c r="S32" s="1392"/>
      <c r="T32" s="1392"/>
      <c r="U32" s="1392"/>
      <c r="V32" s="1392"/>
      <c r="W32" s="1392"/>
      <c r="X32" s="431"/>
      <c r="Y32" s="432"/>
      <c r="Z32" s="432"/>
      <c r="AA32" s="432"/>
      <c r="AB32" s="432"/>
      <c r="AC32" s="432"/>
      <c r="AD32" s="432"/>
      <c r="AE32" s="432"/>
      <c r="AF32" s="432"/>
      <c r="AG32" s="432"/>
      <c r="AH32" s="432"/>
      <c r="AI32" s="432"/>
      <c r="AJ32" s="432"/>
      <c r="AK32" s="432"/>
      <c r="AL32" s="432"/>
      <c r="AM32" s="432"/>
      <c r="AN32" s="432"/>
      <c r="AO32" s="432"/>
      <c r="AP32" s="432"/>
      <c r="AQ32" s="432"/>
      <c r="AR32" s="432"/>
      <c r="AS32" s="432"/>
      <c r="AT32" s="432"/>
      <c r="AU32" s="432"/>
      <c r="AV32" s="432"/>
      <c r="AW32" s="432"/>
      <c r="AX32" s="433"/>
    </row>
    <row r="33" spans="1:50" ht="23.1" customHeight="1" x14ac:dyDescent="0.15">
      <c r="A33" s="1398"/>
      <c r="B33" s="1399"/>
      <c r="C33" s="2375" t="s">
        <v>569</v>
      </c>
      <c r="D33" s="2376"/>
      <c r="E33" s="2376"/>
      <c r="F33" s="2376"/>
      <c r="G33" s="2376"/>
      <c r="H33" s="2376"/>
      <c r="I33" s="2376"/>
      <c r="J33" s="2376"/>
      <c r="K33" s="2377"/>
      <c r="L33" s="1839">
        <v>3</v>
      </c>
      <c r="M33" s="1839"/>
      <c r="N33" s="1839"/>
      <c r="O33" s="1839"/>
      <c r="P33" s="1839"/>
      <c r="Q33" s="1839"/>
      <c r="R33" s="1392"/>
      <c r="S33" s="1392"/>
      <c r="T33" s="1392"/>
      <c r="U33" s="1392"/>
      <c r="V33" s="1392"/>
      <c r="W33" s="1392"/>
      <c r="X33" s="431"/>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3"/>
    </row>
    <row r="34" spans="1:50" ht="23.1" customHeight="1" x14ac:dyDescent="0.15">
      <c r="A34" s="1398"/>
      <c r="B34" s="1399"/>
      <c r="C34" s="2375" t="s">
        <v>570</v>
      </c>
      <c r="D34" s="2376"/>
      <c r="E34" s="2376"/>
      <c r="F34" s="2376"/>
      <c r="G34" s="2376"/>
      <c r="H34" s="2376"/>
      <c r="I34" s="2376"/>
      <c r="J34" s="2376"/>
      <c r="K34" s="2377"/>
      <c r="L34" s="1839">
        <v>1</v>
      </c>
      <c r="M34" s="1839"/>
      <c r="N34" s="1839"/>
      <c r="O34" s="1839"/>
      <c r="P34" s="1839"/>
      <c r="Q34" s="1839"/>
      <c r="R34" s="1392"/>
      <c r="S34" s="1392"/>
      <c r="T34" s="1392"/>
      <c r="U34" s="1392"/>
      <c r="V34" s="1392"/>
      <c r="W34" s="1392"/>
      <c r="X34" s="431"/>
      <c r="Y34" s="432"/>
      <c r="Z34" s="432"/>
      <c r="AA34" s="432"/>
      <c r="AB34" s="432"/>
      <c r="AC34" s="432"/>
      <c r="AD34" s="432"/>
      <c r="AE34" s="432"/>
      <c r="AF34" s="432"/>
      <c r="AG34" s="432"/>
      <c r="AH34" s="432"/>
      <c r="AI34" s="432"/>
      <c r="AJ34" s="432"/>
      <c r="AK34" s="432"/>
      <c r="AL34" s="432"/>
      <c r="AM34" s="432"/>
      <c r="AN34" s="432"/>
      <c r="AO34" s="432"/>
      <c r="AP34" s="432"/>
      <c r="AQ34" s="432"/>
      <c r="AR34" s="432"/>
      <c r="AS34" s="432"/>
      <c r="AT34" s="432"/>
      <c r="AU34" s="432"/>
      <c r="AV34" s="432"/>
      <c r="AW34" s="432"/>
      <c r="AX34" s="433"/>
    </row>
    <row r="35" spans="1:50" ht="22.5" customHeight="1" x14ac:dyDescent="0.15">
      <c r="A35" s="1398"/>
      <c r="B35" s="1399"/>
      <c r="C35" s="2368"/>
      <c r="D35" s="2369"/>
      <c r="E35" s="2369"/>
      <c r="F35" s="2369"/>
      <c r="G35" s="2369"/>
      <c r="H35" s="2369"/>
      <c r="I35" s="2369"/>
      <c r="J35" s="2369"/>
      <c r="K35" s="2370"/>
      <c r="L35" s="2737"/>
      <c r="M35" s="1839"/>
      <c r="N35" s="1839"/>
      <c r="O35" s="1839"/>
      <c r="P35" s="1839"/>
      <c r="Q35" s="1839"/>
      <c r="R35" s="430"/>
      <c r="S35" s="428"/>
      <c r="T35" s="428"/>
      <c r="U35" s="428"/>
      <c r="V35" s="428"/>
      <c r="W35" s="429"/>
      <c r="X35" s="431"/>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3"/>
    </row>
    <row r="36" spans="1:50" ht="21.75" customHeight="1" thickBot="1" x14ac:dyDescent="0.2">
      <c r="A36" s="1400"/>
      <c r="B36" s="1401"/>
      <c r="C36" s="434" t="s">
        <v>44</v>
      </c>
      <c r="D36" s="435"/>
      <c r="E36" s="435"/>
      <c r="F36" s="435"/>
      <c r="G36" s="435"/>
      <c r="H36" s="435"/>
      <c r="I36" s="435"/>
      <c r="J36" s="435"/>
      <c r="K36" s="436"/>
      <c r="L36" s="437">
        <v>64</v>
      </c>
      <c r="M36" s="438"/>
      <c r="N36" s="438"/>
      <c r="O36" s="438"/>
      <c r="P36" s="438"/>
      <c r="Q36" s="439"/>
      <c r="R36" s="437"/>
      <c r="S36" s="438"/>
      <c r="T36" s="438"/>
      <c r="U36" s="438"/>
      <c r="V36" s="438"/>
      <c r="W36" s="439"/>
      <c r="X36" s="440"/>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2"/>
    </row>
    <row r="37" spans="1:50" ht="14.25"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1258" t="s">
        <v>88</v>
      </c>
      <c r="B38" s="1259"/>
      <c r="C38" s="1259"/>
      <c r="D38" s="1259"/>
      <c r="E38" s="1259"/>
      <c r="F38" s="1259"/>
      <c r="G38" s="1259"/>
      <c r="H38" s="1259"/>
      <c r="I38" s="1259"/>
      <c r="J38" s="1259"/>
      <c r="K38" s="1259"/>
      <c r="L38" s="1259"/>
      <c r="M38" s="1259"/>
      <c r="N38" s="1259"/>
      <c r="O38" s="1259"/>
      <c r="P38" s="1259"/>
      <c r="Q38" s="1259"/>
      <c r="R38" s="1259"/>
      <c r="S38" s="1259"/>
      <c r="T38" s="1259"/>
      <c r="U38" s="1259"/>
      <c r="V38" s="1259"/>
      <c r="W38" s="1259"/>
      <c r="X38" s="1259"/>
      <c r="Y38" s="1259"/>
      <c r="Z38" s="1259"/>
      <c r="AA38" s="1259"/>
      <c r="AB38" s="1259"/>
      <c r="AC38" s="1259"/>
      <c r="AD38" s="1259"/>
      <c r="AE38" s="1259"/>
      <c r="AF38" s="1259"/>
      <c r="AG38" s="1259"/>
      <c r="AH38" s="1259"/>
      <c r="AI38" s="1259"/>
      <c r="AJ38" s="1259"/>
      <c r="AK38" s="1259"/>
      <c r="AL38" s="1259"/>
      <c r="AM38" s="1259"/>
      <c r="AN38" s="1259"/>
      <c r="AO38" s="1259"/>
      <c r="AP38" s="1259"/>
      <c r="AQ38" s="1259"/>
      <c r="AR38" s="1259"/>
      <c r="AS38" s="1259"/>
      <c r="AT38" s="1259"/>
      <c r="AU38" s="1259"/>
      <c r="AV38" s="1259"/>
      <c r="AW38" s="1259"/>
      <c r="AX38" s="1260"/>
    </row>
    <row r="39" spans="1:50" ht="21" customHeight="1" x14ac:dyDescent="0.15">
      <c r="A39" s="8"/>
      <c r="B39" s="9"/>
      <c r="C39" s="1351" t="s">
        <v>89</v>
      </c>
      <c r="D39" s="1352"/>
      <c r="E39" s="1352"/>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3"/>
      <c r="AD39" s="1352" t="s">
        <v>90</v>
      </c>
      <c r="AE39" s="1352"/>
      <c r="AF39" s="1352"/>
      <c r="AG39" s="1354" t="s">
        <v>91</v>
      </c>
      <c r="AH39" s="1352"/>
      <c r="AI39" s="1352"/>
      <c r="AJ39" s="1352"/>
      <c r="AK39" s="1352"/>
      <c r="AL39" s="1352"/>
      <c r="AM39" s="1352"/>
      <c r="AN39" s="1352"/>
      <c r="AO39" s="1352"/>
      <c r="AP39" s="1352"/>
      <c r="AQ39" s="1352"/>
      <c r="AR39" s="1352"/>
      <c r="AS39" s="1352"/>
      <c r="AT39" s="1352"/>
      <c r="AU39" s="1352"/>
      <c r="AV39" s="1352"/>
      <c r="AW39" s="1352"/>
      <c r="AX39" s="1355"/>
    </row>
    <row r="40" spans="1:50" ht="26.25" customHeight="1" x14ac:dyDescent="0.15">
      <c r="A40" s="1356" t="s">
        <v>265</v>
      </c>
      <c r="B40" s="1357"/>
      <c r="C40" s="1358" t="s">
        <v>266</v>
      </c>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60"/>
      <c r="AD40" s="1361" t="s">
        <v>267</v>
      </c>
      <c r="AE40" s="1362"/>
      <c r="AF40" s="1362"/>
      <c r="AG40" s="2736" t="s">
        <v>571</v>
      </c>
      <c r="AH40" s="2553"/>
      <c r="AI40" s="2553"/>
      <c r="AJ40" s="2553"/>
      <c r="AK40" s="2553"/>
      <c r="AL40" s="2553"/>
      <c r="AM40" s="2553"/>
      <c r="AN40" s="2553"/>
      <c r="AO40" s="2553"/>
      <c r="AP40" s="2553"/>
      <c r="AQ40" s="2553"/>
      <c r="AR40" s="2553"/>
      <c r="AS40" s="2553"/>
      <c r="AT40" s="2553"/>
      <c r="AU40" s="2553"/>
      <c r="AV40" s="2553"/>
      <c r="AW40" s="2553"/>
      <c r="AX40" s="2554"/>
    </row>
    <row r="41" spans="1:50" ht="26.25" customHeight="1" x14ac:dyDescent="0.15">
      <c r="A41" s="1293"/>
      <c r="B41" s="1294"/>
      <c r="C41" s="1372" t="s">
        <v>269</v>
      </c>
      <c r="D41" s="1373"/>
      <c r="E41" s="1373"/>
      <c r="F41" s="1373"/>
      <c r="G41" s="1373"/>
      <c r="H41" s="1373"/>
      <c r="I41" s="1373"/>
      <c r="J41" s="1373"/>
      <c r="K41" s="1373"/>
      <c r="L41" s="1373"/>
      <c r="M41" s="1373"/>
      <c r="N41" s="1373"/>
      <c r="O41" s="1373"/>
      <c r="P41" s="1373"/>
      <c r="Q41" s="1373"/>
      <c r="R41" s="1373"/>
      <c r="S41" s="1373"/>
      <c r="T41" s="1373"/>
      <c r="U41" s="1373"/>
      <c r="V41" s="1373"/>
      <c r="W41" s="1373"/>
      <c r="X41" s="1373"/>
      <c r="Y41" s="1373"/>
      <c r="Z41" s="1373"/>
      <c r="AA41" s="1373"/>
      <c r="AB41" s="1373"/>
      <c r="AC41" s="1318"/>
      <c r="AD41" s="1334" t="s">
        <v>267</v>
      </c>
      <c r="AE41" s="1048"/>
      <c r="AF41" s="1048"/>
      <c r="AG41" s="2555"/>
      <c r="AH41" s="2556"/>
      <c r="AI41" s="2556"/>
      <c r="AJ41" s="2556"/>
      <c r="AK41" s="2556"/>
      <c r="AL41" s="2556"/>
      <c r="AM41" s="2556"/>
      <c r="AN41" s="2556"/>
      <c r="AO41" s="2556"/>
      <c r="AP41" s="2556"/>
      <c r="AQ41" s="2556"/>
      <c r="AR41" s="2556"/>
      <c r="AS41" s="2556"/>
      <c r="AT41" s="2556"/>
      <c r="AU41" s="2556"/>
      <c r="AV41" s="2556"/>
      <c r="AW41" s="2556"/>
      <c r="AX41" s="2557"/>
    </row>
    <row r="42" spans="1:50" ht="30" customHeight="1" x14ac:dyDescent="0.15">
      <c r="A42" s="1295"/>
      <c r="B42" s="1296"/>
      <c r="C42" s="1339" t="s">
        <v>270</v>
      </c>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1"/>
      <c r="AD42" s="1337" t="s">
        <v>267</v>
      </c>
      <c r="AE42" s="1338"/>
      <c r="AF42" s="1338"/>
      <c r="AG42" s="2558"/>
      <c r="AH42" s="2559"/>
      <c r="AI42" s="2559"/>
      <c r="AJ42" s="2559"/>
      <c r="AK42" s="2559"/>
      <c r="AL42" s="2559"/>
      <c r="AM42" s="2559"/>
      <c r="AN42" s="2559"/>
      <c r="AO42" s="2559"/>
      <c r="AP42" s="2559"/>
      <c r="AQ42" s="2559"/>
      <c r="AR42" s="2559"/>
      <c r="AS42" s="2559"/>
      <c r="AT42" s="2559"/>
      <c r="AU42" s="2559"/>
      <c r="AV42" s="2559"/>
      <c r="AW42" s="2559"/>
      <c r="AX42" s="2560"/>
    </row>
    <row r="43" spans="1:50" ht="26.25" customHeight="1" x14ac:dyDescent="0.15">
      <c r="A43" s="1277" t="s">
        <v>271</v>
      </c>
      <c r="B43" s="1292"/>
      <c r="C43" s="1342" t="s">
        <v>272</v>
      </c>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299"/>
      <c r="AA43" s="1299"/>
      <c r="AB43" s="1299"/>
      <c r="AC43" s="1299"/>
      <c r="AD43" s="1300" t="s">
        <v>267</v>
      </c>
      <c r="AE43" s="985"/>
      <c r="AF43" s="985"/>
      <c r="AG43" s="2735" t="s">
        <v>572</v>
      </c>
      <c r="AH43" s="1020"/>
      <c r="AI43" s="1020"/>
      <c r="AJ43" s="1020"/>
      <c r="AK43" s="1020"/>
      <c r="AL43" s="1020"/>
      <c r="AM43" s="1020"/>
      <c r="AN43" s="1020"/>
      <c r="AO43" s="1020"/>
      <c r="AP43" s="1020"/>
      <c r="AQ43" s="1020"/>
      <c r="AR43" s="1020"/>
      <c r="AS43" s="1020"/>
      <c r="AT43" s="1020"/>
      <c r="AU43" s="1020"/>
      <c r="AV43" s="1020"/>
      <c r="AW43" s="1020"/>
      <c r="AX43" s="2529"/>
    </row>
    <row r="44" spans="1:50" ht="26.25" customHeight="1" x14ac:dyDescent="0.15">
      <c r="A44" s="1293"/>
      <c r="B44" s="1294"/>
      <c r="C44" s="1333" t="s">
        <v>274</v>
      </c>
      <c r="D44" s="1318"/>
      <c r="E44" s="1318"/>
      <c r="F44" s="1318"/>
      <c r="G44" s="1318"/>
      <c r="H44" s="1318"/>
      <c r="I44" s="1318"/>
      <c r="J44" s="1318"/>
      <c r="K44" s="1318"/>
      <c r="L44" s="1318"/>
      <c r="M44" s="1318"/>
      <c r="N44" s="1318"/>
      <c r="O44" s="1318"/>
      <c r="P44" s="1318"/>
      <c r="Q44" s="1318"/>
      <c r="R44" s="1318"/>
      <c r="S44" s="1318"/>
      <c r="T44" s="1318"/>
      <c r="U44" s="1318"/>
      <c r="V44" s="1318"/>
      <c r="W44" s="1318"/>
      <c r="X44" s="1318"/>
      <c r="Y44" s="1318"/>
      <c r="Z44" s="1318"/>
      <c r="AA44" s="1318"/>
      <c r="AB44" s="1318"/>
      <c r="AC44" s="1318"/>
      <c r="AD44" s="1334" t="s">
        <v>267</v>
      </c>
      <c r="AE44" s="1048"/>
      <c r="AF44" s="1048"/>
      <c r="AG44" s="2530"/>
      <c r="AH44" s="2531"/>
      <c r="AI44" s="2531"/>
      <c r="AJ44" s="2531"/>
      <c r="AK44" s="2531"/>
      <c r="AL44" s="2531"/>
      <c r="AM44" s="2531"/>
      <c r="AN44" s="2531"/>
      <c r="AO44" s="2531"/>
      <c r="AP44" s="2531"/>
      <c r="AQ44" s="2531"/>
      <c r="AR44" s="2531"/>
      <c r="AS44" s="2531"/>
      <c r="AT44" s="2531"/>
      <c r="AU44" s="2531"/>
      <c r="AV44" s="2531"/>
      <c r="AW44" s="2531"/>
      <c r="AX44" s="2532"/>
    </row>
    <row r="45" spans="1:50" ht="26.25" customHeight="1" x14ac:dyDescent="0.15">
      <c r="A45" s="1293"/>
      <c r="B45" s="1294"/>
      <c r="C45" s="1333" t="s">
        <v>275</v>
      </c>
      <c r="D45" s="1318"/>
      <c r="E45" s="1318"/>
      <c r="F45" s="1318"/>
      <c r="G45" s="1318"/>
      <c r="H45" s="1318"/>
      <c r="I45" s="1318"/>
      <c r="J45" s="1318"/>
      <c r="K45" s="1318"/>
      <c r="L45" s="1318"/>
      <c r="M45" s="1318"/>
      <c r="N45" s="1318"/>
      <c r="O45" s="1318"/>
      <c r="P45" s="1318"/>
      <c r="Q45" s="1318"/>
      <c r="R45" s="1318"/>
      <c r="S45" s="1318"/>
      <c r="T45" s="1318"/>
      <c r="U45" s="1318"/>
      <c r="V45" s="1318"/>
      <c r="W45" s="1318"/>
      <c r="X45" s="1318"/>
      <c r="Y45" s="1318"/>
      <c r="Z45" s="1318"/>
      <c r="AA45" s="1318"/>
      <c r="AB45" s="1318"/>
      <c r="AC45" s="1318"/>
      <c r="AD45" s="1334" t="s">
        <v>267</v>
      </c>
      <c r="AE45" s="1048"/>
      <c r="AF45" s="1048"/>
      <c r="AG45" s="2530"/>
      <c r="AH45" s="2531"/>
      <c r="AI45" s="2531"/>
      <c r="AJ45" s="2531"/>
      <c r="AK45" s="2531"/>
      <c r="AL45" s="2531"/>
      <c r="AM45" s="2531"/>
      <c r="AN45" s="2531"/>
      <c r="AO45" s="2531"/>
      <c r="AP45" s="2531"/>
      <c r="AQ45" s="2531"/>
      <c r="AR45" s="2531"/>
      <c r="AS45" s="2531"/>
      <c r="AT45" s="2531"/>
      <c r="AU45" s="2531"/>
      <c r="AV45" s="2531"/>
      <c r="AW45" s="2531"/>
      <c r="AX45" s="2532"/>
    </row>
    <row r="46" spans="1:50" ht="26.25" customHeight="1" x14ac:dyDescent="0.15">
      <c r="A46" s="1293"/>
      <c r="B46" s="1294"/>
      <c r="C46" s="1333" t="s">
        <v>276</v>
      </c>
      <c r="D46" s="1318"/>
      <c r="E46" s="1318"/>
      <c r="F46" s="1318"/>
      <c r="G46" s="1318"/>
      <c r="H46" s="1318"/>
      <c r="I46" s="1318"/>
      <c r="J46" s="1318"/>
      <c r="K46" s="1318"/>
      <c r="L46" s="1318"/>
      <c r="M46" s="1318"/>
      <c r="N46" s="1318"/>
      <c r="O46" s="1318"/>
      <c r="P46" s="1318"/>
      <c r="Q46" s="1318"/>
      <c r="R46" s="1318"/>
      <c r="S46" s="1318"/>
      <c r="T46" s="1318"/>
      <c r="U46" s="1318"/>
      <c r="V46" s="1318"/>
      <c r="W46" s="1318"/>
      <c r="X46" s="1318"/>
      <c r="Y46" s="1318"/>
      <c r="Z46" s="1318"/>
      <c r="AA46" s="1318"/>
      <c r="AB46" s="1318"/>
      <c r="AC46" s="1318"/>
      <c r="AD46" s="1334" t="s">
        <v>267</v>
      </c>
      <c r="AE46" s="1048"/>
      <c r="AF46" s="1048"/>
      <c r="AG46" s="2530"/>
      <c r="AH46" s="2531"/>
      <c r="AI46" s="2531"/>
      <c r="AJ46" s="2531"/>
      <c r="AK46" s="2531"/>
      <c r="AL46" s="2531"/>
      <c r="AM46" s="2531"/>
      <c r="AN46" s="2531"/>
      <c r="AO46" s="2531"/>
      <c r="AP46" s="2531"/>
      <c r="AQ46" s="2531"/>
      <c r="AR46" s="2531"/>
      <c r="AS46" s="2531"/>
      <c r="AT46" s="2531"/>
      <c r="AU46" s="2531"/>
      <c r="AV46" s="2531"/>
      <c r="AW46" s="2531"/>
      <c r="AX46" s="2532"/>
    </row>
    <row r="47" spans="1:50" ht="26.25" customHeight="1" x14ac:dyDescent="0.15">
      <c r="A47" s="1293"/>
      <c r="B47" s="1294"/>
      <c r="C47" s="1333" t="s">
        <v>277</v>
      </c>
      <c r="D47" s="1318"/>
      <c r="E47" s="1318"/>
      <c r="F47" s="1318"/>
      <c r="G47" s="1318"/>
      <c r="H47" s="1318"/>
      <c r="I47" s="1318"/>
      <c r="J47" s="1318"/>
      <c r="K47" s="1318"/>
      <c r="L47" s="1318"/>
      <c r="M47" s="1318"/>
      <c r="N47" s="1318"/>
      <c r="O47" s="1318"/>
      <c r="P47" s="1318"/>
      <c r="Q47" s="1318"/>
      <c r="R47" s="1318"/>
      <c r="S47" s="1318"/>
      <c r="T47" s="1318"/>
      <c r="U47" s="1318"/>
      <c r="V47" s="1318"/>
      <c r="W47" s="1318"/>
      <c r="X47" s="1318"/>
      <c r="Y47" s="1318"/>
      <c r="Z47" s="1318"/>
      <c r="AA47" s="1318"/>
      <c r="AB47" s="1318"/>
      <c r="AC47" s="1335"/>
      <c r="AD47" s="1334" t="s">
        <v>267</v>
      </c>
      <c r="AE47" s="1048"/>
      <c r="AF47" s="1048"/>
      <c r="AG47" s="2530"/>
      <c r="AH47" s="2531"/>
      <c r="AI47" s="2531"/>
      <c r="AJ47" s="2531"/>
      <c r="AK47" s="2531"/>
      <c r="AL47" s="2531"/>
      <c r="AM47" s="2531"/>
      <c r="AN47" s="2531"/>
      <c r="AO47" s="2531"/>
      <c r="AP47" s="2531"/>
      <c r="AQ47" s="2531"/>
      <c r="AR47" s="2531"/>
      <c r="AS47" s="2531"/>
      <c r="AT47" s="2531"/>
      <c r="AU47" s="2531"/>
      <c r="AV47" s="2531"/>
      <c r="AW47" s="2531"/>
      <c r="AX47" s="2532"/>
    </row>
    <row r="48" spans="1:50" ht="26.25" customHeight="1" x14ac:dyDescent="0.15">
      <c r="A48" s="1293"/>
      <c r="B48" s="1294"/>
      <c r="C48" s="1336" t="s">
        <v>278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337" t="s">
        <v>279</v>
      </c>
      <c r="AE48" s="1338"/>
      <c r="AF48" s="1338"/>
      <c r="AG48" s="2533"/>
      <c r="AH48" s="2534"/>
      <c r="AI48" s="2534"/>
      <c r="AJ48" s="2534"/>
      <c r="AK48" s="2534"/>
      <c r="AL48" s="2534"/>
      <c r="AM48" s="2534"/>
      <c r="AN48" s="2534"/>
      <c r="AO48" s="2534"/>
      <c r="AP48" s="2534"/>
      <c r="AQ48" s="2534"/>
      <c r="AR48" s="2534"/>
      <c r="AS48" s="2534"/>
      <c r="AT48" s="2534"/>
      <c r="AU48" s="2534"/>
      <c r="AV48" s="2534"/>
      <c r="AW48" s="2534"/>
      <c r="AX48" s="2535"/>
    </row>
    <row r="49" spans="1:50" ht="30" customHeight="1" x14ac:dyDescent="0.15">
      <c r="A49" s="1277" t="s">
        <v>108</v>
      </c>
      <c r="B49" s="1292"/>
      <c r="C49" s="1321" t="s">
        <v>109</v>
      </c>
      <c r="D49" s="1322"/>
      <c r="E49" s="1322"/>
      <c r="F49" s="1322"/>
      <c r="G49" s="1322"/>
      <c r="H49" s="1322"/>
      <c r="I49" s="1322"/>
      <c r="J49" s="1322"/>
      <c r="K49" s="1322"/>
      <c r="L49" s="1322"/>
      <c r="M49" s="1322"/>
      <c r="N49" s="1322"/>
      <c r="O49" s="1322"/>
      <c r="P49" s="1322"/>
      <c r="Q49" s="1322"/>
      <c r="R49" s="1322"/>
      <c r="S49" s="1322"/>
      <c r="T49" s="1322"/>
      <c r="U49" s="1322"/>
      <c r="V49" s="1322"/>
      <c r="W49" s="1322"/>
      <c r="X49" s="1322"/>
      <c r="Y49" s="1322"/>
      <c r="Z49" s="1322"/>
      <c r="AA49" s="1322"/>
      <c r="AB49" s="1322"/>
      <c r="AC49" s="1323"/>
      <c r="AD49" s="1300" t="s">
        <v>267</v>
      </c>
      <c r="AE49" s="985"/>
      <c r="AF49" s="985"/>
      <c r="AG49" s="2735" t="s">
        <v>573</v>
      </c>
      <c r="AH49" s="1020"/>
      <c r="AI49" s="1020"/>
      <c r="AJ49" s="1020"/>
      <c r="AK49" s="1020"/>
      <c r="AL49" s="1020"/>
      <c r="AM49" s="1020"/>
      <c r="AN49" s="1020"/>
      <c r="AO49" s="1020"/>
      <c r="AP49" s="1020"/>
      <c r="AQ49" s="1020"/>
      <c r="AR49" s="1020"/>
      <c r="AS49" s="1020"/>
      <c r="AT49" s="1020"/>
      <c r="AU49" s="1020"/>
      <c r="AV49" s="1020"/>
      <c r="AW49" s="1020"/>
      <c r="AX49" s="2529"/>
    </row>
    <row r="50" spans="1:50" ht="26.25" customHeight="1" x14ac:dyDescent="0.15">
      <c r="A50" s="1293"/>
      <c r="B50" s="1294"/>
      <c r="C50" s="1333" t="s">
        <v>281</v>
      </c>
      <c r="D50" s="1318"/>
      <c r="E50" s="1318"/>
      <c r="F50" s="1318"/>
      <c r="G50" s="1318"/>
      <c r="H50" s="1318"/>
      <c r="I50" s="1318"/>
      <c r="J50" s="1318"/>
      <c r="K50" s="1318"/>
      <c r="L50" s="1318"/>
      <c r="M50" s="1318"/>
      <c r="N50" s="1318"/>
      <c r="O50" s="1318"/>
      <c r="P50" s="1318"/>
      <c r="Q50" s="1318"/>
      <c r="R50" s="1318"/>
      <c r="S50" s="1318"/>
      <c r="T50" s="1318"/>
      <c r="U50" s="1318"/>
      <c r="V50" s="1318"/>
      <c r="W50" s="1318"/>
      <c r="X50" s="1318"/>
      <c r="Y50" s="1318"/>
      <c r="Z50" s="1318"/>
      <c r="AA50" s="1318"/>
      <c r="AB50" s="1318"/>
      <c r="AC50" s="1318"/>
      <c r="AD50" s="1334" t="s">
        <v>267</v>
      </c>
      <c r="AE50" s="1048"/>
      <c r="AF50" s="1048"/>
      <c r="AG50" s="2530"/>
      <c r="AH50" s="2531"/>
      <c r="AI50" s="2531"/>
      <c r="AJ50" s="2531"/>
      <c r="AK50" s="2531"/>
      <c r="AL50" s="2531"/>
      <c r="AM50" s="2531"/>
      <c r="AN50" s="2531"/>
      <c r="AO50" s="2531"/>
      <c r="AP50" s="2531"/>
      <c r="AQ50" s="2531"/>
      <c r="AR50" s="2531"/>
      <c r="AS50" s="2531"/>
      <c r="AT50" s="2531"/>
      <c r="AU50" s="2531"/>
      <c r="AV50" s="2531"/>
      <c r="AW50" s="2531"/>
      <c r="AX50" s="2532"/>
    </row>
    <row r="51" spans="1:50" ht="26.25" customHeight="1" x14ac:dyDescent="0.15">
      <c r="A51" s="1293"/>
      <c r="B51" s="1294"/>
      <c r="C51" s="1333" t="s">
        <v>282</v>
      </c>
      <c r="D51" s="1318"/>
      <c r="E51" s="1318"/>
      <c r="F51" s="1318"/>
      <c r="G51" s="1318"/>
      <c r="H51" s="1318"/>
      <c r="I51" s="1318"/>
      <c r="J51" s="1318"/>
      <c r="K51" s="1318"/>
      <c r="L51" s="1318"/>
      <c r="M51" s="1318"/>
      <c r="N51" s="1318"/>
      <c r="O51" s="1318"/>
      <c r="P51" s="1318"/>
      <c r="Q51" s="1318"/>
      <c r="R51" s="1318"/>
      <c r="S51" s="1318"/>
      <c r="T51" s="1318"/>
      <c r="U51" s="1318"/>
      <c r="V51" s="1318"/>
      <c r="W51" s="1318"/>
      <c r="X51" s="1318"/>
      <c r="Y51" s="1318"/>
      <c r="Z51" s="1318"/>
      <c r="AA51" s="1318"/>
      <c r="AB51" s="1318"/>
      <c r="AC51" s="1318"/>
      <c r="AD51" s="1334" t="s">
        <v>267</v>
      </c>
      <c r="AE51" s="1048"/>
      <c r="AF51" s="1048"/>
      <c r="AG51" s="2533"/>
      <c r="AH51" s="2534"/>
      <c r="AI51" s="2534"/>
      <c r="AJ51" s="2534"/>
      <c r="AK51" s="2534"/>
      <c r="AL51" s="2534"/>
      <c r="AM51" s="2534"/>
      <c r="AN51" s="2534"/>
      <c r="AO51" s="2534"/>
      <c r="AP51" s="2534"/>
      <c r="AQ51" s="2534"/>
      <c r="AR51" s="2534"/>
      <c r="AS51" s="2534"/>
      <c r="AT51" s="2534"/>
      <c r="AU51" s="2534"/>
      <c r="AV51" s="2534"/>
      <c r="AW51" s="2534"/>
      <c r="AX51" s="2535"/>
    </row>
    <row r="52" spans="1:50" ht="33.6" customHeight="1" x14ac:dyDescent="0.15">
      <c r="A52" s="1277" t="s">
        <v>113</v>
      </c>
      <c r="B52" s="1292"/>
      <c r="C52" s="2536" t="s">
        <v>114</v>
      </c>
      <c r="D52" s="2537"/>
      <c r="E52" s="2537"/>
      <c r="F52" s="2537"/>
      <c r="G52" s="2537"/>
      <c r="H52" s="2537"/>
      <c r="I52" s="2537"/>
      <c r="J52" s="2537"/>
      <c r="K52" s="2537"/>
      <c r="L52" s="2537"/>
      <c r="M52" s="2537"/>
      <c r="N52" s="2537"/>
      <c r="O52" s="2537"/>
      <c r="P52" s="2537"/>
      <c r="Q52" s="2537"/>
      <c r="R52" s="2537"/>
      <c r="S52" s="2537"/>
      <c r="T52" s="2537"/>
      <c r="U52" s="2537"/>
      <c r="V52" s="2537"/>
      <c r="W52" s="2537"/>
      <c r="X52" s="2537"/>
      <c r="Y52" s="2537"/>
      <c r="Z52" s="2537"/>
      <c r="AA52" s="2537"/>
      <c r="AB52" s="2537"/>
      <c r="AC52" s="2538"/>
      <c r="AD52" s="2539" t="s">
        <v>279</v>
      </c>
      <c r="AE52" s="2540"/>
      <c r="AF52" s="2540"/>
      <c r="AG52" s="2726" t="s">
        <v>574</v>
      </c>
      <c r="AH52" s="2727"/>
      <c r="AI52" s="2727"/>
      <c r="AJ52" s="2727"/>
      <c r="AK52" s="2727"/>
      <c r="AL52" s="2727"/>
      <c r="AM52" s="2727"/>
      <c r="AN52" s="2727"/>
      <c r="AO52" s="2727"/>
      <c r="AP52" s="2727"/>
      <c r="AQ52" s="2727"/>
      <c r="AR52" s="2727"/>
      <c r="AS52" s="2727"/>
      <c r="AT52" s="2727"/>
      <c r="AU52" s="2727"/>
      <c r="AV52" s="2727"/>
      <c r="AW52" s="2727"/>
      <c r="AX52" s="2728"/>
    </row>
    <row r="53" spans="1:50" ht="15.75" customHeight="1" x14ac:dyDescent="0.15">
      <c r="A53" s="1293"/>
      <c r="B53" s="1294"/>
      <c r="C53" s="2550" t="s">
        <v>0</v>
      </c>
      <c r="D53" s="2551"/>
      <c r="E53" s="2551"/>
      <c r="F53" s="2551"/>
      <c r="G53" s="2510" t="s">
        <v>115</v>
      </c>
      <c r="H53" s="2511"/>
      <c r="I53" s="2511"/>
      <c r="J53" s="2511"/>
      <c r="K53" s="2511"/>
      <c r="L53" s="2511"/>
      <c r="M53" s="2511"/>
      <c r="N53" s="2511"/>
      <c r="O53" s="2511"/>
      <c r="P53" s="2511"/>
      <c r="Q53" s="2511"/>
      <c r="R53" s="2511"/>
      <c r="S53" s="2512"/>
      <c r="T53" s="2513" t="s">
        <v>283</v>
      </c>
      <c r="U53" s="2514"/>
      <c r="V53" s="2514"/>
      <c r="W53" s="2514"/>
      <c r="X53" s="2514"/>
      <c r="Y53" s="2514"/>
      <c r="Z53" s="2514"/>
      <c r="AA53" s="2514"/>
      <c r="AB53" s="2514"/>
      <c r="AC53" s="2514"/>
      <c r="AD53" s="2514"/>
      <c r="AE53" s="2514"/>
      <c r="AF53" s="2514"/>
      <c r="AG53" s="2729"/>
      <c r="AH53" s="2730"/>
      <c r="AI53" s="2730"/>
      <c r="AJ53" s="2730"/>
      <c r="AK53" s="2730"/>
      <c r="AL53" s="2730"/>
      <c r="AM53" s="2730"/>
      <c r="AN53" s="2730"/>
      <c r="AO53" s="2730"/>
      <c r="AP53" s="2730"/>
      <c r="AQ53" s="2730"/>
      <c r="AR53" s="2730"/>
      <c r="AS53" s="2730"/>
      <c r="AT53" s="2730"/>
      <c r="AU53" s="2730"/>
      <c r="AV53" s="2730"/>
      <c r="AW53" s="2730"/>
      <c r="AX53" s="2731"/>
    </row>
    <row r="54" spans="1:50" ht="26.25" customHeight="1" x14ac:dyDescent="0.15">
      <c r="A54" s="1293"/>
      <c r="B54" s="1294"/>
      <c r="C54" s="2515"/>
      <c r="D54" s="2516"/>
      <c r="E54" s="2516"/>
      <c r="F54" s="2516"/>
      <c r="G54" s="2517"/>
      <c r="H54" s="2518"/>
      <c r="I54" s="2518"/>
      <c r="J54" s="2518"/>
      <c r="K54" s="2518"/>
      <c r="L54" s="2518"/>
      <c r="M54" s="2518"/>
      <c r="N54" s="2518"/>
      <c r="O54" s="2518"/>
      <c r="P54" s="2518"/>
      <c r="Q54" s="2518"/>
      <c r="R54" s="2518"/>
      <c r="S54" s="2519"/>
      <c r="T54" s="2520"/>
      <c r="U54" s="2518"/>
      <c r="V54" s="2518"/>
      <c r="W54" s="2518"/>
      <c r="X54" s="2518"/>
      <c r="Y54" s="2518"/>
      <c r="Z54" s="2518"/>
      <c r="AA54" s="2518"/>
      <c r="AB54" s="2518"/>
      <c r="AC54" s="2518"/>
      <c r="AD54" s="2518"/>
      <c r="AE54" s="2518"/>
      <c r="AF54" s="2518"/>
      <c r="AG54" s="2729"/>
      <c r="AH54" s="2730"/>
      <c r="AI54" s="2730"/>
      <c r="AJ54" s="2730"/>
      <c r="AK54" s="2730"/>
      <c r="AL54" s="2730"/>
      <c r="AM54" s="2730"/>
      <c r="AN54" s="2730"/>
      <c r="AO54" s="2730"/>
      <c r="AP54" s="2730"/>
      <c r="AQ54" s="2730"/>
      <c r="AR54" s="2730"/>
      <c r="AS54" s="2730"/>
      <c r="AT54" s="2730"/>
      <c r="AU54" s="2730"/>
      <c r="AV54" s="2730"/>
      <c r="AW54" s="2730"/>
      <c r="AX54" s="2731"/>
    </row>
    <row r="55" spans="1:50" ht="26.25" customHeight="1" x14ac:dyDescent="0.15">
      <c r="A55" s="1295"/>
      <c r="B55" s="1296"/>
      <c r="C55" s="2521"/>
      <c r="D55" s="2522"/>
      <c r="E55" s="2522"/>
      <c r="F55" s="2522"/>
      <c r="G55" s="2523"/>
      <c r="H55" s="2524"/>
      <c r="I55" s="2524"/>
      <c r="J55" s="2524"/>
      <c r="K55" s="2524"/>
      <c r="L55" s="2524"/>
      <c r="M55" s="2524"/>
      <c r="N55" s="2524"/>
      <c r="O55" s="2524"/>
      <c r="P55" s="2524"/>
      <c r="Q55" s="2524"/>
      <c r="R55" s="2524"/>
      <c r="S55" s="2525"/>
      <c r="T55" s="2526"/>
      <c r="U55" s="2527"/>
      <c r="V55" s="2527"/>
      <c r="W55" s="2527"/>
      <c r="X55" s="2527"/>
      <c r="Y55" s="2527"/>
      <c r="Z55" s="2527"/>
      <c r="AA55" s="2527"/>
      <c r="AB55" s="2527"/>
      <c r="AC55" s="2527"/>
      <c r="AD55" s="2527"/>
      <c r="AE55" s="2527"/>
      <c r="AF55" s="2527"/>
      <c r="AG55" s="2732"/>
      <c r="AH55" s="2733"/>
      <c r="AI55" s="2733"/>
      <c r="AJ55" s="2733"/>
      <c r="AK55" s="2733"/>
      <c r="AL55" s="2733"/>
      <c r="AM55" s="2733"/>
      <c r="AN55" s="2733"/>
      <c r="AO55" s="2733"/>
      <c r="AP55" s="2733"/>
      <c r="AQ55" s="2733"/>
      <c r="AR55" s="2733"/>
      <c r="AS55" s="2733"/>
      <c r="AT55" s="2733"/>
      <c r="AU55" s="2733"/>
      <c r="AV55" s="2733"/>
      <c r="AW55" s="2733"/>
      <c r="AX55" s="2734"/>
    </row>
    <row r="56" spans="1:50" ht="98.25" customHeight="1" x14ac:dyDescent="0.15">
      <c r="A56" s="1277" t="s">
        <v>117</v>
      </c>
      <c r="B56" s="1278"/>
      <c r="C56" s="2498" t="s">
        <v>118</v>
      </c>
      <c r="D56" s="2499"/>
      <c r="E56" s="2499"/>
      <c r="F56" s="2500"/>
      <c r="G56" s="2721" t="s">
        <v>575</v>
      </c>
      <c r="H56" s="2722"/>
      <c r="I56" s="2722"/>
      <c r="J56" s="2722"/>
      <c r="K56" s="2722"/>
      <c r="L56" s="2722"/>
      <c r="M56" s="2722"/>
      <c r="N56" s="2722"/>
      <c r="O56" s="2722"/>
      <c r="P56" s="2722"/>
      <c r="Q56" s="2722"/>
      <c r="R56" s="2722"/>
      <c r="S56" s="2722"/>
      <c r="T56" s="2722"/>
      <c r="U56" s="2722"/>
      <c r="V56" s="2722"/>
      <c r="W56" s="2722"/>
      <c r="X56" s="2722"/>
      <c r="Y56" s="2722"/>
      <c r="Z56" s="2722"/>
      <c r="AA56" s="2722"/>
      <c r="AB56" s="2722"/>
      <c r="AC56" s="2722"/>
      <c r="AD56" s="2722"/>
      <c r="AE56" s="2722"/>
      <c r="AF56" s="2722"/>
      <c r="AG56" s="2722"/>
      <c r="AH56" s="2722"/>
      <c r="AI56" s="2722"/>
      <c r="AJ56" s="2722"/>
      <c r="AK56" s="2722"/>
      <c r="AL56" s="2722"/>
      <c r="AM56" s="2722"/>
      <c r="AN56" s="2722"/>
      <c r="AO56" s="2722"/>
      <c r="AP56" s="2722"/>
      <c r="AQ56" s="2722"/>
      <c r="AR56" s="2722"/>
      <c r="AS56" s="2722"/>
      <c r="AT56" s="2722"/>
      <c r="AU56" s="2722"/>
      <c r="AV56" s="2722"/>
      <c r="AW56" s="2722"/>
      <c r="AX56" s="2723"/>
    </row>
    <row r="57" spans="1:50" ht="66.75" customHeight="1" thickBot="1" x14ac:dyDescent="0.2">
      <c r="A57" s="1279"/>
      <c r="B57" s="1280"/>
      <c r="C57" s="2504" t="s">
        <v>120</v>
      </c>
      <c r="D57" s="2505"/>
      <c r="E57" s="2505"/>
      <c r="F57" s="2506"/>
      <c r="G57" s="2507" t="s">
        <v>576</v>
      </c>
      <c r="H57" s="2724"/>
      <c r="I57" s="2724"/>
      <c r="J57" s="2724"/>
      <c r="K57" s="2724"/>
      <c r="L57" s="2724"/>
      <c r="M57" s="2724"/>
      <c r="N57" s="2724"/>
      <c r="O57" s="2724"/>
      <c r="P57" s="2724"/>
      <c r="Q57" s="2724"/>
      <c r="R57" s="2724"/>
      <c r="S57" s="2724"/>
      <c r="T57" s="2724"/>
      <c r="U57" s="2724"/>
      <c r="V57" s="2724"/>
      <c r="W57" s="2724"/>
      <c r="X57" s="2724"/>
      <c r="Y57" s="2724"/>
      <c r="Z57" s="2724"/>
      <c r="AA57" s="2724"/>
      <c r="AB57" s="2724"/>
      <c r="AC57" s="2724"/>
      <c r="AD57" s="2724"/>
      <c r="AE57" s="2724"/>
      <c r="AF57" s="2724"/>
      <c r="AG57" s="2724"/>
      <c r="AH57" s="2724"/>
      <c r="AI57" s="2724"/>
      <c r="AJ57" s="2724"/>
      <c r="AK57" s="2724"/>
      <c r="AL57" s="2724"/>
      <c r="AM57" s="2724"/>
      <c r="AN57" s="2724"/>
      <c r="AO57" s="2724"/>
      <c r="AP57" s="2724"/>
      <c r="AQ57" s="2724"/>
      <c r="AR57" s="2724"/>
      <c r="AS57" s="2724"/>
      <c r="AT57" s="2724"/>
      <c r="AU57" s="2724"/>
      <c r="AV57" s="2724"/>
      <c r="AW57" s="2724"/>
      <c r="AX57" s="2725"/>
    </row>
    <row r="58" spans="1:50" ht="21" customHeight="1" x14ac:dyDescent="0.15">
      <c r="A58" s="1258" t="s">
        <v>122</v>
      </c>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AU58" s="1259"/>
      <c r="AV58" s="1259"/>
      <c r="AW58" s="1259"/>
      <c r="AX58" s="1260"/>
    </row>
    <row r="59" spans="1:50" s="53" customFormat="1" ht="105.75" customHeight="1" thickBot="1" x14ac:dyDescent="0.2">
      <c r="A59" s="1238"/>
      <c r="B59" s="1261"/>
      <c r="C59" s="1261"/>
      <c r="D59" s="1261"/>
      <c r="E59" s="1261"/>
      <c r="F59" s="1261"/>
      <c r="G59" s="1261"/>
      <c r="H59" s="1261"/>
      <c r="I59" s="1261"/>
      <c r="J59" s="1261"/>
      <c r="K59" s="1261"/>
      <c r="L59" s="1261"/>
      <c r="M59" s="1261"/>
      <c r="N59" s="1261"/>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2"/>
    </row>
    <row r="60" spans="1:50" ht="21" customHeight="1" x14ac:dyDescent="0.15">
      <c r="A60" s="1263" t="s">
        <v>123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1264"/>
      <c r="AV60" s="1264"/>
      <c r="AW60" s="1264"/>
      <c r="AX60" s="1265"/>
    </row>
    <row r="61" spans="1:50" s="53" customFormat="1" ht="105.75" customHeight="1" thickBot="1" x14ac:dyDescent="0.2">
      <c r="A61" s="1238"/>
      <c r="B61" s="1261"/>
      <c r="C61" s="1261"/>
      <c r="D61" s="1261"/>
      <c r="E61" s="1266"/>
      <c r="F61" s="1267"/>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9"/>
    </row>
    <row r="62" spans="1:50" ht="21" customHeight="1" x14ac:dyDescent="0.15">
      <c r="A62" s="1263" t="s">
        <v>124</v>
      </c>
      <c r="B62" s="1264"/>
      <c r="C62" s="1264"/>
      <c r="D62" s="1264"/>
      <c r="E62" s="126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H62" s="1264"/>
      <c r="AI62" s="1264"/>
      <c r="AJ62" s="1264"/>
      <c r="AK62" s="1264"/>
      <c r="AL62" s="1264"/>
      <c r="AM62" s="1264"/>
      <c r="AN62" s="1264"/>
      <c r="AO62" s="1264"/>
      <c r="AP62" s="1264"/>
      <c r="AQ62" s="1264"/>
      <c r="AR62" s="1264"/>
      <c r="AS62" s="1264"/>
      <c r="AT62" s="1264"/>
      <c r="AU62" s="1264"/>
      <c r="AV62" s="1264"/>
      <c r="AW62" s="1264"/>
      <c r="AX62" s="1265"/>
    </row>
    <row r="63" spans="1:50" s="53" customFormat="1" ht="105.75" customHeight="1" thickBot="1" x14ac:dyDescent="0.2">
      <c r="A63" s="1238"/>
      <c r="B63" s="1239"/>
      <c r="C63" s="1239"/>
      <c r="D63" s="1239"/>
      <c r="E63" s="1240"/>
      <c r="F63" s="1239"/>
      <c r="G63" s="1239"/>
      <c r="H63" s="1239"/>
      <c r="I63" s="1239"/>
      <c r="J63" s="1239"/>
      <c r="K63" s="1239"/>
      <c r="L63" s="1239"/>
      <c r="M63" s="1239"/>
      <c r="N63" s="1239"/>
      <c r="O63" s="1239"/>
      <c r="P63" s="1239"/>
      <c r="Q63" s="1239"/>
      <c r="R63" s="1239"/>
      <c r="S63" s="1239"/>
      <c r="T63" s="1239"/>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41"/>
    </row>
    <row r="64" spans="1:50" ht="21" customHeight="1" x14ac:dyDescent="0.15">
      <c r="A64" s="1242" t="s">
        <v>125</v>
      </c>
      <c r="B64" s="1243"/>
      <c r="C64" s="1243"/>
      <c r="D64" s="1243"/>
      <c r="E64" s="1243"/>
      <c r="F64" s="1243"/>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R64" s="1243"/>
      <c r="AS64" s="1243"/>
      <c r="AT64" s="1243"/>
      <c r="AU64" s="1243"/>
      <c r="AV64" s="1243"/>
      <c r="AW64" s="1243"/>
      <c r="AX64" s="1244"/>
    </row>
    <row r="65" spans="1:50" ht="99.95" customHeight="1" thickBot="1" x14ac:dyDescent="0.2">
      <c r="A65" s="1716"/>
      <c r="B65" s="1717"/>
      <c r="C65" s="1717"/>
      <c r="D65" s="1717"/>
      <c r="E65" s="1717"/>
      <c r="F65" s="1717"/>
      <c r="G65" s="1717"/>
      <c r="H65" s="1717"/>
      <c r="I65" s="1717"/>
      <c r="J65" s="1717"/>
      <c r="K65" s="1717"/>
      <c r="L65" s="1717"/>
      <c r="M65" s="1717"/>
      <c r="N65" s="1717"/>
      <c r="O65" s="1717"/>
      <c r="P65" s="1717"/>
      <c r="Q65" s="1717"/>
      <c r="R65" s="1717"/>
      <c r="S65" s="1717"/>
      <c r="T65" s="1717"/>
      <c r="U65" s="1717"/>
      <c r="V65" s="1717"/>
      <c r="W65" s="1717"/>
      <c r="X65" s="1717"/>
      <c r="Y65" s="1717"/>
      <c r="Z65" s="1717"/>
      <c r="AA65" s="1717"/>
      <c r="AB65" s="1717"/>
      <c r="AC65" s="1717"/>
      <c r="AD65" s="1717"/>
      <c r="AE65" s="1717"/>
      <c r="AF65" s="1717"/>
      <c r="AG65" s="1717"/>
      <c r="AH65" s="1717"/>
      <c r="AI65" s="1717"/>
      <c r="AJ65" s="1717"/>
      <c r="AK65" s="1717"/>
      <c r="AL65" s="1717"/>
      <c r="AM65" s="1717"/>
      <c r="AN65" s="1717"/>
      <c r="AO65" s="1717"/>
      <c r="AP65" s="1717"/>
      <c r="AQ65" s="1717"/>
      <c r="AR65" s="1717"/>
      <c r="AS65" s="1717"/>
      <c r="AT65" s="1717"/>
      <c r="AU65" s="1717"/>
      <c r="AV65" s="1717"/>
      <c r="AW65" s="1717"/>
      <c r="AX65" s="1718"/>
    </row>
    <row r="66" spans="1:50" ht="19.7" customHeight="1" x14ac:dyDescent="0.15">
      <c r="A66" s="1248" t="s">
        <v>126</v>
      </c>
      <c r="B66" s="1249"/>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c r="AV66" s="1249"/>
      <c r="AW66" s="1249"/>
      <c r="AX66" s="1250"/>
    </row>
    <row r="67" spans="1:50" ht="19.899999999999999" customHeight="1" thickBot="1" x14ac:dyDescent="0.2">
      <c r="A67" s="1251"/>
      <c r="B67" s="1252"/>
      <c r="C67" s="1224" t="s">
        <v>127</v>
      </c>
      <c r="D67" s="1035"/>
      <c r="E67" s="1035"/>
      <c r="F67" s="1035"/>
      <c r="G67" s="1035"/>
      <c r="H67" s="1035"/>
      <c r="I67" s="1035"/>
      <c r="J67" s="1036"/>
      <c r="K67" s="2711" t="s">
        <v>577</v>
      </c>
      <c r="L67" s="2711"/>
      <c r="M67" s="2711"/>
      <c r="N67" s="2711"/>
      <c r="O67" s="2711"/>
      <c r="P67" s="2711"/>
      <c r="Q67" s="2711"/>
      <c r="R67" s="2711"/>
      <c r="S67" s="1224" t="s">
        <v>128</v>
      </c>
      <c r="T67" s="1035"/>
      <c r="U67" s="1035"/>
      <c r="V67" s="1035"/>
      <c r="W67" s="1035"/>
      <c r="X67" s="1035"/>
      <c r="Y67" s="1035"/>
      <c r="Z67" s="1036"/>
      <c r="AA67" s="1633">
        <v>294</v>
      </c>
      <c r="AB67" s="1632"/>
      <c r="AC67" s="1632"/>
      <c r="AD67" s="1632"/>
      <c r="AE67" s="1632"/>
      <c r="AF67" s="1632"/>
      <c r="AG67" s="1632"/>
      <c r="AH67" s="1632"/>
      <c r="AI67" s="1224" t="s">
        <v>129</v>
      </c>
      <c r="AJ67" s="1225"/>
      <c r="AK67" s="1225"/>
      <c r="AL67" s="1225"/>
      <c r="AM67" s="1225"/>
      <c r="AN67" s="1225"/>
      <c r="AO67" s="1225"/>
      <c r="AP67" s="1226"/>
      <c r="AQ67" s="1227">
        <v>94</v>
      </c>
      <c r="AR67" s="1227"/>
      <c r="AS67" s="1227"/>
      <c r="AT67" s="1227"/>
      <c r="AU67" s="1227"/>
      <c r="AV67" s="1227"/>
      <c r="AW67" s="1227"/>
      <c r="AX67" s="1228"/>
    </row>
    <row r="68" spans="1:50" ht="14.25"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229" t="s">
        <v>131</v>
      </c>
      <c r="B69" s="1230"/>
      <c r="C69" s="1230"/>
      <c r="D69" s="1230"/>
      <c r="E69" s="1230"/>
      <c r="F69" s="1231"/>
      <c r="G69" s="10" t="s">
        <v>132</v>
      </c>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2"/>
    </row>
    <row r="70" spans="1:50" ht="38.65" customHeight="1" x14ac:dyDescent="0.15">
      <c r="A70" s="532"/>
      <c r="B70" s="533"/>
      <c r="C70" s="533"/>
      <c r="D70" s="533"/>
      <c r="E70" s="533"/>
      <c r="F70" s="534"/>
      <c r="G70" s="13"/>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5"/>
    </row>
    <row r="71" spans="1:50" ht="41.25" customHeight="1" x14ac:dyDescent="0.15">
      <c r="A71" s="532"/>
      <c r="B71" s="533"/>
      <c r="C71" s="533"/>
      <c r="D71" s="533"/>
      <c r="E71" s="533"/>
      <c r="F71" s="534"/>
      <c r="G71" s="13"/>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5"/>
    </row>
    <row r="72" spans="1:50" ht="41.25" customHeight="1" x14ac:dyDescent="0.15">
      <c r="A72" s="532"/>
      <c r="B72" s="533"/>
      <c r="C72" s="533"/>
      <c r="D72" s="533"/>
      <c r="E72" s="533"/>
      <c r="F72" s="534"/>
      <c r="G72" s="13"/>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5"/>
    </row>
    <row r="73" spans="1:50" ht="41.25" customHeight="1" x14ac:dyDescent="0.15">
      <c r="A73" s="532"/>
      <c r="B73" s="533"/>
      <c r="C73" s="533"/>
      <c r="D73" s="533"/>
      <c r="E73" s="533"/>
      <c r="F73" s="534"/>
      <c r="G73" s="13"/>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5"/>
    </row>
    <row r="74" spans="1:50" ht="41.25" customHeight="1" x14ac:dyDescent="0.15">
      <c r="A74" s="532"/>
      <c r="B74" s="533"/>
      <c r="C74" s="533"/>
      <c r="D74" s="533"/>
      <c r="E74" s="533"/>
      <c r="F74" s="534"/>
      <c r="G74" s="13"/>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5"/>
    </row>
    <row r="75" spans="1:50" ht="41.25" customHeight="1" x14ac:dyDescent="0.15">
      <c r="A75" s="532"/>
      <c r="B75" s="533"/>
      <c r="C75" s="533"/>
      <c r="D75" s="533"/>
      <c r="E75" s="533"/>
      <c r="F75" s="534"/>
      <c r="G75" s="13"/>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5"/>
    </row>
    <row r="76" spans="1:50" ht="41.25" customHeight="1" x14ac:dyDescent="0.15">
      <c r="A76" s="532"/>
      <c r="B76" s="533"/>
      <c r="C76" s="533"/>
      <c r="D76" s="533"/>
      <c r="E76" s="533"/>
      <c r="F76" s="534"/>
      <c r="G76" s="13"/>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5"/>
    </row>
    <row r="77" spans="1:50" ht="41.25" customHeight="1" x14ac:dyDescent="0.15">
      <c r="A77" s="532"/>
      <c r="B77" s="533"/>
      <c r="C77" s="533"/>
      <c r="D77" s="533"/>
      <c r="E77" s="533"/>
      <c r="F77" s="534"/>
      <c r="G77" s="13"/>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5"/>
    </row>
    <row r="78" spans="1:50" ht="41.25" customHeight="1" x14ac:dyDescent="0.15">
      <c r="A78" s="532"/>
      <c r="B78" s="533"/>
      <c r="C78" s="533"/>
      <c r="D78" s="533"/>
      <c r="E78" s="533"/>
      <c r="F78" s="534"/>
      <c r="G78" s="13"/>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50" ht="41.25" customHeight="1" x14ac:dyDescent="0.15">
      <c r="A79" s="532"/>
      <c r="B79" s="533"/>
      <c r="C79" s="533"/>
      <c r="D79" s="533"/>
      <c r="E79" s="533"/>
      <c r="F79" s="534"/>
      <c r="G79" s="13"/>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5"/>
    </row>
    <row r="80" spans="1:50" ht="41.25" customHeight="1" x14ac:dyDescent="0.15">
      <c r="A80" s="532"/>
      <c r="B80" s="533"/>
      <c r="C80" s="533"/>
      <c r="D80" s="533"/>
      <c r="E80" s="533"/>
      <c r="F80" s="534"/>
      <c r="G80" s="13"/>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5"/>
    </row>
    <row r="81" spans="1:50" ht="41.25" customHeight="1" x14ac:dyDescent="0.15">
      <c r="A81" s="532"/>
      <c r="B81" s="533"/>
      <c r="C81" s="533"/>
      <c r="D81" s="533"/>
      <c r="E81" s="533"/>
      <c r="F81" s="534"/>
      <c r="G81" s="13"/>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5"/>
    </row>
    <row r="82" spans="1:50" ht="41.25" customHeight="1" x14ac:dyDescent="0.15">
      <c r="A82" s="532"/>
      <c r="B82" s="533"/>
      <c r="C82" s="533"/>
      <c r="D82" s="533"/>
      <c r="E82" s="533"/>
      <c r="F82" s="534"/>
      <c r="G82" s="13"/>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5"/>
    </row>
    <row r="83" spans="1:50" ht="41.25" customHeight="1" x14ac:dyDescent="0.15">
      <c r="A83" s="532"/>
      <c r="B83" s="533"/>
      <c r="C83" s="533"/>
      <c r="D83" s="533"/>
      <c r="E83" s="533"/>
      <c r="F83" s="534"/>
      <c r="G83" s="13"/>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5"/>
    </row>
    <row r="84" spans="1:50" ht="41.25" customHeight="1" x14ac:dyDescent="0.15">
      <c r="A84" s="532"/>
      <c r="B84" s="533"/>
      <c r="C84" s="533"/>
      <c r="D84" s="533"/>
      <c r="E84" s="533"/>
      <c r="F84" s="534"/>
      <c r="G84" s="13"/>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5"/>
    </row>
    <row r="85" spans="1:50" ht="41.25" customHeight="1" x14ac:dyDescent="0.15">
      <c r="A85" s="532"/>
      <c r="B85" s="533"/>
      <c r="C85" s="533"/>
      <c r="D85" s="533"/>
      <c r="E85" s="533"/>
      <c r="F85" s="534"/>
      <c r="G85" s="13"/>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5"/>
    </row>
    <row r="86" spans="1:50" ht="41.25" customHeight="1" x14ac:dyDescent="0.15">
      <c r="A86" s="532"/>
      <c r="B86" s="533"/>
      <c r="C86" s="533"/>
      <c r="D86" s="533"/>
      <c r="E86" s="533"/>
      <c r="F86" s="534"/>
      <c r="G86" s="13"/>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5"/>
    </row>
    <row r="87" spans="1:50" ht="41.25" customHeight="1" x14ac:dyDescent="0.15">
      <c r="A87" s="532"/>
      <c r="B87" s="533"/>
      <c r="C87" s="533"/>
      <c r="D87" s="533"/>
      <c r="E87" s="533"/>
      <c r="F87" s="534"/>
      <c r="G87" s="13"/>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50" ht="41.25" customHeight="1" x14ac:dyDescent="0.15">
      <c r="A88" s="532"/>
      <c r="B88" s="533"/>
      <c r="C88" s="533"/>
      <c r="D88" s="533"/>
      <c r="E88" s="533"/>
      <c r="F88" s="534"/>
      <c r="G88" s="13"/>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5"/>
    </row>
    <row r="89" spans="1:50" ht="41.25" customHeight="1" x14ac:dyDescent="0.15">
      <c r="A89" s="532"/>
      <c r="B89" s="533"/>
      <c r="C89" s="533"/>
      <c r="D89" s="533"/>
      <c r="E89" s="533"/>
      <c r="F89" s="534"/>
      <c r="G89" s="13"/>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5"/>
    </row>
    <row r="90" spans="1:50" ht="52.35" customHeight="1" x14ac:dyDescent="0.15">
      <c r="A90" s="532"/>
      <c r="B90" s="533"/>
      <c r="C90" s="533"/>
      <c r="D90" s="533"/>
      <c r="E90" s="533"/>
      <c r="F90" s="534"/>
      <c r="G90" s="13"/>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5"/>
    </row>
    <row r="91" spans="1:50" ht="52.35" customHeight="1" x14ac:dyDescent="0.15">
      <c r="A91" s="532"/>
      <c r="B91" s="533"/>
      <c r="C91" s="533"/>
      <c r="D91" s="533"/>
      <c r="E91" s="533"/>
      <c r="F91" s="534"/>
      <c r="G91" s="13"/>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5"/>
    </row>
    <row r="92" spans="1:50" ht="52.35" customHeight="1" x14ac:dyDescent="0.15">
      <c r="A92" s="532"/>
      <c r="B92" s="533"/>
      <c r="C92" s="533"/>
      <c r="D92" s="533"/>
      <c r="E92" s="533"/>
      <c r="F92" s="534"/>
      <c r="G92" s="13"/>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5"/>
    </row>
    <row r="93" spans="1:50" ht="41.25" customHeight="1" x14ac:dyDescent="0.15">
      <c r="A93" s="532"/>
      <c r="B93" s="533"/>
      <c r="C93" s="533"/>
      <c r="D93" s="533"/>
      <c r="E93" s="533"/>
      <c r="F93" s="534"/>
      <c r="G93" s="13"/>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5"/>
    </row>
    <row r="94" spans="1:50" ht="41.25" customHeight="1" x14ac:dyDescent="0.15">
      <c r="A94" s="532"/>
      <c r="B94" s="533"/>
      <c r="C94" s="533"/>
      <c r="D94" s="533"/>
      <c r="E94" s="533"/>
      <c r="F94" s="534"/>
      <c r="G94" s="13"/>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5"/>
    </row>
    <row r="95" spans="1:50" ht="41.25" customHeight="1" x14ac:dyDescent="0.15">
      <c r="A95" s="532"/>
      <c r="B95" s="533"/>
      <c r="C95" s="533"/>
      <c r="D95" s="533"/>
      <c r="E95" s="533"/>
      <c r="F95" s="534"/>
      <c r="G95" s="13"/>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5"/>
    </row>
    <row r="96" spans="1:50" ht="41.25" customHeight="1" thickBot="1" x14ac:dyDescent="0.2">
      <c r="A96" s="2483"/>
      <c r="B96" s="2484"/>
      <c r="C96" s="2484"/>
      <c r="D96" s="2484"/>
      <c r="E96" s="2484"/>
      <c r="F96" s="2485"/>
      <c r="G96" s="16"/>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8"/>
    </row>
    <row r="97" spans="1:50" ht="41.25" customHeight="1" x14ac:dyDescent="0.15">
      <c r="A97" s="1229" t="s">
        <v>578</v>
      </c>
      <c r="B97" s="1230"/>
      <c r="C97" s="1230"/>
      <c r="D97" s="1230"/>
      <c r="E97" s="1230"/>
      <c r="F97" s="1231"/>
      <c r="G97" s="10"/>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2"/>
    </row>
    <row r="98" spans="1:50" ht="41.25" customHeight="1" x14ac:dyDescent="0.15">
      <c r="A98" s="532"/>
      <c r="B98" s="533"/>
      <c r="C98" s="533"/>
      <c r="D98" s="533"/>
      <c r="E98" s="533"/>
      <c r="F98" s="534"/>
      <c r="G98" s="13"/>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5"/>
    </row>
    <row r="99" spans="1:50" ht="41.25" customHeight="1" x14ac:dyDescent="0.15">
      <c r="A99" s="532"/>
      <c r="B99" s="533"/>
      <c r="C99" s="533"/>
      <c r="D99" s="533"/>
      <c r="E99" s="533"/>
      <c r="F99" s="534"/>
      <c r="G99" s="13"/>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5"/>
    </row>
    <row r="100" spans="1:50" ht="41.25" customHeight="1" x14ac:dyDescent="0.15">
      <c r="A100" s="532"/>
      <c r="B100" s="533"/>
      <c r="C100" s="533"/>
      <c r="D100" s="533"/>
      <c r="E100" s="533"/>
      <c r="F100" s="534"/>
      <c r="G100" s="13"/>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5"/>
    </row>
    <row r="101" spans="1:50" ht="41.25" customHeight="1" x14ac:dyDescent="0.15">
      <c r="A101" s="532"/>
      <c r="B101" s="533"/>
      <c r="C101" s="533"/>
      <c r="D101" s="533"/>
      <c r="E101" s="533"/>
      <c r="F101" s="534"/>
      <c r="G101" s="13"/>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5"/>
    </row>
    <row r="102" spans="1:50" ht="41.25" customHeight="1" x14ac:dyDescent="0.15">
      <c r="A102" s="532"/>
      <c r="B102" s="533"/>
      <c r="C102" s="533"/>
      <c r="D102" s="533"/>
      <c r="E102" s="533"/>
      <c r="F102" s="534"/>
      <c r="G102" s="13"/>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5"/>
    </row>
    <row r="103" spans="1:50" ht="41.25" customHeight="1" x14ac:dyDescent="0.15">
      <c r="A103" s="532"/>
      <c r="B103" s="533"/>
      <c r="C103" s="533"/>
      <c r="D103" s="533"/>
      <c r="E103" s="533"/>
      <c r="F103" s="534"/>
      <c r="G103" s="13"/>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5"/>
    </row>
    <row r="104" spans="1:50" ht="41.25" customHeight="1" x14ac:dyDescent="0.15">
      <c r="A104" s="532"/>
      <c r="B104" s="533"/>
      <c r="C104" s="533"/>
      <c r="D104" s="533"/>
      <c r="E104" s="533"/>
      <c r="F104" s="534"/>
      <c r="G104" s="13"/>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5"/>
    </row>
    <row r="105" spans="1:50" ht="41.25" customHeight="1" x14ac:dyDescent="0.15">
      <c r="A105" s="532"/>
      <c r="B105" s="533"/>
      <c r="C105" s="533"/>
      <c r="D105" s="533"/>
      <c r="E105" s="533"/>
      <c r="F105" s="534"/>
      <c r="G105" s="13"/>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5"/>
    </row>
    <row r="106" spans="1:50" ht="41.25" customHeight="1" x14ac:dyDescent="0.15">
      <c r="A106" s="532"/>
      <c r="B106" s="533"/>
      <c r="C106" s="533"/>
      <c r="D106" s="533"/>
      <c r="E106" s="533"/>
      <c r="F106" s="534"/>
      <c r="G106" s="13"/>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5"/>
    </row>
    <row r="107" spans="1:50" ht="41.25" customHeight="1" x14ac:dyDescent="0.15">
      <c r="A107" s="532"/>
      <c r="B107" s="533"/>
      <c r="C107" s="533"/>
      <c r="D107" s="533"/>
      <c r="E107" s="533"/>
      <c r="F107" s="534"/>
      <c r="G107" s="13"/>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5"/>
    </row>
    <row r="108" spans="1:50" ht="41.25" customHeight="1" x14ac:dyDescent="0.15">
      <c r="A108" s="532"/>
      <c r="B108" s="533"/>
      <c r="C108" s="533"/>
      <c r="D108" s="533"/>
      <c r="E108" s="533"/>
      <c r="F108" s="534"/>
      <c r="G108" s="13"/>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5"/>
    </row>
    <row r="109" spans="1:50" ht="41.25" customHeight="1" x14ac:dyDescent="0.15">
      <c r="A109" s="532"/>
      <c r="B109" s="533"/>
      <c r="C109" s="533"/>
      <c r="D109" s="533"/>
      <c r="E109" s="533"/>
      <c r="F109" s="534"/>
      <c r="G109" s="13"/>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5"/>
    </row>
    <row r="110" spans="1:50" ht="42" customHeight="1" x14ac:dyDescent="0.15">
      <c r="A110" s="532"/>
      <c r="B110" s="533"/>
      <c r="C110" s="533"/>
      <c r="D110" s="533"/>
      <c r="E110" s="533"/>
      <c r="F110" s="534"/>
      <c r="G110" s="13"/>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50" ht="42" customHeight="1" x14ac:dyDescent="0.15">
      <c r="A111" s="532"/>
      <c r="B111" s="533"/>
      <c r="C111" s="533"/>
      <c r="D111" s="533"/>
      <c r="E111" s="533"/>
      <c r="F111" s="534"/>
      <c r="G111" s="13"/>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5"/>
    </row>
    <row r="112" spans="1:50" ht="42" customHeight="1" x14ac:dyDescent="0.15">
      <c r="A112" s="532"/>
      <c r="B112" s="533"/>
      <c r="C112" s="533"/>
      <c r="D112" s="533"/>
      <c r="E112" s="533"/>
      <c r="F112" s="534"/>
      <c r="G112" s="13"/>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5"/>
    </row>
    <row r="113" spans="1:50" ht="42" customHeight="1" x14ac:dyDescent="0.15">
      <c r="A113" s="532"/>
      <c r="B113" s="533"/>
      <c r="C113" s="533"/>
      <c r="D113" s="533"/>
      <c r="E113" s="533"/>
      <c r="F113" s="534"/>
      <c r="G113" s="13"/>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5"/>
    </row>
    <row r="114" spans="1:50" ht="42" customHeight="1" x14ac:dyDescent="0.15">
      <c r="A114" s="532"/>
      <c r="B114" s="533"/>
      <c r="C114" s="533"/>
      <c r="D114" s="533"/>
      <c r="E114" s="533"/>
      <c r="F114" s="534"/>
      <c r="G114" s="13"/>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5"/>
    </row>
    <row r="115" spans="1:50" ht="42" customHeight="1" x14ac:dyDescent="0.15">
      <c r="A115" s="532"/>
      <c r="B115" s="533"/>
      <c r="C115" s="533"/>
      <c r="D115" s="533"/>
      <c r="E115" s="533"/>
      <c r="F115" s="534"/>
      <c r="G115" s="13"/>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5"/>
    </row>
    <row r="116" spans="1:50" ht="47.85" customHeight="1" x14ac:dyDescent="0.15">
      <c r="A116" s="532"/>
      <c r="B116" s="533"/>
      <c r="C116" s="533"/>
      <c r="D116" s="533"/>
      <c r="E116" s="533"/>
      <c r="F116" s="534"/>
      <c r="G116" s="13"/>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5"/>
    </row>
    <row r="117" spans="1:50" ht="14.25" thickBot="1" x14ac:dyDescent="0.2">
      <c r="A117" s="2483"/>
      <c r="B117" s="2484"/>
      <c r="C117" s="2484"/>
      <c r="D117" s="2484"/>
      <c r="E117" s="2484"/>
      <c r="F117" s="2485"/>
      <c r="G117" s="16" t="s">
        <v>306</v>
      </c>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8"/>
    </row>
    <row r="118" spans="1:50" s="3" customFormat="1" x14ac:dyDescent="0.15">
      <c r="A118" s="19"/>
      <c r="B118" s="19"/>
      <c r="C118" s="19"/>
      <c r="D118" s="19"/>
      <c r="E118" s="19"/>
      <c r="F118" s="19"/>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row>
    <row r="119" spans="1:50" s="3" customFormat="1" ht="26.25" customHeight="1" thickBot="1" x14ac:dyDescent="0.2">
      <c r="A119" s="20"/>
      <c r="B119" s="20"/>
      <c r="C119" s="20"/>
      <c r="D119" s="20"/>
      <c r="E119" s="20"/>
      <c r="F119" s="20"/>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row>
    <row r="120" spans="1:50" ht="30" customHeight="1" x14ac:dyDescent="0.15">
      <c r="A120" s="1163" t="s">
        <v>579</v>
      </c>
      <c r="B120" s="1164"/>
      <c r="C120" s="1164"/>
      <c r="D120" s="1164"/>
      <c r="E120" s="1164"/>
      <c r="F120" s="1165"/>
      <c r="G120" s="1043" t="s">
        <v>580</v>
      </c>
      <c r="H120" s="1625"/>
      <c r="I120" s="1625"/>
      <c r="J120" s="1625"/>
      <c r="K120" s="1625"/>
      <c r="L120" s="1625"/>
      <c r="M120" s="1625"/>
      <c r="N120" s="1625"/>
      <c r="O120" s="1625"/>
      <c r="P120" s="1625"/>
      <c r="Q120" s="1625"/>
      <c r="R120" s="1625"/>
      <c r="S120" s="1625"/>
      <c r="T120" s="1625"/>
      <c r="U120" s="1625"/>
      <c r="V120" s="1625"/>
      <c r="W120" s="1625"/>
      <c r="X120" s="1625"/>
      <c r="Y120" s="1625"/>
      <c r="Z120" s="1625"/>
      <c r="AA120" s="1625"/>
      <c r="AB120" s="1626"/>
      <c r="AC120" s="1043" t="s">
        <v>581</v>
      </c>
      <c r="AD120" s="1625"/>
      <c r="AE120" s="1625"/>
      <c r="AF120" s="1625"/>
      <c r="AG120" s="1625"/>
      <c r="AH120" s="1625"/>
      <c r="AI120" s="1625"/>
      <c r="AJ120" s="1625"/>
      <c r="AK120" s="1625"/>
      <c r="AL120" s="1625"/>
      <c r="AM120" s="1625"/>
      <c r="AN120" s="1625"/>
      <c r="AO120" s="1625"/>
      <c r="AP120" s="1625"/>
      <c r="AQ120" s="1625"/>
      <c r="AR120" s="1625"/>
      <c r="AS120" s="1625"/>
      <c r="AT120" s="1625"/>
      <c r="AU120" s="1625"/>
      <c r="AV120" s="1625"/>
      <c r="AW120" s="1625"/>
      <c r="AX120" s="1627"/>
    </row>
    <row r="121" spans="1:50" ht="24.75" customHeight="1" x14ac:dyDescent="0.15">
      <c r="A121" s="1166"/>
      <c r="B121" s="1167"/>
      <c r="C121" s="1167"/>
      <c r="D121" s="1167"/>
      <c r="E121" s="1167"/>
      <c r="F121" s="1168"/>
      <c r="G121" s="998" t="s">
        <v>83</v>
      </c>
      <c r="H121" s="959"/>
      <c r="I121" s="959"/>
      <c r="J121" s="959"/>
      <c r="K121" s="959"/>
      <c r="L121" s="483" t="s">
        <v>137</v>
      </c>
      <c r="M121" s="846"/>
      <c r="N121" s="846"/>
      <c r="O121" s="846"/>
      <c r="P121" s="846"/>
      <c r="Q121" s="846"/>
      <c r="R121" s="846"/>
      <c r="S121" s="846"/>
      <c r="T121" s="846"/>
      <c r="U121" s="846"/>
      <c r="V121" s="846"/>
      <c r="W121" s="846"/>
      <c r="X121" s="847"/>
      <c r="Y121" s="981" t="s">
        <v>138</v>
      </c>
      <c r="Z121" s="999"/>
      <c r="AA121" s="999"/>
      <c r="AB121" s="1602"/>
      <c r="AC121" s="2712" t="s">
        <v>582</v>
      </c>
      <c r="AD121" s="2713"/>
      <c r="AE121" s="2713"/>
      <c r="AF121" s="2713"/>
      <c r="AG121" s="2714"/>
      <c r="AH121" s="2715" t="s">
        <v>583</v>
      </c>
      <c r="AI121" s="2716"/>
      <c r="AJ121" s="2716"/>
      <c r="AK121" s="2716"/>
      <c r="AL121" s="2716"/>
      <c r="AM121" s="2716"/>
      <c r="AN121" s="2716"/>
      <c r="AO121" s="2716"/>
      <c r="AP121" s="2716"/>
      <c r="AQ121" s="2716"/>
      <c r="AR121" s="2716"/>
      <c r="AS121" s="2716"/>
      <c r="AT121" s="2717"/>
      <c r="AU121" s="2718">
        <v>4</v>
      </c>
      <c r="AV121" s="2719"/>
      <c r="AW121" s="2719"/>
      <c r="AX121" s="2720"/>
    </row>
    <row r="122" spans="1:50" ht="24.75" customHeight="1" x14ac:dyDescent="0.15">
      <c r="A122" s="1166"/>
      <c r="B122" s="1167"/>
      <c r="C122" s="1167"/>
      <c r="D122" s="1167"/>
      <c r="E122" s="1167"/>
      <c r="F122" s="1168"/>
      <c r="G122" s="1150" t="s">
        <v>584</v>
      </c>
      <c r="H122" s="1151"/>
      <c r="I122" s="1151"/>
      <c r="J122" s="1151"/>
      <c r="K122" s="1152"/>
      <c r="L122" s="1209" t="s">
        <v>585</v>
      </c>
      <c r="M122" s="1210"/>
      <c r="N122" s="1210"/>
      <c r="O122" s="1210"/>
      <c r="P122" s="1210"/>
      <c r="Q122" s="1210"/>
      <c r="R122" s="1210"/>
      <c r="S122" s="1210"/>
      <c r="T122" s="1210"/>
      <c r="U122" s="1210"/>
      <c r="V122" s="1210"/>
      <c r="W122" s="1210"/>
      <c r="X122" s="1211"/>
      <c r="Y122" s="1613">
        <v>5</v>
      </c>
      <c r="Z122" s="1614"/>
      <c r="AA122" s="1614"/>
      <c r="AB122" s="1615"/>
      <c r="AC122" s="2702" t="s">
        <v>582</v>
      </c>
      <c r="AD122" s="2703"/>
      <c r="AE122" s="2703"/>
      <c r="AF122" s="2703"/>
      <c r="AG122" s="2704"/>
      <c r="AH122" s="2699" t="s">
        <v>586</v>
      </c>
      <c r="AI122" s="2700"/>
      <c r="AJ122" s="2700"/>
      <c r="AK122" s="2700"/>
      <c r="AL122" s="2700"/>
      <c r="AM122" s="2700"/>
      <c r="AN122" s="2700"/>
      <c r="AO122" s="2700"/>
      <c r="AP122" s="2700"/>
      <c r="AQ122" s="2700"/>
      <c r="AR122" s="2700"/>
      <c r="AS122" s="2700"/>
      <c r="AT122" s="2701"/>
      <c r="AU122" s="2693">
        <v>2</v>
      </c>
      <c r="AV122" s="2694"/>
      <c r="AW122" s="2694"/>
      <c r="AX122" s="2695"/>
    </row>
    <row r="123" spans="1:50" ht="24.75" customHeight="1" x14ac:dyDescent="0.15">
      <c r="A123" s="1166"/>
      <c r="B123" s="1167"/>
      <c r="C123" s="1167"/>
      <c r="D123" s="1167"/>
      <c r="E123" s="1167"/>
      <c r="F123" s="1168"/>
      <c r="G123" s="974" t="s">
        <v>44</v>
      </c>
      <c r="H123" s="846"/>
      <c r="I123" s="846"/>
      <c r="J123" s="846"/>
      <c r="K123" s="846"/>
      <c r="L123" s="975"/>
      <c r="M123" s="976"/>
      <c r="N123" s="976"/>
      <c r="O123" s="976"/>
      <c r="P123" s="976"/>
      <c r="Q123" s="976"/>
      <c r="R123" s="976"/>
      <c r="S123" s="976"/>
      <c r="T123" s="976"/>
      <c r="U123" s="976"/>
      <c r="V123" s="976"/>
      <c r="W123" s="976"/>
      <c r="X123" s="977"/>
      <c r="Y123" s="978">
        <f>SUM(Y122:AB122)</f>
        <v>5</v>
      </c>
      <c r="Z123" s="979"/>
      <c r="AA123" s="979"/>
      <c r="AB123" s="1603"/>
      <c r="AC123" s="2702" t="s">
        <v>582</v>
      </c>
      <c r="AD123" s="2703"/>
      <c r="AE123" s="2703"/>
      <c r="AF123" s="2703"/>
      <c r="AG123" s="2704"/>
      <c r="AH123" s="2699" t="s">
        <v>587</v>
      </c>
      <c r="AI123" s="2700"/>
      <c r="AJ123" s="2700"/>
      <c r="AK123" s="2700"/>
      <c r="AL123" s="2700"/>
      <c r="AM123" s="2700"/>
      <c r="AN123" s="2700"/>
      <c r="AO123" s="2700"/>
      <c r="AP123" s="2700"/>
      <c r="AQ123" s="2700"/>
      <c r="AR123" s="2700"/>
      <c r="AS123" s="2700"/>
      <c r="AT123" s="2701"/>
      <c r="AU123" s="2693">
        <v>1</v>
      </c>
      <c r="AV123" s="2694"/>
      <c r="AW123" s="2694"/>
      <c r="AX123" s="2695"/>
    </row>
    <row r="124" spans="1:50" ht="24.75" customHeight="1" x14ac:dyDescent="0.15">
      <c r="A124" s="1166"/>
      <c r="B124" s="1167"/>
      <c r="C124" s="1167"/>
      <c r="D124" s="1167"/>
      <c r="E124" s="1167"/>
      <c r="F124" s="1168"/>
      <c r="G124" s="994" t="s">
        <v>588</v>
      </c>
      <c r="H124" s="995"/>
      <c r="I124" s="995"/>
      <c r="J124" s="995"/>
      <c r="K124" s="995"/>
      <c r="L124" s="995"/>
      <c r="M124" s="995"/>
      <c r="N124" s="995"/>
      <c r="O124" s="995"/>
      <c r="P124" s="995"/>
      <c r="Q124" s="995"/>
      <c r="R124" s="995"/>
      <c r="S124" s="995"/>
      <c r="T124" s="995"/>
      <c r="U124" s="995"/>
      <c r="V124" s="995"/>
      <c r="W124" s="995"/>
      <c r="X124" s="995"/>
      <c r="Y124" s="995"/>
      <c r="Z124" s="995"/>
      <c r="AA124" s="995"/>
      <c r="AB124" s="1600"/>
      <c r="AC124" s="2702" t="s">
        <v>582</v>
      </c>
      <c r="AD124" s="2703"/>
      <c r="AE124" s="2703"/>
      <c r="AF124" s="2703"/>
      <c r="AG124" s="2704"/>
      <c r="AH124" s="2705" t="s">
        <v>589</v>
      </c>
      <c r="AI124" s="2706"/>
      <c r="AJ124" s="2706"/>
      <c r="AK124" s="2706"/>
      <c r="AL124" s="2706"/>
      <c r="AM124" s="2706"/>
      <c r="AN124" s="2706"/>
      <c r="AO124" s="2706"/>
      <c r="AP124" s="2706"/>
      <c r="AQ124" s="2706"/>
      <c r="AR124" s="2706"/>
      <c r="AS124" s="2706"/>
      <c r="AT124" s="2707"/>
      <c r="AU124" s="2708">
        <v>1</v>
      </c>
      <c r="AV124" s="2709"/>
      <c r="AW124" s="2709"/>
      <c r="AX124" s="2710"/>
    </row>
    <row r="125" spans="1:50" ht="24.75" customHeight="1" x14ac:dyDescent="0.15">
      <c r="A125" s="1166"/>
      <c r="B125" s="1167"/>
      <c r="C125" s="1167"/>
      <c r="D125" s="1167"/>
      <c r="E125" s="1167"/>
      <c r="F125" s="1168"/>
      <c r="G125" s="998" t="s">
        <v>83</v>
      </c>
      <c r="H125" s="959"/>
      <c r="I125" s="959"/>
      <c r="J125" s="959"/>
      <c r="K125" s="959"/>
      <c r="L125" s="483" t="s">
        <v>137</v>
      </c>
      <c r="M125" s="846"/>
      <c r="N125" s="846"/>
      <c r="O125" s="846"/>
      <c r="P125" s="846"/>
      <c r="Q125" s="846"/>
      <c r="R125" s="846"/>
      <c r="S125" s="846"/>
      <c r="T125" s="846"/>
      <c r="U125" s="846"/>
      <c r="V125" s="846"/>
      <c r="W125" s="846"/>
      <c r="X125" s="847"/>
      <c r="Y125" s="981" t="s">
        <v>138</v>
      </c>
      <c r="Z125" s="999"/>
      <c r="AA125" s="999"/>
      <c r="AB125" s="1602"/>
      <c r="AC125" s="2702" t="s">
        <v>582</v>
      </c>
      <c r="AD125" s="2703"/>
      <c r="AE125" s="2703"/>
      <c r="AF125" s="2703"/>
      <c r="AG125" s="2704"/>
      <c r="AH125" s="2699" t="s">
        <v>590</v>
      </c>
      <c r="AI125" s="2700"/>
      <c r="AJ125" s="2700"/>
      <c r="AK125" s="2700"/>
      <c r="AL125" s="2700"/>
      <c r="AM125" s="2700"/>
      <c r="AN125" s="2700"/>
      <c r="AO125" s="2700"/>
      <c r="AP125" s="2700"/>
      <c r="AQ125" s="2700"/>
      <c r="AR125" s="2700"/>
      <c r="AS125" s="2700"/>
      <c r="AT125" s="2701"/>
      <c r="AU125" s="2693">
        <v>1</v>
      </c>
      <c r="AV125" s="2694"/>
      <c r="AW125" s="2694"/>
      <c r="AX125" s="2695"/>
    </row>
    <row r="126" spans="1:50" ht="24.75" customHeight="1" x14ac:dyDescent="0.15">
      <c r="A126" s="1166"/>
      <c r="B126" s="1167"/>
      <c r="C126" s="1167"/>
      <c r="D126" s="1167"/>
      <c r="E126" s="1167"/>
      <c r="F126" s="1168"/>
      <c r="G126" s="984" t="s">
        <v>584</v>
      </c>
      <c r="H126" s="985"/>
      <c r="I126" s="985"/>
      <c r="J126" s="985"/>
      <c r="K126" s="986"/>
      <c r="L126" s="987" t="s">
        <v>585</v>
      </c>
      <c r="M126" s="988"/>
      <c r="N126" s="988"/>
      <c r="O126" s="988"/>
      <c r="P126" s="988"/>
      <c r="Q126" s="988"/>
      <c r="R126" s="988"/>
      <c r="S126" s="988"/>
      <c r="T126" s="988"/>
      <c r="U126" s="988"/>
      <c r="V126" s="988"/>
      <c r="W126" s="988"/>
      <c r="X126" s="989"/>
      <c r="Y126" s="990">
        <v>6</v>
      </c>
      <c r="Z126" s="991"/>
      <c r="AA126" s="991"/>
      <c r="AB126" s="1599"/>
      <c r="AC126" s="2696" t="s">
        <v>582</v>
      </c>
      <c r="AD126" s="2697"/>
      <c r="AE126" s="2697"/>
      <c r="AF126" s="2697"/>
      <c r="AG126" s="2698"/>
      <c r="AH126" s="2699" t="s">
        <v>591</v>
      </c>
      <c r="AI126" s="2700"/>
      <c r="AJ126" s="2700"/>
      <c r="AK126" s="2700"/>
      <c r="AL126" s="2700"/>
      <c r="AM126" s="2700"/>
      <c r="AN126" s="2700"/>
      <c r="AO126" s="2700"/>
      <c r="AP126" s="2700"/>
      <c r="AQ126" s="2700"/>
      <c r="AR126" s="2700"/>
      <c r="AS126" s="2700"/>
      <c r="AT126" s="2701"/>
      <c r="AU126" s="2693">
        <v>1</v>
      </c>
      <c r="AV126" s="2694"/>
      <c r="AW126" s="2694"/>
      <c r="AX126" s="2695"/>
    </row>
    <row r="127" spans="1:50" ht="24.75" customHeight="1" x14ac:dyDescent="0.15">
      <c r="A127" s="1166"/>
      <c r="B127" s="1167"/>
      <c r="C127" s="1167"/>
      <c r="D127" s="1167"/>
      <c r="E127" s="1167"/>
      <c r="F127" s="1168"/>
      <c r="G127" s="974" t="s">
        <v>44</v>
      </c>
      <c r="H127" s="846"/>
      <c r="I127" s="846"/>
      <c r="J127" s="846"/>
      <c r="K127" s="846"/>
      <c r="L127" s="975"/>
      <c r="M127" s="976"/>
      <c r="N127" s="976"/>
      <c r="O127" s="976"/>
      <c r="P127" s="976"/>
      <c r="Q127" s="976"/>
      <c r="R127" s="976"/>
      <c r="S127" s="976"/>
      <c r="T127" s="976"/>
      <c r="U127" s="976"/>
      <c r="V127" s="976"/>
      <c r="W127" s="976"/>
      <c r="X127" s="977"/>
      <c r="Y127" s="978">
        <f>SUM(Y126:AB126)</f>
        <v>6</v>
      </c>
      <c r="Z127" s="979"/>
      <c r="AA127" s="979"/>
      <c r="AB127" s="1603"/>
      <c r="AC127" s="974" t="s">
        <v>44</v>
      </c>
      <c r="AD127" s="846"/>
      <c r="AE127" s="846"/>
      <c r="AF127" s="846"/>
      <c r="AG127" s="846"/>
      <c r="AH127" s="975"/>
      <c r="AI127" s="976"/>
      <c r="AJ127" s="976"/>
      <c r="AK127" s="976"/>
      <c r="AL127" s="976"/>
      <c r="AM127" s="976"/>
      <c r="AN127" s="976"/>
      <c r="AO127" s="976"/>
      <c r="AP127" s="976"/>
      <c r="AQ127" s="976"/>
      <c r="AR127" s="976"/>
      <c r="AS127" s="976"/>
      <c r="AT127" s="977"/>
      <c r="AU127" s="978">
        <f>SUM(AU121:AX126)</f>
        <v>10</v>
      </c>
      <c r="AV127" s="979"/>
      <c r="AW127" s="979"/>
      <c r="AX127" s="1003"/>
    </row>
    <row r="128" spans="1:50" ht="24.75" customHeight="1" x14ac:dyDescent="0.15">
      <c r="A128" s="1166"/>
      <c r="B128" s="1167"/>
      <c r="C128" s="1167"/>
      <c r="D128" s="1167"/>
      <c r="E128" s="1167"/>
      <c r="F128" s="1168"/>
      <c r="G128" s="994" t="s">
        <v>592</v>
      </c>
      <c r="H128" s="995"/>
      <c r="I128" s="995"/>
      <c r="J128" s="995"/>
      <c r="K128" s="995"/>
      <c r="L128" s="995"/>
      <c r="M128" s="995"/>
      <c r="N128" s="995"/>
      <c r="O128" s="995"/>
      <c r="P128" s="995"/>
      <c r="Q128" s="995"/>
      <c r="R128" s="995"/>
      <c r="S128" s="995"/>
      <c r="T128" s="995"/>
      <c r="U128" s="995"/>
      <c r="V128" s="995"/>
      <c r="W128" s="995"/>
      <c r="X128" s="995"/>
      <c r="Y128" s="995"/>
      <c r="Z128" s="995"/>
      <c r="AA128" s="995"/>
      <c r="AB128" s="1600"/>
      <c r="AC128" s="994" t="s">
        <v>377</v>
      </c>
      <c r="AD128" s="995"/>
      <c r="AE128" s="995"/>
      <c r="AF128" s="995"/>
      <c r="AG128" s="995"/>
      <c r="AH128" s="995"/>
      <c r="AI128" s="995"/>
      <c r="AJ128" s="995"/>
      <c r="AK128" s="995"/>
      <c r="AL128" s="995"/>
      <c r="AM128" s="995"/>
      <c r="AN128" s="995"/>
      <c r="AO128" s="995"/>
      <c r="AP128" s="995"/>
      <c r="AQ128" s="995"/>
      <c r="AR128" s="995"/>
      <c r="AS128" s="995"/>
      <c r="AT128" s="995"/>
      <c r="AU128" s="995"/>
      <c r="AV128" s="995"/>
      <c r="AW128" s="995"/>
      <c r="AX128" s="1601"/>
    </row>
    <row r="129" spans="1:50" ht="24.75" customHeight="1" x14ac:dyDescent="0.15">
      <c r="A129" s="1166"/>
      <c r="B129" s="1167"/>
      <c r="C129" s="1167"/>
      <c r="D129" s="1167"/>
      <c r="E129" s="1167"/>
      <c r="F129" s="1168"/>
      <c r="G129" s="998" t="s">
        <v>83</v>
      </c>
      <c r="H129" s="959"/>
      <c r="I129" s="959"/>
      <c r="J129" s="959"/>
      <c r="K129" s="959"/>
      <c r="L129" s="483" t="s">
        <v>137</v>
      </c>
      <c r="M129" s="846"/>
      <c r="N129" s="846"/>
      <c r="O129" s="846"/>
      <c r="P129" s="846"/>
      <c r="Q129" s="846"/>
      <c r="R129" s="846"/>
      <c r="S129" s="846"/>
      <c r="T129" s="846"/>
      <c r="U129" s="846"/>
      <c r="V129" s="846"/>
      <c r="W129" s="846"/>
      <c r="X129" s="847"/>
      <c r="Y129" s="981" t="s">
        <v>138</v>
      </c>
      <c r="Z129" s="999"/>
      <c r="AA129" s="999"/>
      <c r="AB129" s="1602"/>
      <c r="AC129" s="998" t="s">
        <v>83</v>
      </c>
      <c r="AD129" s="959"/>
      <c r="AE129" s="959"/>
      <c r="AF129" s="959"/>
      <c r="AG129" s="959"/>
      <c r="AH129" s="483" t="s">
        <v>137</v>
      </c>
      <c r="AI129" s="846"/>
      <c r="AJ129" s="846"/>
      <c r="AK129" s="846"/>
      <c r="AL129" s="846"/>
      <c r="AM129" s="846"/>
      <c r="AN129" s="846"/>
      <c r="AO129" s="846"/>
      <c r="AP129" s="846"/>
      <c r="AQ129" s="846"/>
      <c r="AR129" s="846"/>
      <c r="AS129" s="846"/>
      <c r="AT129" s="847"/>
      <c r="AU129" s="981" t="s">
        <v>138</v>
      </c>
      <c r="AV129" s="999"/>
      <c r="AW129" s="999"/>
      <c r="AX129" s="1006"/>
    </row>
    <row r="130" spans="1:50" ht="24.75" customHeight="1" x14ac:dyDescent="0.15">
      <c r="A130" s="1166"/>
      <c r="B130" s="1167"/>
      <c r="C130" s="1167"/>
      <c r="D130" s="1167"/>
      <c r="E130" s="1167"/>
      <c r="F130" s="1168"/>
      <c r="G130" s="984" t="s">
        <v>584</v>
      </c>
      <c r="H130" s="985"/>
      <c r="I130" s="985"/>
      <c r="J130" s="985"/>
      <c r="K130" s="986"/>
      <c r="L130" s="987" t="s">
        <v>585</v>
      </c>
      <c r="M130" s="988"/>
      <c r="N130" s="988"/>
      <c r="O130" s="988"/>
      <c r="P130" s="988"/>
      <c r="Q130" s="988"/>
      <c r="R130" s="988"/>
      <c r="S130" s="988"/>
      <c r="T130" s="988"/>
      <c r="U130" s="988"/>
      <c r="V130" s="988"/>
      <c r="W130" s="988"/>
      <c r="X130" s="989"/>
      <c r="Y130" s="990">
        <v>8</v>
      </c>
      <c r="Z130" s="991"/>
      <c r="AA130" s="991"/>
      <c r="AB130" s="1599"/>
      <c r="AC130" s="984"/>
      <c r="AD130" s="985"/>
      <c r="AE130" s="985"/>
      <c r="AF130" s="985"/>
      <c r="AG130" s="986"/>
      <c r="AH130" s="987"/>
      <c r="AI130" s="988"/>
      <c r="AJ130" s="988"/>
      <c r="AK130" s="988"/>
      <c r="AL130" s="988"/>
      <c r="AM130" s="988"/>
      <c r="AN130" s="988"/>
      <c r="AO130" s="988"/>
      <c r="AP130" s="988"/>
      <c r="AQ130" s="988"/>
      <c r="AR130" s="988"/>
      <c r="AS130" s="988"/>
      <c r="AT130" s="989"/>
      <c r="AU130" s="990"/>
      <c r="AV130" s="991"/>
      <c r="AW130" s="991"/>
      <c r="AX130" s="1004"/>
    </row>
    <row r="131" spans="1:50" ht="30" customHeight="1" x14ac:dyDescent="0.15">
      <c r="A131" s="1166"/>
      <c r="B131" s="1167"/>
      <c r="C131" s="1167"/>
      <c r="D131" s="1167"/>
      <c r="E131" s="1167"/>
      <c r="F131" s="1168"/>
      <c r="G131" s="974" t="s">
        <v>44</v>
      </c>
      <c r="H131" s="846"/>
      <c r="I131" s="846"/>
      <c r="J131" s="846"/>
      <c r="K131" s="846"/>
      <c r="L131" s="975"/>
      <c r="M131" s="976"/>
      <c r="N131" s="976"/>
      <c r="O131" s="976"/>
      <c r="P131" s="976"/>
      <c r="Q131" s="976"/>
      <c r="R131" s="976"/>
      <c r="S131" s="976"/>
      <c r="T131" s="976"/>
      <c r="U131" s="976"/>
      <c r="V131" s="976"/>
      <c r="W131" s="976"/>
      <c r="X131" s="977"/>
      <c r="Y131" s="978">
        <f>SUM(Y130:AB130)</f>
        <v>8</v>
      </c>
      <c r="Z131" s="979"/>
      <c r="AA131" s="979"/>
      <c r="AB131" s="1603"/>
      <c r="AC131" s="974" t="s">
        <v>44</v>
      </c>
      <c r="AD131" s="846"/>
      <c r="AE131" s="846"/>
      <c r="AF131" s="846"/>
      <c r="AG131" s="846"/>
      <c r="AH131" s="975"/>
      <c r="AI131" s="976"/>
      <c r="AJ131" s="976"/>
      <c r="AK131" s="976"/>
      <c r="AL131" s="976"/>
      <c r="AM131" s="976"/>
      <c r="AN131" s="976"/>
      <c r="AO131" s="976"/>
      <c r="AP131" s="976"/>
      <c r="AQ131" s="976"/>
      <c r="AR131" s="976"/>
      <c r="AS131" s="976"/>
      <c r="AT131" s="977"/>
      <c r="AU131" s="978">
        <f>SUM(AU130:AX130)</f>
        <v>0</v>
      </c>
      <c r="AV131" s="979"/>
      <c r="AW131" s="979"/>
      <c r="AX131" s="1003"/>
    </row>
    <row r="132" spans="1:50" ht="25.5" customHeight="1" x14ac:dyDescent="0.15">
      <c r="A132" s="1166"/>
      <c r="B132" s="1167"/>
      <c r="C132" s="1167"/>
      <c r="D132" s="1167"/>
      <c r="E132" s="1167"/>
      <c r="F132" s="1168"/>
      <c r="G132" s="994" t="s">
        <v>373</v>
      </c>
      <c r="H132" s="995"/>
      <c r="I132" s="995"/>
      <c r="J132" s="995"/>
      <c r="K132" s="995"/>
      <c r="L132" s="995"/>
      <c r="M132" s="995"/>
      <c r="N132" s="995"/>
      <c r="O132" s="995"/>
      <c r="P132" s="995"/>
      <c r="Q132" s="995"/>
      <c r="R132" s="995"/>
      <c r="S132" s="995"/>
      <c r="T132" s="995"/>
      <c r="U132" s="995"/>
      <c r="V132" s="995"/>
      <c r="W132" s="995"/>
      <c r="X132" s="995"/>
      <c r="Y132" s="995"/>
      <c r="Z132" s="995"/>
      <c r="AA132" s="995"/>
      <c r="AB132" s="1600"/>
      <c r="AC132" s="994" t="s">
        <v>379</v>
      </c>
      <c r="AD132" s="995"/>
      <c r="AE132" s="995"/>
      <c r="AF132" s="995"/>
      <c r="AG132" s="995"/>
      <c r="AH132" s="995"/>
      <c r="AI132" s="995"/>
      <c r="AJ132" s="995"/>
      <c r="AK132" s="995"/>
      <c r="AL132" s="995"/>
      <c r="AM132" s="995"/>
      <c r="AN132" s="995"/>
      <c r="AO132" s="995"/>
      <c r="AP132" s="995"/>
      <c r="AQ132" s="995"/>
      <c r="AR132" s="995"/>
      <c r="AS132" s="995"/>
      <c r="AT132" s="995"/>
      <c r="AU132" s="995"/>
      <c r="AV132" s="995"/>
      <c r="AW132" s="995"/>
      <c r="AX132" s="1601"/>
    </row>
    <row r="133" spans="1:50" ht="24.75" customHeight="1" x14ac:dyDescent="0.15">
      <c r="A133" s="1166"/>
      <c r="B133" s="1167"/>
      <c r="C133" s="1167"/>
      <c r="D133" s="1167"/>
      <c r="E133" s="1167"/>
      <c r="F133" s="1168"/>
      <c r="G133" s="984"/>
      <c r="H133" s="985"/>
      <c r="I133" s="985"/>
      <c r="J133" s="985"/>
      <c r="K133" s="986"/>
      <c r="L133" s="987"/>
      <c r="M133" s="988"/>
      <c r="N133" s="988"/>
      <c r="O133" s="988"/>
      <c r="P133" s="988"/>
      <c r="Q133" s="988"/>
      <c r="R133" s="988"/>
      <c r="S133" s="988"/>
      <c r="T133" s="988"/>
      <c r="U133" s="988"/>
      <c r="V133" s="988"/>
      <c r="W133" s="988"/>
      <c r="X133" s="989"/>
      <c r="Y133" s="990"/>
      <c r="Z133" s="991"/>
      <c r="AA133" s="991"/>
      <c r="AB133" s="1599"/>
      <c r="AC133" s="998" t="s">
        <v>83</v>
      </c>
      <c r="AD133" s="959"/>
      <c r="AE133" s="959"/>
      <c r="AF133" s="959"/>
      <c r="AG133" s="959"/>
      <c r="AH133" s="483" t="s">
        <v>137</v>
      </c>
      <c r="AI133" s="846"/>
      <c r="AJ133" s="846"/>
      <c r="AK133" s="846"/>
      <c r="AL133" s="846"/>
      <c r="AM133" s="846"/>
      <c r="AN133" s="846"/>
      <c r="AO133" s="846"/>
      <c r="AP133" s="846"/>
      <c r="AQ133" s="846"/>
      <c r="AR133" s="846"/>
      <c r="AS133" s="846"/>
      <c r="AT133" s="847"/>
      <c r="AU133" s="981" t="s">
        <v>138</v>
      </c>
      <c r="AV133" s="999"/>
      <c r="AW133" s="999"/>
      <c r="AX133" s="1006"/>
    </row>
    <row r="134" spans="1:50" ht="24.75" customHeight="1" x14ac:dyDescent="0.15">
      <c r="A134" s="1166"/>
      <c r="B134" s="1167"/>
      <c r="C134" s="1167"/>
      <c r="D134" s="1167"/>
      <c r="E134" s="1167"/>
      <c r="F134" s="1168"/>
      <c r="G134" s="984"/>
      <c r="H134" s="985"/>
      <c r="I134" s="985"/>
      <c r="J134" s="985"/>
      <c r="K134" s="986"/>
      <c r="L134" s="987"/>
      <c r="M134" s="988"/>
      <c r="N134" s="988"/>
      <c r="O134" s="988"/>
      <c r="P134" s="988"/>
      <c r="Q134" s="988"/>
      <c r="R134" s="988"/>
      <c r="S134" s="988"/>
      <c r="T134" s="988"/>
      <c r="U134" s="988"/>
      <c r="V134" s="988"/>
      <c r="W134" s="988"/>
      <c r="X134" s="989"/>
      <c r="Y134" s="990"/>
      <c r="Z134" s="991"/>
      <c r="AA134" s="991"/>
      <c r="AB134" s="1599"/>
      <c r="AC134" s="984"/>
      <c r="AD134" s="985"/>
      <c r="AE134" s="985"/>
      <c r="AF134" s="985"/>
      <c r="AG134" s="986"/>
      <c r="AH134" s="987"/>
      <c r="AI134" s="988"/>
      <c r="AJ134" s="988"/>
      <c r="AK134" s="988"/>
      <c r="AL134" s="988"/>
      <c r="AM134" s="988"/>
      <c r="AN134" s="988"/>
      <c r="AO134" s="988"/>
      <c r="AP134" s="988"/>
      <c r="AQ134" s="988"/>
      <c r="AR134" s="988"/>
      <c r="AS134" s="988"/>
      <c r="AT134" s="989"/>
      <c r="AU134" s="990"/>
      <c r="AV134" s="991"/>
      <c r="AW134" s="991"/>
      <c r="AX134" s="1004"/>
    </row>
    <row r="135" spans="1:50" ht="24.75" customHeight="1" thickBot="1" x14ac:dyDescent="0.2">
      <c r="A135" s="1169"/>
      <c r="B135" s="1170"/>
      <c r="C135" s="1170"/>
      <c r="D135" s="1170"/>
      <c r="E135" s="1170"/>
      <c r="F135" s="1171"/>
      <c r="G135" s="1070" t="s">
        <v>44</v>
      </c>
      <c r="H135" s="1035"/>
      <c r="I135" s="1035"/>
      <c r="J135" s="1035"/>
      <c r="K135" s="1035"/>
      <c r="L135" s="1037"/>
      <c r="M135" s="1585"/>
      <c r="N135" s="1585"/>
      <c r="O135" s="1585"/>
      <c r="P135" s="1585"/>
      <c r="Q135" s="1585"/>
      <c r="R135" s="1585"/>
      <c r="S135" s="1585"/>
      <c r="T135" s="1585"/>
      <c r="U135" s="1585"/>
      <c r="V135" s="1585"/>
      <c r="W135" s="1585"/>
      <c r="X135" s="1586"/>
      <c r="Y135" s="1040">
        <f>SUM(Y134:AB134)</f>
        <v>0</v>
      </c>
      <c r="Z135" s="1041"/>
      <c r="AA135" s="1041"/>
      <c r="AB135" s="1587"/>
      <c r="AC135" s="1070" t="s">
        <v>44</v>
      </c>
      <c r="AD135" s="1035"/>
      <c r="AE135" s="1035"/>
      <c r="AF135" s="1035"/>
      <c r="AG135" s="1035"/>
      <c r="AH135" s="1037"/>
      <c r="AI135" s="1585"/>
      <c r="AJ135" s="1585"/>
      <c r="AK135" s="1585"/>
      <c r="AL135" s="1585"/>
      <c r="AM135" s="1585"/>
      <c r="AN135" s="1585"/>
      <c r="AO135" s="1585"/>
      <c r="AP135" s="1585"/>
      <c r="AQ135" s="1585"/>
      <c r="AR135" s="1585"/>
      <c r="AS135" s="1585"/>
      <c r="AT135" s="1586"/>
      <c r="AU135" s="1040">
        <f>SUM(AU134:AX134)</f>
        <v>0</v>
      </c>
      <c r="AV135" s="1041"/>
      <c r="AW135" s="1041"/>
      <c r="AX135" s="1042"/>
    </row>
    <row r="136" spans="1:50" x14ac:dyDescent="0.15">
      <c r="A136" s="54"/>
      <c r="B136" s="54"/>
      <c r="C136" s="54"/>
      <c r="D136" s="54"/>
      <c r="E136" s="54"/>
      <c r="F136" s="54"/>
      <c r="G136" s="5"/>
      <c r="H136" s="5"/>
      <c r="I136" s="5"/>
      <c r="J136" s="5"/>
      <c r="K136" s="5"/>
      <c r="L136" s="6"/>
      <c r="M136" s="5"/>
      <c r="N136" s="5"/>
      <c r="O136" s="5"/>
      <c r="P136" s="5"/>
      <c r="Q136" s="5"/>
      <c r="R136" s="5"/>
      <c r="S136" s="5"/>
      <c r="T136" s="5"/>
      <c r="U136" s="5"/>
      <c r="V136" s="5"/>
      <c r="W136" s="5"/>
      <c r="X136" s="5"/>
      <c r="Y136" s="7"/>
      <c r="Z136" s="7"/>
      <c r="AA136" s="7"/>
      <c r="AB136" s="7"/>
      <c r="AC136" s="5"/>
      <c r="AD136" s="5"/>
      <c r="AE136" s="5"/>
      <c r="AF136" s="5"/>
      <c r="AG136" s="5"/>
      <c r="AH136" s="6"/>
      <c r="AI136" s="5"/>
      <c r="AJ136" s="5"/>
      <c r="AK136" s="5"/>
      <c r="AL136" s="5"/>
      <c r="AM136" s="5"/>
      <c r="AN136" s="5"/>
      <c r="AO136" s="5"/>
      <c r="AP136" s="5"/>
      <c r="AQ136" s="5"/>
      <c r="AR136" s="5"/>
      <c r="AS136" s="5"/>
      <c r="AT136" s="5"/>
      <c r="AU136" s="7"/>
      <c r="AV136" s="7"/>
      <c r="AW136" s="7"/>
      <c r="AX136" s="7"/>
    </row>
    <row r="137" spans="1:50" ht="14.25" x14ac:dyDescent="0.15">
      <c r="A137" s="21"/>
      <c r="B137" s="22" t="s">
        <v>361</v>
      </c>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row>
    <row r="138" spans="1:50" x14ac:dyDescent="0.15">
      <c r="A138" s="21"/>
      <c r="B138" s="21" t="s">
        <v>362</v>
      </c>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row>
    <row r="139" spans="1:50" ht="24.75" customHeight="1" x14ac:dyDescent="0.15">
      <c r="A139" s="834"/>
      <c r="B139" s="834"/>
      <c r="C139" s="828" t="s">
        <v>364</v>
      </c>
      <c r="D139" s="828"/>
      <c r="E139" s="828"/>
      <c r="F139" s="828"/>
      <c r="G139" s="828"/>
      <c r="H139" s="828"/>
      <c r="I139" s="828"/>
      <c r="J139" s="828"/>
      <c r="K139" s="828"/>
      <c r="L139" s="828"/>
      <c r="M139" s="828" t="s">
        <v>365</v>
      </c>
      <c r="N139" s="828"/>
      <c r="O139" s="828"/>
      <c r="P139" s="828"/>
      <c r="Q139" s="828"/>
      <c r="R139" s="828"/>
      <c r="S139" s="828"/>
      <c r="T139" s="828"/>
      <c r="U139" s="828"/>
      <c r="V139" s="828"/>
      <c r="W139" s="828"/>
      <c r="X139" s="828"/>
      <c r="Y139" s="828"/>
      <c r="Z139" s="828"/>
      <c r="AA139" s="828"/>
      <c r="AB139" s="828"/>
      <c r="AC139" s="828"/>
      <c r="AD139" s="828"/>
      <c r="AE139" s="828"/>
      <c r="AF139" s="828"/>
      <c r="AG139" s="828"/>
      <c r="AH139" s="828"/>
      <c r="AI139" s="828"/>
      <c r="AJ139" s="828"/>
      <c r="AK139" s="829" t="s">
        <v>366</v>
      </c>
      <c r="AL139" s="828"/>
      <c r="AM139" s="828"/>
      <c r="AN139" s="828"/>
      <c r="AO139" s="828"/>
      <c r="AP139" s="828"/>
      <c r="AQ139" s="828" t="s">
        <v>151</v>
      </c>
      <c r="AR139" s="828"/>
      <c r="AS139" s="828"/>
      <c r="AT139" s="828"/>
      <c r="AU139" s="504" t="s">
        <v>152</v>
      </c>
      <c r="AV139" s="505"/>
      <c r="AW139" s="505"/>
      <c r="AX139" s="793"/>
    </row>
    <row r="140" spans="1:50" ht="24.75" customHeight="1" x14ac:dyDescent="0.15">
      <c r="A140" s="834">
        <v>1</v>
      </c>
      <c r="B140" s="834">
        <v>1</v>
      </c>
      <c r="C140" s="862" t="s">
        <v>593</v>
      </c>
      <c r="D140" s="863"/>
      <c r="E140" s="863"/>
      <c r="F140" s="863"/>
      <c r="G140" s="863"/>
      <c r="H140" s="863"/>
      <c r="I140" s="863"/>
      <c r="J140" s="863"/>
      <c r="K140" s="863"/>
      <c r="L140" s="816"/>
      <c r="M140" s="862" t="s">
        <v>594</v>
      </c>
      <c r="N140" s="863"/>
      <c r="O140" s="863"/>
      <c r="P140" s="863"/>
      <c r="Q140" s="863"/>
      <c r="R140" s="863"/>
      <c r="S140" s="863"/>
      <c r="T140" s="863"/>
      <c r="U140" s="863"/>
      <c r="V140" s="863"/>
      <c r="W140" s="863"/>
      <c r="X140" s="863"/>
      <c r="Y140" s="863"/>
      <c r="Z140" s="863"/>
      <c r="AA140" s="863"/>
      <c r="AB140" s="863"/>
      <c r="AC140" s="863"/>
      <c r="AD140" s="863"/>
      <c r="AE140" s="863"/>
      <c r="AF140" s="863"/>
      <c r="AG140" s="863"/>
      <c r="AH140" s="863"/>
      <c r="AI140" s="863"/>
      <c r="AJ140" s="816"/>
      <c r="AK140" s="859">
        <v>5</v>
      </c>
      <c r="AL140" s="785"/>
      <c r="AM140" s="785"/>
      <c r="AN140" s="785"/>
      <c r="AO140" s="785"/>
      <c r="AP140" s="785"/>
      <c r="AQ140" s="788" t="s">
        <v>279</v>
      </c>
      <c r="AR140" s="788"/>
      <c r="AS140" s="788"/>
      <c r="AT140" s="788"/>
      <c r="AU140" s="845" t="s">
        <v>279</v>
      </c>
      <c r="AV140" s="846"/>
      <c r="AW140" s="846"/>
      <c r="AX140" s="847"/>
    </row>
    <row r="141" spans="1:50" x14ac:dyDescent="0.15">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row>
    <row r="142" spans="1:50" x14ac:dyDescent="0.15">
      <c r="A142" s="21"/>
      <c r="B142" s="21" t="s">
        <v>369</v>
      </c>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row>
    <row r="143" spans="1:50" ht="24.75" customHeight="1" x14ac:dyDescent="0.15">
      <c r="A143" s="834"/>
      <c r="B143" s="834"/>
      <c r="C143" s="828" t="s">
        <v>364</v>
      </c>
      <c r="D143" s="828"/>
      <c r="E143" s="828"/>
      <c r="F143" s="828"/>
      <c r="G143" s="828"/>
      <c r="H143" s="828"/>
      <c r="I143" s="828"/>
      <c r="J143" s="828"/>
      <c r="K143" s="828"/>
      <c r="L143" s="828"/>
      <c r="M143" s="828" t="s">
        <v>365</v>
      </c>
      <c r="N143" s="828"/>
      <c r="O143" s="828"/>
      <c r="P143" s="828"/>
      <c r="Q143" s="828"/>
      <c r="R143" s="828"/>
      <c r="S143" s="828"/>
      <c r="T143" s="828"/>
      <c r="U143" s="828"/>
      <c r="V143" s="828"/>
      <c r="W143" s="828"/>
      <c r="X143" s="828"/>
      <c r="Y143" s="828"/>
      <c r="Z143" s="828"/>
      <c r="AA143" s="828"/>
      <c r="AB143" s="828"/>
      <c r="AC143" s="828"/>
      <c r="AD143" s="828"/>
      <c r="AE143" s="828"/>
      <c r="AF143" s="828"/>
      <c r="AG143" s="828"/>
      <c r="AH143" s="828"/>
      <c r="AI143" s="828"/>
      <c r="AJ143" s="828"/>
      <c r="AK143" s="829" t="s">
        <v>366</v>
      </c>
      <c r="AL143" s="828"/>
      <c r="AM143" s="828"/>
      <c r="AN143" s="828"/>
      <c r="AO143" s="828"/>
      <c r="AP143" s="828"/>
      <c r="AQ143" s="828" t="s">
        <v>151</v>
      </c>
      <c r="AR143" s="828"/>
      <c r="AS143" s="828"/>
      <c r="AT143" s="828"/>
      <c r="AU143" s="504" t="s">
        <v>152</v>
      </c>
      <c r="AV143" s="505"/>
      <c r="AW143" s="505"/>
      <c r="AX143" s="793"/>
    </row>
    <row r="144" spans="1:50" ht="24.75" customHeight="1" x14ac:dyDescent="0.15">
      <c r="A144" s="834">
        <v>1</v>
      </c>
      <c r="B144" s="834">
        <v>1</v>
      </c>
      <c r="C144" s="824" t="s">
        <v>595</v>
      </c>
      <c r="D144" s="824"/>
      <c r="E144" s="824"/>
      <c r="F144" s="824"/>
      <c r="G144" s="824"/>
      <c r="H144" s="824"/>
      <c r="I144" s="824"/>
      <c r="J144" s="824"/>
      <c r="K144" s="824"/>
      <c r="L144" s="824"/>
      <c r="M144" s="824" t="s">
        <v>596</v>
      </c>
      <c r="N144" s="824"/>
      <c r="O144" s="824"/>
      <c r="P144" s="824"/>
      <c r="Q144" s="824"/>
      <c r="R144" s="824"/>
      <c r="S144" s="824"/>
      <c r="T144" s="824"/>
      <c r="U144" s="824"/>
      <c r="V144" s="824"/>
      <c r="W144" s="824"/>
      <c r="X144" s="824"/>
      <c r="Y144" s="824"/>
      <c r="Z144" s="824"/>
      <c r="AA144" s="824"/>
      <c r="AB144" s="824"/>
      <c r="AC144" s="824"/>
      <c r="AD144" s="824"/>
      <c r="AE144" s="824"/>
      <c r="AF144" s="824"/>
      <c r="AG144" s="824"/>
      <c r="AH144" s="824"/>
      <c r="AI144" s="824"/>
      <c r="AJ144" s="824"/>
      <c r="AK144" s="825">
        <v>6</v>
      </c>
      <c r="AL144" s="824"/>
      <c r="AM144" s="824"/>
      <c r="AN144" s="824"/>
      <c r="AO144" s="824"/>
      <c r="AP144" s="824"/>
      <c r="AQ144" s="835" t="s">
        <v>279</v>
      </c>
      <c r="AR144" s="835"/>
      <c r="AS144" s="835"/>
      <c r="AT144" s="835"/>
      <c r="AU144" s="845" t="s">
        <v>279</v>
      </c>
      <c r="AV144" s="846"/>
      <c r="AW144" s="846"/>
      <c r="AX144" s="847"/>
    </row>
    <row r="145" spans="1:50" x14ac:dyDescent="0.1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row>
    <row r="146" spans="1:50" x14ac:dyDescent="0.15">
      <c r="A146" s="21"/>
      <c r="B146" s="21" t="s">
        <v>371</v>
      </c>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row>
    <row r="147" spans="1:50" ht="24.75" customHeight="1" x14ac:dyDescent="0.15">
      <c r="A147" s="834"/>
      <c r="B147" s="834"/>
      <c r="C147" s="828" t="s">
        <v>364</v>
      </c>
      <c r="D147" s="828"/>
      <c r="E147" s="828"/>
      <c r="F147" s="828"/>
      <c r="G147" s="828"/>
      <c r="H147" s="828"/>
      <c r="I147" s="828"/>
      <c r="J147" s="828"/>
      <c r="K147" s="828"/>
      <c r="L147" s="828"/>
      <c r="M147" s="828" t="s">
        <v>365</v>
      </c>
      <c r="N147" s="828"/>
      <c r="O147" s="828"/>
      <c r="P147" s="828"/>
      <c r="Q147" s="828"/>
      <c r="R147" s="828"/>
      <c r="S147" s="828"/>
      <c r="T147" s="828"/>
      <c r="U147" s="828"/>
      <c r="V147" s="828"/>
      <c r="W147" s="828"/>
      <c r="X147" s="828"/>
      <c r="Y147" s="828"/>
      <c r="Z147" s="828"/>
      <c r="AA147" s="828"/>
      <c r="AB147" s="828"/>
      <c r="AC147" s="828"/>
      <c r="AD147" s="828"/>
      <c r="AE147" s="828"/>
      <c r="AF147" s="828"/>
      <c r="AG147" s="828"/>
      <c r="AH147" s="828"/>
      <c r="AI147" s="828"/>
      <c r="AJ147" s="828"/>
      <c r="AK147" s="829" t="s">
        <v>366</v>
      </c>
      <c r="AL147" s="828"/>
      <c r="AM147" s="828"/>
      <c r="AN147" s="828"/>
      <c r="AO147" s="828"/>
      <c r="AP147" s="828"/>
      <c r="AQ147" s="828" t="s">
        <v>151</v>
      </c>
      <c r="AR147" s="828"/>
      <c r="AS147" s="828"/>
      <c r="AT147" s="828"/>
      <c r="AU147" s="504" t="s">
        <v>152</v>
      </c>
      <c r="AV147" s="505"/>
      <c r="AW147" s="505"/>
      <c r="AX147" s="793"/>
    </row>
    <row r="148" spans="1:50" ht="24.75" customHeight="1" x14ac:dyDescent="0.15">
      <c r="A148" s="834">
        <v>1</v>
      </c>
      <c r="B148" s="834">
        <v>1</v>
      </c>
      <c r="C148" s="824" t="s">
        <v>597</v>
      </c>
      <c r="D148" s="824"/>
      <c r="E148" s="824"/>
      <c r="F148" s="824"/>
      <c r="G148" s="824"/>
      <c r="H148" s="824"/>
      <c r="I148" s="824"/>
      <c r="J148" s="824"/>
      <c r="K148" s="824"/>
      <c r="L148" s="824"/>
      <c r="M148" s="824" t="s">
        <v>596</v>
      </c>
      <c r="N148" s="824"/>
      <c r="O148" s="824"/>
      <c r="P148" s="824"/>
      <c r="Q148" s="824"/>
      <c r="R148" s="824"/>
      <c r="S148" s="824"/>
      <c r="T148" s="824"/>
      <c r="U148" s="824"/>
      <c r="V148" s="824"/>
      <c r="W148" s="824"/>
      <c r="X148" s="824"/>
      <c r="Y148" s="824"/>
      <c r="Z148" s="824"/>
      <c r="AA148" s="824"/>
      <c r="AB148" s="824"/>
      <c r="AC148" s="824"/>
      <c r="AD148" s="824"/>
      <c r="AE148" s="824"/>
      <c r="AF148" s="824"/>
      <c r="AG148" s="824"/>
      <c r="AH148" s="824"/>
      <c r="AI148" s="824"/>
      <c r="AJ148" s="824"/>
      <c r="AK148" s="825">
        <v>8</v>
      </c>
      <c r="AL148" s="824"/>
      <c r="AM148" s="824"/>
      <c r="AN148" s="824"/>
      <c r="AO148" s="824"/>
      <c r="AP148" s="824"/>
      <c r="AQ148" s="835" t="s">
        <v>279</v>
      </c>
      <c r="AR148" s="835"/>
      <c r="AS148" s="835"/>
      <c r="AT148" s="835"/>
      <c r="AU148" s="845" t="s">
        <v>279</v>
      </c>
      <c r="AV148" s="846"/>
      <c r="AW148" s="846"/>
      <c r="AX148" s="847"/>
    </row>
    <row r="149" spans="1:50" x14ac:dyDescent="0.1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row>
    <row r="150" spans="1:50" x14ac:dyDescent="0.15">
      <c r="A150" s="21"/>
      <c r="B150" s="21" t="s">
        <v>373</v>
      </c>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row>
    <row r="151" spans="1:50" ht="24.75" customHeight="1" x14ac:dyDescent="0.15">
      <c r="A151" s="834"/>
      <c r="B151" s="834"/>
      <c r="C151" s="828" t="s">
        <v>364</v>
      </c>
      <c r="D151" s="828"/>
      <c r="E151" s="828"/>
      <c r="F151" s="828"/>
      <c r="G151" s="828"/>
      <c r="H151" s="828"/>
      <c r="I151" s="828"/>
      <c r="J151" s="828"/>
      <c r="K151" s="828"/>
      <c r="L151" s="828"/>
      <c r="M151" s="828" t="s">
        <v>365</v>
      </c>
      <c r="N151" s="828"/>
      <c r="O151" s="828"/>
      <c r="P151" s="828"/>
      <c r="Q151" s="828"/>
      <c r="R151" s="828"/>
      <c r="S151" s="828"/>
      <c r="T151" s="828"/>
      <c r="U151" s="828"/>
      <c r="V151" s="828"/>
      <c r="W151" s="828"/>
      <c r="X151" s="828"/>
      <c r="Y151" s="828"/>
      <c r="Z151" s="828"/>
      <c r="AA151" s="828"/>
      <c r="AB151" s="828"/>
      <c r="AC151" s="828"/>
      <c r="AD151" s="828"/>
      <c r="AE151" s="828"/>
      <c r="AF151" s="828"/>
      <c r="AG151" s="828"/>
      <c r="AH151" s="828"/>
      <c r="AI151" s="828"/>
      <c r="AJ151" s="828"/>
      <c r="AK151" s="829" t="s">
        <v>366</v>
      </c>
      <c r="AL151" s="828"/>
      <c r="AM151" s="828"/>
      <c r="AN151" s="828"/>
      <c r="AO151" s="828"/>
      <c r="AP151" s="828"/>
      <c r="AQ151" s="828" t="s">
        <v>151</v>
      </c>
      <c r="AR151" s="828"/>
      <c r="AS151" s="828"/>
      <c r="AT151" s="828"/>
      <c r="AU151" s="504" t="s">
        <v>152</v>
      </c>
      <c r="AV151" s="505"/>
      <c r="AW151" s="505"/>
      <c r="AX151" s="793"/>
    </row>
    <row r="152" spans="1:50" ht="24.75" customHeight="1" x14ac:dyDescent="0.15">
      <c r="A152" s="834">
        <v>1</v>
      </c>
      <c r="B152" s="834">
        <v>1</v>
      </c>
      <c r="C152" s="862" t="s">
        <v>598</v>
      </c>
      <c r="D152" s="863"/>
      <c r="E152" s="863"/>
      <c r="F152" s="863"/>
      <c r="G152" s="863"/>
      <c r="H152" s="863"/>
      <c r="I152" s="863"/>
      <c r="J152" s="863"/>
      <c r="K152" s="863"/>
      <c r="L152" s="816"/>
      <c r="M152" s="862" t="s">
        <v>599</v>
      </c>
      <c r="N152" s="863"/>
      <c r="O152" s="863"/>
      <c r="P152" s="863"/>
      <c r="Q152" s="863"/>
      <c r="R152" s="863"/>
      <c r="S152" s="863"/>
      <c r="T152" s="863"/>
      <c r="U152" s="863"/>
      <c r="V152" s="863"/>
      <c r="W152" s="863"/>
      <c r="X152" s="863"/>
      <c r="Y152" s="863"/>
      <c r="Z152" s="863"/>
      <c r="AA152" s="863"/>
      <c r="AB152" s="863"/>
      <c r="AC152" s="863"/>
      <c r="AD152" s="863"/>
      <c r="AE152" s="863"/>
      <c r="AF152" s="863"/>
      <c r="AG152" s="863"/>
      <c r="AH152" s="863"/>
      <c r="AI152" s="863"/>
      <c r="AJ152" s="816"/>
      <c r="AK152" s="859">
        <v>0.1</v>
      </c>
      <c r="AL152" s="785"/>
      <c r="AM152" s="785"/>
      <c r="AN152" s="785"/>
      <c r="AO152" s="785"/>
      <c r="AP152" s="785"/>
      <c r="AQ152" s="788" t="s">
        <v>279</v>
      </c>
      <c r="AR152" s="788"/>
      <c r="AS152" s="788"/>
      <c r="AT152" s="788"/>
      <c r="AU152" s="845" t="s">
        <v>279</v>
      </c>
      <c r="AV152" s="846"/>
      <c r="AW152" s="846"/>
      <c r="AX152" s="847"/>
    </row>
    <row r="153" spans="1:50" ht="24.75" customHeight="1" x14ac:dyDescent="0.15">
      <c r="A153" s="834">
        <v>2</v>
      </c>
      <c r="B153" s="834">
        <v>1</v>
      </c>
      <c r="C153" s="862" t="s">
        <v>600</v>
      </c>
      <c r="D153" s="863"/>
      <c r="E153" s="863"/>
      <c r="F153" s="863"/>
      <c r="G153" s="863"/>
      <c r="H153" s="863"/>
      <c r="I153" s="863"/>
      <c r="J153" s="863"/>
      <c r="K153" s="863"/>
      <c r="L153" s="816"/>
      <c r="M153" s="862" t="s">
        <v>599</v>
      </c>
      <c r="N153" s="863"/>
      <c r="O153" s="863"/>
      <c r="P153" s="863"/>
      <c r="Q153" s="863"/>
      <c r="R153" s="863"/>
      <c r="S153" s="863"/>
      <c r="T153" s="863"/>
      <c r="U153" s="863"/>
      <c r="V153" s="863"/>
      <c r="W153" s="863"/>
      <c r="X153" s="863"/>
      <c r="Y153" s="863"/>
      <c r="Z153" s="863"/>
      <c r="AA153" s="863"/>
      <c r="AB153" s="863"/>
      <c r="AC153" s="863"/>
      <c r="AD153" s="863"/>
      <c r="AE153" s="863"/>
      <c r="AF153" s="863"/>
      <c r="AG153" s="863"/>
      <c r="AH153" s="863"/>
      <c r="AI153" s="863"/>
      <c r="AJ153" s="816"/>
      <c r="AK153" s="859">
        <v>0.1</v>
      </c>
      <c r="AL153" s="785"/>
      <c r="AM153" s="785"/>
      <c r="AN153" s="785"/>
      <c r="AO153" s="785"/>
      <c r="AP153" s="785"/>
      <c r="AQ153" s="788" t="s">
        <v>279</v>
      </c>
      <c r="AR153" s="788"/>
      <c r="AS153" s="788"/>
      <c r="AT153" s="788"/>
      <c r="AU153" s="845" t="s">
        <v>279</v>
      </c>
      <c r="AV153" s="846"/>
      <c r="AW153" s="846"/>
      <c r="AX153" s="847"/>
    </row>
    <row r="154" spans="1:50" ht="24.75" customHeight="1" x14ac:dyDescent="0.15">
      <c r="A154" s="834">
        <v>3</v>
      </c>
      <c r="B154" s="834">
        <v>1</v>
      </c>
      <c r="C154" s="862" t="s">
        <v>601</v>
      </c>
      <c r="D154" s="863"/>
      <c r="E154" s="863"/>
      <c r="F154" s="863"/>
      <c r="G154" s="863"/>
      <c r="H154" s="863"/>
      <c r="I154" s="863"/>
      <c r="J154" s="863"/>
      <c r="K154" s="863"/>
      <c r="L154" s="816"/>
      <c r="M154" s="862" t="s">
        <v>599</v>
      </c>
      <c r="N154" s="863"/>
      <c r="O154" s="863"/>
      <c r="P154" s="863"/>
      <c r="Q154" s="863"/>
      <c r="R154" s="863"/>
      <c r="S154" s="863"/>
      <c r="T154" s="863"/>
      <c r="U154" s="863"/>
      <c r="V154" s="863"/>
      <c r="W154" s="863"/>
      <c r="X154" s="863"/>
      <c r="Y154" s="863"/>
      <c r="Z154" s="863"/>
      <c r="AA154" s="863"/>
      <c r="AB154" s="863"/>
      <c r="AC154" s="863"/>
      <c r="AD154" s="863"/>
      <c r="AE154" s="863"/>
      <c r="AF154" s="863"/>
      <c r="AG154" s="863"/>
      <c r="AH154" s="863"/>
      <c r="AI154" s="863"/>
      <c r="AJ154" s="816"/>
      <c r="AK154" s="859">
        <v>0.1</v>
      </c>
      <c r="AL154" s="785"/>
      <c r="AM154" s="785"/>
      <c r="AN154" s="785"/>
      <c r="AO154" s="785"/>
      <c r="AP154" s="785"/>
      <c r="AQ154" s="788" t="s">
        <v>279</v>
      </c>
      <c r="AR154" s="788"/>
      <c r="AS154" s="788"/>
      <c r="AT154" s="788"/>
      <c r="AU154" s="845" t="s">
        <v>279</v>
      </c>
      <c r="AV154" s="846"/>
      <c r="AW154" s="846"/>
      <c r="AX154" s="847"/>
    </row>
    <row r="155" spans="1:50" ht="24.75" customHeight="1" x14ac:dyDescent="0.15">
      <c r="A155" s="834">
        <v>4</v>
      </c>
      <c r="B155" s="834">
        <v>1</v>
      </c>
      <c r="C155" s="862" t="s">
        <v>602</v>
      </c>
      <c r="D155" s="863"/>
      <c r="E155" s="863"/>
      <c r="F155" s="863"/>
      <c r="G155" s="863"/>
      <c r="H155" s="863"/>
      <c r="I155" s="863"/>
      <c r="J155" s="863"/>
      <c r="K155" s="863"/>
      <c r="L155" s="816"/>
      <c r="M155" s="862" t="s">
        <v>599</v>
      </c>
      <c r="N155" s="863"/>
      <c r="O155" s="863"/>
      <c r="P155" s="863"/>
      <c r="Q155" s="863"/>
      <c r="R155" s="863"/>
      <c r="S155" s="863"/>
      <c r="T155" s="863"/>
      <c r="U155" s="863"/>
      <c r="V155" s="863"/>
      <c r="W155" s="863"/>
      <c r="X155" s="863"/>
      <c r="Y155" s="863"/>
      <c r="Z155" s="863"/>
      <c r="AA155" s="863"/>
      <c r="AB155" s="863"/>
      <c r="AC155" s="863"/>
      <c r="AD155" s="863"/>
      <c r="AE155" s="863"/>
      <c r="AF155" s="863"/>
      <c r="AG155" s="863"/>
      <c r="AH155" s="863"/>
      <c r="AI155" s="863"/>
      <c r="AJ155" s="816"/>
      <c r="AK155" s="859">
        <v>0.1</v>
      </c>
      <c r="AL155" s="785"/>
      <c r="AM155" s="785"/>
      <c r="AN155" s="785"/>
      <c r="AO155" s="785"/>
      <c r="AP155" s="785"/>
      <c r="AQ155" s="788" t="s">
        <v>279</v>
      </c>
      <c r="AR155" s="788"/>
      <c r="AS155" s="788"/>
      <c r="AT155" s="788"/>
      <c r="AU155" s="845" t="s">
        <v>279</v>
      </c>
      <c r="AV155" s="846"/>
      <c r="AW155" s="846"/>
      <c r="AX155" s="847"/>
    </row>
    <row r="156" spans="1:50" ht="24.75" customHeight="1" x14ac:dyDescent="0.15">
      <c r="A156" s="834">
        <v>5</v>
      </c>
      <c r="B156" s="834">
        <v>1</v>
      </c>
      <c r="C156" s="862" t="s">
        <v>603</v>
      </c>
      <c r="D156" s="863"/>
      <c r="E156" s="863"/>
      <c r="F156" s="863"/>
      <c r="G156" s="863"/>
      <c r="H156" s="863"/>
      <c r="I156" s="863"/>
      <c r="J156" s="863"/>
      <c r="K156" s="863"/>
      <c r="L156" s="816"/>
      <c r="M156" s="862" t="s">
        <v>599</v>
      </c>
      <c r="N156" s="863"/>
      <c r="O156" s="863"/>
      <c r="P156" s="863"/>
      <c r="Q156" s="863"/>
      <c r="R156" s="863"/>
      <c r="S156" s="863"/>
      <c r="T156" s="863"/>
      <c r="U156" s="863"/>
      <c r="V156" s="863"/>
      <c r="W156" s="863"/>
      <c r="X156" s="863"/>
      <c r="Y156" s="863"/>
      <c r="Z156" s="863"/>
      <c r="AA156" s="863"/>
      <c r="AB156" s="863"/>
      <c r="AC156" s="863"/>
      <c r="AD156" s="863"/>
      <c r="AE156" s="863"/>
      <c r="AF156" s="863"/>
      <c r="AG156" s="863"/>
      <c r="AH156" s="863"/>
      <c r="AI156" s="863"/>
      <c r="AJ156" s="816"/>
      <c r="AK156" s="859">
        <v>0.1</v>
      </c>
      <c r="AL156" s="785"/>
      <c r="AM156" s="785"/>
      <c r="AN156" s="785"/>
      <c r="AO156" s="785"/>
      <c r="AP156" s="785"/>
      <c r="AQ156" s="788" t="s">
        <v>279</v>
      </c>
      <c r="AR156" s="788"/>
      <c r="AS156" s="788"/>
      <c r="AT156" s="788"/>
      <c r="AU156" s="845" t="s">
        <v>279</v>
      </c>
      <c r="AV156" s="846"/>
      <c r="AW156" s="846"/>
      <c r="AX156" s="847"/>
    </row>
    <row r="157" spans="1:50" ht="24.75" customHeight="1" x14ac:dyDescent="0.15">
      <c r="A157" s="834">
        <v>6</v>
      </c>
      <c r="B157" s="834">
        <v>1</v>
      </c>
      <c r="C157" s="862" t="s">
        <v>604</v>
      </c>
      <c r="D157" s="863"/>
      <c r="E157" s="863"/>
      <c r="F157" s="863"/>
      <c r="G157" s="863"/>
      <c r="H157" s="863"/>
      <c r="I157" s="863"/>
      <c r="J157" s="863"/>
      <c r="K157" s="863"/>
      <c r="L157" s="816"/>
      <c r="M157" s="862" t="s">
        <v>599</v>
      </c>
      <c r="N157" s="863"/>
      <c r="O157" s="863"/>
      <c r="P157" s="863"/>
      <c r="Q157" s="863"/>
      <c r="R157" s="863"/>
      <c r="S157" s="863"/>
      <c r="T157" s="863"/>
      <c r="U157" s="863"/>
      <c r="V157" s="863"/>
      <c r="W157" s="863"/>
      <c r="X157" s="863"/>
      <c r="Y157" s="863"/>
      <c r="Z157" s="863"/>
      <c r="AA157" s="863"/>
      <c r="AB157" s="863"/>
      <c r="AC157" s="863"/>
      <c r="AD157" s="863"/>
      <c r="AE157" s="863"/>
      <c r="AF157" s="863"/>
      <c r="AG157" s="863"/>
      <c r="AH157" s="863"/>
      <c r="AI157" s="863"/>
      <c r="AJ157" s="816"/>
      <c r="AK157" s="859">
        <v>0.1</v>
      </c>
      <c r="AL157" s="785"/>
      <c r="AM157" s="785"/>
      <c r="AN157" s="785"/>
      <c r="AO157" s="785"/>
      <c r="AP157" s="785"/>
      <c r="AQ157" s="788" t="s">
        <v>279</v>
      </c>
      <c r="AR157" s="788"/>
      <c r="AS157" s="788"/>
      <c r="AT157" s="788"/>
      <c r="AU157" s="845" t="s">
        <v>279</v>
      </c>
      <c r="AV157" s="846"/>
      <c r="AW157" s="846"/>
      <c r="AX157" s="847"/>
    </row>
    <row r="158" spans="1:50" ht="24.75" customHeight="1" x14ac:dyDescent="0.15">
      <c r="A158" s="834">
        <v>7</v>
      </c>
      <c r="B158" s="834">
        <v>1</v>
      </c>
      <c r="C158" s="785" t="s">
        <v>605</v>
      </c>
      <c r="D158" s="785"/>
      <c r="E158" s="785"/>
      <c r="F158" s="785"/>
      <c r="G158" s="785"/>
      <c r="H158" s="785"/>
      <c r="I158" s="785"/>
      <c r="J158" s="785"/>
      <c r="K158" s="785"/>
      <c r="L158" s="785"/>
      <c r="M158" s="862" t="s">
        <v>599</v>
      </c>
      <c r="N158" s="863"/>
      <c r="O158" s="863"/>
      <c r="P158" s="863"/>
      <c r="Q158" s="863"/>
      <c r="R158" s="863"/>
      <c r="S158" s="863"/>
      <c r="T158" s="863"/>
      <c r="U158" s="863"/>
      <c r="V158" s="863"/>
      <c r="W158" s="863"/>
      <c r="X158" s="863"/>
      <c r="Y158" s="863"/>
      <c r="Z158" s="863"/>
      <c r="AA158" s="863"/>
      <c r="AB158" s="863"/>
      <c r="AC158" s="863"/>
      <c r="AD158" s="863"/>
      <c r="AE158" s="863"/>
      <c r="AF158" s="863"/>
      <c r="AG158" s="863"/>
      <c r="AH158" s="863"/>
      <c r="AI158" s="863"/>
      <c r="AJ158" s="816"/>
      <c r="AK158" s="859">
        <v>0.1</v>
      </c>
      <c r="AL158" s="785"/>
      <c r="AM158" s="785"/>
      <c r="AN158" s="785"/>
      <c r="AO158" s="785"/>
      <c r="AP158" s="785"/>
      <c r="AQ158" s="788" t="s">
        <v>279</v>
      </c>
      <c r="AR158" s="788"/>
      <c r="AS158" s="788"/>
      <c r="AT158" s="788"/>
      <c r="AU158" s="845" t="s">
        <v>279</v>
      </c>
      <c r="AV158" s="846"/>
      <c r="AW158" s="846"/>
      <c r="AX158" s="847"/>
    </row>
    <row r="159" spans="1:50" ht="24.75" customHeight="1" x14ac:dyDescent="0.15">
      <c r="A159" s="834">
        <v>8</v>
      </c>
      <c r="B159" s="834">
        <v>1</v>
      </c>
      <c r="C159" s="824" t="s">
        <v>606</v>
      </c>
      <c r="D159" s="824"/>
      <c r="E159" s="824"/>
      <c r="F159" s="824"/>
      <c r="G159" s="824"/>
      <c r="H159" s="824"/>
      <c r="I159" s="824"/>
      <c r="J159" s="824"/>
      <c r="K159" s="824"/>
      <c r="L159" s="824"/>
      <c r="M159" s="862" t="s">
        <v>599</v>
      </c>
      <c r="N159" s="863"/>
      <c r="O159" s="863"/>
      <c r="P159" s="863"/>
      <c r="Q159" s="863"/>
      <c r="R159" s="863"/>
      <c r="S159" s="863"/>
      <c r="T159" s="863"/>
      <c r="U159" s="863"/>
      <c r="V159" s="863"/>
      <c r="W159" s="863"/>
      <c r="X159" s="863"/>
      <c r="Y159" s="863"/>
      <c r="Z159" s="863"/>
      <c r="AA159" s="863"/>
      <c r="AB159" s="863"/>
      <c r="AC159" s="863"/>
      <c r="AD159" s="863"/>
      <c r="AE159" s="863"/>
      <c r="AF159" s="863"/>
      <c r="AG159" s="863"/>
      <c r="AH159" s="863"/>
      <c r="AI159" s="863"/>
      <c r="AJ159" s="816"/>
      <c r="AK159" s="859">
        <v>0.1</v>
      </c>
      <c r="AL159" s="785"/>
      <c r="AM159" s="785"/>
      <c r="AN159" s="785"/>
      <c r="AO159" s="785"/>
      <c r="AP159" s="785"/>
      <c r="AQ159" s="788" t="s">
        <v>279</v>
      </c>
      <c r="AR159" s="788"/>
      <c r="AS159" s="788"/>
      <c r="AT159" s="788"/>
      <c r="AU159" s="845" t="s">
        <v>279</v>
      </c>
      <c r="AV159" s="846"/>
      <c r="AW159" s="846"/>
      <c r="AX159" s="847"/>
    </row>
    <row r="160" spans="1:50" ht="24.75" customHeight="1" x14ac:dyDescent="0.15">
      <c r="A160" s="834">
        <v>9</v>
      </c>
      <c r="B160" s="834">
        <v>1</v>
      </c>
      <c r="C160" s="824" t="s">
        <v>607</v>
      </c>
      <c r="D160" s="824"/>
      <c r="E160" s="824"/>
      <c r="F160" s="824"/>
      <c r="G160" s="824"/>
      <c r="H160" s="824"/>
      <c r="I160" s="824"/>
      <c r="J160" s="824"/>
      <c r="K160" s="824"/>
      <c r="L160" s="824"/>
      <c r="M160" s="862" t="s">
        <v>599</v>
      </c>
      <c r="N160" s="863"/>
      <c r="O160" s="863"/>
      <c r="P160" s="863"/>
      <c r="Q160" s="863"/>
      <c r="R160" s="863"/>
      <c r="S160" s="863"/>
      <c r="T160" s="863"/>
      <c r="U160" s="863"/>
      <c r="V160" s="863"/>
      <c r="W160" s="863"/>
      <c r="X160" s="863"/>
      <c r="Y160" s="863"/>
      <c r="Z160" s="863"/>
      <c r="AA160" s="863"/>
      <c r="AB160" s="863"/>
      <c r="AC160" s="863"/>
      <c r="AD160" s="863"/>
      <c r="AE160" s="863"/>
      <c r="AF160" s="863"/>
      <c r="AG160" s="863"/>
      <c r="AH160" s="863"/>
      <c r="AI160" s="863"/>
      <c r="AJ160" s="816"/>
      <c r="AK160" s="859">
        <v>0.1</v>
      </c>
      <c r="AL160" s="785"/>
      <c r="AM160" s="785"/>
      <c r="AN160" s="785"/>
      <c r="AO160" s="785"/>
      <c r="AP160" s="785"/>
      <c r="AQ160" s="788" t="s">
        <v>279</v>
      </c>
      <c r="AR160" s="788"/>
      <c r="AS160" s="788"/>
      <c r="AT160" s="788"/>
      <c r="AU160" s="845" t="s">
        <v>279</v>
      </c>
      <c r="AV160" s="846"/>
      <c r="AW160" s="846"/>
      <c r="AX160" s="847"/>
    </row>
    <row r="161" spans="1:50" ht="24.75" customHeight="1" x14ac:dyDescent="0.15">
      <c r="A161" s="834">
        <v>10</v>
      </c>
      <c r="B161" s="834">
        <v>1</v>
      </c>
      <c r="C161" s="824" t="s">
        <v>608</v>
      </c>
      <c r="D161" s="824"/>
      <c r="E161" s="824"/>
      <c r="F161" s="824"/>
      <c r="G161" s="824"/>
      <c r="H161" s="824"/>
      <c r="I161" s="824"/>
      <c r="J161" s="824"/>
      <c r="K161" s="824"/>
      <c r="L161" s="824"/>
      <c r="M161" s="862" t="s">
        <v>599</v>
      </c>
      <c r="N161" s="863"/>
      <c r="O161" s="863"/>
      <c r="P161" s="863"/>
      <c r="Q161" s="863"/>
      <c r="R161" s="863"/>
      <c r="S161" s="863"/>
      <c r="T161" s="863"/>
      <c r="U161" s="863"/>
      <c r="V161" s="863"/>
      <c r="W161" s="863"/>
      <c r="X161" s="863"/>
      <c r="Y161" s="863"/>
      <c r="Z161" s="863"/>
      <c r="AA161" s="863"/>
      <c r="AB161" s="863"/>
      <c r="AC161" s="863"/>
      <c r="AD161" s="863"/>
      <c r="AE161" s="863"/>
      <c r="AF161" s="863"/>
      <c r="AG161" s="863"/>
      <c r="AH161" s="863"/>
      <c r="AI161" s="863"/>
      <c r="AJ161" s="816"/>
      <c r="AK161" s="859">
        <v>0.1</v>
      </c>
      <c r="AL161" s="785"/>
      <c r="AM161" s="785"/>
      <c r="AN161" s="785"/>
      <c r="AO161" s="785"/>
      <c r="AP161" s="785"/>
      <c r="AQ161" s="788" t="s">
        <v>279</v>
      </c>
      <c r="AR161" s="788"/>
      <c r="AS161" s="788"/>
      <c r="AT161" s="788"/>
      <c r="AU161" s="845" t="s">
        <v>279</v>
      </c>
      <c r="AV161" s="846"/>
      <c r="AW161" s="846"/>
      <c r="AX161" s="847"/>
    </row>
    <row r="162" spans="1:50" x14ac:dyDescent="0.15">
      <c r="A162" s="55"/>
      <c r="B162" s="55"/>
      <c r="C162" s="42"/>
      <c r="D162" s="42"/>
      <c r="E162" s="42"/>
      <c r="F162" s="42"/>
      <c r="G162" s="42"/>
      <c r="H162" s="42"/>
      <c r="I162" s="42"/>
      <c r="J162" s="42"/>
      <c r="K162" s="42"/>
      <c r="L162" s="42"/>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7"/>
      <c r="AL162" s="56"/>
      <c r="AM162" s="56"/>
      <c r="AN162" s="56"/>
      <c r="AO162" s="56"/>
      <c r="AP162" s="56"/>
      <c r="AQ162" s="58"/>
      <c r="AR162" s="58"/>
      <c r="AS162" s="58"/>
      <c r="AT162" s="58"/>
      <c r="AU162" s="59"/>
      <c r="AV162" s="59"/>
      <c r="AW162" s="59"/>
      <c r="AX162" s="59"/>
    </row>
    <row r="163" spans="1:50" x14ac:dyDescent="0.15">
      <c r="A163" s="21"/>
      <c r="B163" s="21" t="s">
        <v>609</v>
      </c>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row>
    <row r="164" spans="1:50" ht="24.75" customHeight="1" x14ac:dyDescent="0.15">
      <c r="A164" s="834"/>
      <c r="B164" s="834"/>
      <c r="C164" s="828" t="s">
        <v>364</v>
      </c>
      <c r="D164" s="828"/>
      <c r="E164" s="828"/>
      <c r="F164" s="828"/>
      <c r="G164" s="828"/>
      <c r="H164" s="828"/>
      <c r="I164" s="828"/>
      <c r="J164" s="828"/>
      <c r="K164" s="828"/>
      <c r="L164" s="828"/>
      <c r="M164" s="828" t="s">
        <v>365</v>
      </c>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9" t="s">
        <v>366</v>
      </c>
      <c r="AL164" s="828"/>
      <c r="AM164" s="828"/>
      <c r="AN164" s="828"/>
      <c r="AO164" s="828"/>
      <c r="AP164" s="828"/>
      <c r="AQ164" s="828" t="s">
        <v>151</v>
      </c>
      <c r="AR164" s="828"/>
      <c r="AS164" s="828"/>
      <c r="AT164" s="828"/>
      <c r="AU164" s="504" t="s">
        <v>152</v>
      </c>
      <c r="AV164" s="505"/>
      <c r="AW164" s="505"/>
      <c r="AX164" s="793"/>
    </row>
    <row r="165" spans="1:50" ht="24.75" customHeight="1" x14ac:dyDescent="0.15">
      <c r="A165" s="834">
        <v>1</v>
      </c>
      <c r="B165" s="834">
        <v>1</v>
      </c>
      <c r="C165" s="2686" t="s">
        <v>610</v>
      </c>
      <c r="D165" s="2686"/>
      <c r="E165" s="2686"/>
      <c r="F165" s="2686"/>
      <c r="G165" s="2686"/>
      <c r="H165" s="2686"/>
      <c r="I165" s="2686"/>
      <c r="J165" s="2686"/>
      <c r="K165" s="2686"/>
      <c r="L165" s="2686"/>
      <c r="M165" s="2681" t="s">
        <v>611</v>
      </c>
      <c r="N165" s="2681"/>
      <c r="O165" s="2681"/>
      <c r="P165" s="2681"/>
      <c r="Q165" s="2681"/>
      <c r="R165" s="2681"/>
      <c r="S165" s="2681"/>
      <c r="T165" s="2681"/>
      <c r="U165" s="2681"/>
      <c r="V165" s="2681"/>
      <c r="W165" s="2681"/>
      <c r="X165" s="2681"/>
      <c r="Y165" s="2681"/>
      <c r="Z165" s="2681"/>
      <c r="AA165" s="2681"/>
      <c r="AB165" s="2681"/>
      <c r="AC165" s="2681"/>
      <c r="AD165" s="2681"/>
      <c r="AE165" s="2681"/>
      <c r="AF165" s="2681"/>
      <c r="AG165" s="2681"/>
      <c r="AH165" s="2681"/>
      <c r="AI165" s="2681"/>
      <c r="AJ165" s="2681"/>
      <c r="AK165" s="2687">
        <v>4</v>
      </c>
      <c r="AL165" s="2688"/>
      <c r="AM165" s="2688"/>
      <c r="AN165" s="2688"/>
      <c r="AO165" s="2688"/>
      <c r="AP165" s="2689"/>
      <c r="AQ165" s="2690" t="s">
        <v>612</v>
      </c>
      <c r="AR165" s="2691"/>
      <c r="AS165" s="2691"/>
      <c r="AT165" s="2692"/>
      <c r="AU165" s="845" t="s">
        <v>279</v>
      </c>
      <c r="AV165" s="846"/>
      <c r="AW165" s="846"/>
      <c r="AX165" s="847"/>
    </row>
    <row r="166" spans="1:50" ht="24.75" customHeight="1" x14ac:dyDescent="0.15">
      <c r="A166" s="834">
        <v>2</v>
      </c>
      <c r="B166" s="834">
        <v>1</v>
      </c>
      <c r="C166" s="2686" t="s">
        <v>613</v>
      </c>
      <c r="D166" s="2686"/>
      <c r="E166" s="2686"/>
      <c r="F166" s="2686"/>
      <c r="G166" s="2686"/>
      <c r="H166" s="2686"/>
      <c r="I166" s="2686"/>
      <c r="J166" s="2686"/>
      <c r="K166" s="2686"/>
      <c r="L166" s="2686"/>
      <c r="M166" s="2681" t="s">
        <v>614</v>
      </c>
      <c r="N166" s="2681"/>
      <c r="O166" s="2681"/>
      <c r="P166" s="2681"/>
      <c r="Q166" s="2681"/>
      <c r="R166" s="2681"/>
      <c r="S166" s="2681"/>
      <c r="T166" s="2681"/>
      <c r="U166" s="2681"/>
      <c r="V166" s="2681"/>
      <c r="W166" s="2681"/>
      <c r="X166" s="2681"/>
      <c r="Y166" s="2681"/>
      <c r="Z166" s="2681"/>
      <c r="AA166" s="2681"/>
      <c r="AB166" s="2681"/>
      <c r="AC166" s="2681"/>
      <c r="AD166" s="2681"/>
      <c r="AE166" s="2681"/>
      <c r="AF166" s="2681"/>
      <c r="AG166" s="2681"/>
      <c r="AH166" s="2681"/>
      <c r="AI166" s="2681"/>
      <c r="AJ166" s="2681"/>
      <c r="AK166" s="2687">
        <v>2</v>
      </c>
      <c r="AL166" s="2688"/>
      <c r="AM166" s="2688"/>
      <c r="AN166" s="2688"/>
      <c r="AO166" s="2688"/>
      <c r="AP166" s="2689"/>
      <c r="AQ166" s="2690" t="s">
        <v>612</v>
      </c>
      <c r="AR166" s="2691"/>
      <c r="AS166" s="2691"/>
      <c r="AT166" s="2692"/>
      <c r="AU166" s="845" t="s">
        <v>279</v>
      </c>
      <c r="AV166" s="846"/>
      <c r="AW166" s="846"/>
      <c r="AX166" s="847"/>
    </row>
    <row r="167" spans="1:50" ht="24.75" customHeight="1" x14ac:dyDescent="0.15">
      <c r="A167" s="834">
        <v>3</v>
      </c>
      <c r="B167" s="834">
        <v>1</v>
      </c>
      <c r="C167" s="2686" t="s">
        <v>615</v>
      </c>
      <c r="D167" s="2686"/>
      <c r="E167" s="2686"/>
      <c r="F167" s="2686"/>
      <c r="G167" s="2686"/>
      <c r="H167" s="2686"/>
      <c r="I167" s="2686"/>
      <c r="J167" s="2686"/>
      <c r="K167" s="2686"/>
      <c r="L167" s="2686"/>
      <c r="M167" s="2681" t="s">
        <v>616</v>
      </c>
      <c r="N167" s="2681"/>
      <c r="O167" s="2681"/>
      <c r="P167" s="2681"/>
      <c r="Q167" s="2681"/>
      <c r="R167" s="2681"/>
      <c r="S167" s="2681"/>
      <c r="T167" s="2681"/>
      <c r="U167" s="2681"/>
      <c r="V167" s="2681"/>
      <c r="W167" s="2681"/>
      <c r="X167" s="2681"/>
      <c r="Y167" s="2681"/>
      <c r="Z167" s="2681"/>
      <c r="AA167" s="2681"/>
      <c r="AB167" s="2681"/>
      <c r="AC167" s="2681"/>
      <c r="AD167" s="2681"/>
      <c r="AE167" s="2681"/>
      <c r="AF167" s="2681"/>
      <c r="AG167" s="2681"/>
      <c r="AH167" s="2681"/>
      <c r="AI167" s="2681"/>
      <c r="AJ167" s="2681"/>
      <c r="AK167" s="2687">
        <v>1</v>
      </c>
      <c r="AL167" s="2688"/>
      <c r="AM167" s="2688"/>
      <c r="AN167" s="2688"/>
      <c r="AO167" s="2688"/>
      <c r="AP167" s="2689"/>
      <c r="AQ167" s="2690" t="s">
        <v>612</v>
      </c>
      <c r="AR167" s="2691"/>
      <c r="AS167" s="2691"/>
      <c r="AT167" s="2692"/>
      <c r="AU167" s="845" t="s">
        <v>279</v>
      </c>
      <c r="AV167" s="846"/>
      <c r="AW167" s="846"/>
      <c r="AX167" s="847"/>
    </row>
    <row r="168" spans="1:50" ht="24.75" customHeight="1" x14ac:dyDescent="0.15">
      <c r="A168" s="834">
        <v>4</v>
      </c>
      <c r="B168" s="834">
        <v>1</v>
      </c>
      <c r="C168" s="2682" t="s">
        <v>617</v>
      </c>
      <c r="D168" s="2683"/>
      <c r="E168" s="2683"/>
      <c r="F168" s="2683"/>
      <c r="G168" s="2683"/>
      <c r="H168" s="2683"/>
      <c r="I168" s="2683"/>
      <c r="J168" s="2683"/>
      <c r="K168" s="2683"/>
      <c r="L168" s="2684"/>
      <c r="M168" s="2681" t="s">
        <v>618</v>
      </c>
      <c r="N168" s="2681"/>
      <c r="O168" s="2681"/>
      <c r="P168" s="2681"/>
      <c r="Q168" s="2681"/>
      <c r="R168" s="2681"/>
      <c r="S168" s="2681"/>
      <c r="T168" s="2681"/>
      <c r="U168" s="2681"/>
      <c r="V168" s="2681"/>
      <c r="W168" s="2681"/>
      <c r="X168" s="2681"/>
      <c r="Y168" s="2681"/>
      <c r="Z168" s="2681"/>
      <c r="AA168" s="2681"/>
      <c r="AB168" s="2681"/>
      <c r="AC168" s="2681"/>
      <c r="AD168" s="2681"/>
      <c r="AE168" s="2681"/>
      <c r="AF168" s="2681"/>
      <c r="AG168" s="2681"/>
      <c r="AH168" s="2681"/>
      <c r="AI168" s="2681"/>
      <c r="AJ168" s="2681"/>
      <c r="AK168" s="2687">
        <v>1</v>
      </c>
      <c r="AL168" s="2688"/>
      <c r="AM168" s="2688"/>
      <c r="AN168" s="2688"/>
      <c r="AO168" s="2688"/>
      <c r="AP168" s="2689"/>
      <c r="AQ168" s="2690" t="s">
        <v>612</v>
      </c>
      <c r="AR168" s="2691"/>
      <c r="AS168" s="2691"/>
      <c r="AT168" s="2692"/>
      <c r="AU168" s="845" t="s">
        <v>279</v>
      </c>
      <c r="AV168" s="846"/>
      <c r="AW168" s="846"/>
      <c r="AX168" s="847"/>
    </row>
    <row r="169" spans="1:50" ht="24.75" customHeight="1" x14ac:dyDescent="0.15">
      <c r="A169" s="834">
        <v>5</v>
      </c>
      <c r="B169" s="834">
        <v>1</v>
      </c>
      <c r="C169" s="2686" t="s">
        <v>619</v>
      </c>
      <c r="D169" s="2686"/>
      <c r="E169" s="2686"/>
      <c r="F169" s="2686"/>
      <c r="G169" s="2686"/>
      <c r="H169" s="2686"/>
      <c r="I169" s="2686"/>
      <c r="J169" s="2686"/>
      <c r="K169" s="2686"/>
      <c r="L169" s="2686"/>
      <c r="M169" s="2681" t="s">
        <v>620</v>
      </c>
      <c r="N169" s="2681"/>
      <c r="O169" s="2681"/>
      <c r="P169" s="2681"/>
      <c r="Q169" s="2681"/>
      <c r="R169" s="2681"/>
      <c r="S169" s="2681"/>
      <c r="T169" s="2681"/>
      <c r="U169" s="2681"/>
      <c r="V169" s="2681"/>
      <c r="W169" s="2681"/>
      <c r="X169" s="2681"/>
      <c r="Y169" s="2681"/>
      <c r="Z169" s="2681"/>
      <c r="AA169" s="2681"/>
      <c r="AB169" s="2681"/>
      <c r="AC169" s="2681"/>
      <c r="AD169" s="2681"/>
      <c r="AE169" s="2681"/>
      <c r="AF169" s="2681"/>
      <c r="AG169" s="2681"/>
      <c r="AH169" s="2681"/>
      <c r="AI169" s="2681"/>
      <c r="AJ169" s="2681"/>
      <c r="AK169" s="2685">
        <v>1</v>
      </c>
      <c r="AL169" s="2686"/>
      <c r="AM169" s="2686"/>
      <c r="AN169" s="2686"/>
      <c r="AO169" s="2686"/>
      <c r="AP169" s="2686"/>
      <c r="AQ169" s="2473" t="s">
        <v>612</v>
      </c>
      <c r="AR169" s="2473"/>
      <c r="AS169" s="2473"/>
      <c r="AT169" s="2473"/>
      <c r="AU169" s="845" t="s">
        <v>279</v>
      </c>
      <c r="AV169" s="846"/>
      <c r="AW169" s="846"/>
      <c r="AX169" s="847"/>
    </row>
    <row r="170" spans="1:50" ht="24.75" customHeight="1" x14ac:dyDescent="0.15">
      <c r="A170" s="834">
        <v>6</v>
      </c>
      <c r="B170" s="834">
        <v>1</v>
      </c>
      <c r="C170" s="2682" t="s">
        <v>621</v>
      </c>
      <c r="D170" s="2683"/>
      <c r="E170" s="2683"/>
      <c r="F170" s="2683"/>
      <c r="G170" s="2683"/>
      <c r="H170" s="2683"/>
      <c r="I170" s="2683"/>
      <c r="J170" s="2683"/>
      <c r="K170" s="2683"/>
      <c r="L170" s="2684"/>
      <c r="M170" s="2682" t="s">
        <v>622</v>
      </c>
      <c r="N170" s="2683"/>
      <c r="O170" s="2683"/>
      <c r="P170" s="2683"/>
      <c r="Q170" s="2683"/>
      <c r="R170" s="2683"/>
      <c r="S170" s="2683"/>
      <c r="T170" s="2683"/>
      <c r="U170" s="2683"/>
      <c r="V170" s="2683"/>
      <c r="W170" s="2683"/>
      <c r="X170" s="2683"/>
      <c r="Y170" s="2683"/>
      <c r="Z170" s="2683"/>
      <c r="AA170" s="2683"/>
      <c r="AB170" s="2683"/>
      <c r="AC170" s="2683"/>
      <c r="AD170" s="2683"/>
      <c r="AE170" s="2683"/>
      <c r="AF170" s="2683"/>
      <c r="AG170" s="2683"/>
      <c r="AH170" s="2683"/>
      <c r="AI170" s="2683"/>
      <c r="AJ170" s="2684"/>
      <c r="AK170" s="2685">
        <v>1</v>
      </c>
      <c r="AL170" s="2686"/>
      <c r="AM170" s="2686"/>
      <c r="AN170" s="2686"/>
      <c r="AO170" s="2686"/>
      <c r="AP170" s="2686"/>
      <c r="AQ170" s="2473" t="s">
        <v>612</v>
      </c>
      <c r="AR170" s="2473"/>
      <c r="AS170" s="2473"/>
      <c r="AT170" s="2473"/>
      <c r="AU170" s="845" t="s">
        <v>279</v>
      </c>
      <c r="AV170" s="846"/>
      <c r="AW170" s="846"/>
      <c r="AX170" s="847"/>
    </row>
    <row r="171" spans="1:50" x14ac:dyDescent="0.15">
      <c r="A171" s="60"/>
      <c r="B171" s="60"/>
      <c r="C171" s="44"/>
      <c r="D171" s="44"/>
      <c r="E171" s="44"/>
      <c r="F171" s="44"/>
      <c r="G171" s="44"/>
      <c r="H171" s="44"/>
      <c r="I171" s="44"/>
      <c r="J171" s="44"/>
      <c r="K171" s="44"/>
      <c r="L171" s="44"/>
      <c r="M171" s="61"/>
      <c r="N171" s="61"/>
      <c r="O171" s="61"/>
      <c r="P171" s="61"/>
      <c r="Q171" s="61"/>
      <c r="R171" s="61"/>
      <c r="S171" s="61"/>
      <c r="T171" s="61"/>
      <c r="U171" s="61"/>
      <c r="V171" s="61"/>
      <c r="W171" s="61"/>
      <c r="X171" s="61"/>
      <c r="Y171" s="61"/>
      <c r="Z171" s="61"/>
      <c r="AA171" s="61"/>
      <c r="AB171" s="61"/>
      <c r="AC171" s="61"/>
      <c r="AD171" s="61"/>
      <c r="AE171" s="61"/>
      <c r="AF171" s="61"/>
      <c r="AG171" s="61"/>
      <c r="AH171" s="61"/>
      <c r="AI171" s="61"/>
      <c r="AJ171" s="61"/>
      <c r="AK171" s="62"/>
      <c r="AL171" s="61"/>
      <c r="AM171" s="61"/>
      <c r="AN171" s="61"/>
      <c r="AO171" s="61"/>
      <c r="AP171" s="61"/>
      <c r="AQ171" s="63"/>
      <c r="AR171" s="63"/>
      <c r="AS171" s="63"/>
      <c r="AT171" s="63"/>
      <c r="AU171" s="5"/>
      <c r="AV171" s="5"/>
      <c r="AW171" s="5"/>
      <c r="AX171" s="5"/>
    </row>
    <row r="172" spans="1:50" x14ac:dyDescent="0.15">
      <c r="A172" s="21"/>
      <c r="B172" s="21" t="s">
        <v>623</v>
      </c>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row>
    <row r="173" spans="1:50" ht="24.75" customHeight="1" x14ac:dyDescent="0.15">
      <c r="A173" s="834"/>
      <c r="B173" s="834"/>
      <c r="C173" s="828" t="s">
        <v>364</v>
      </c>
      <c r="D173" s="828"/>
      <c r="E173" s="828"/>
      <c r="F173" s="828"/>
      <c r="G173" s="828"/>
      <c r="H173" s="828"/>
      <c r="I173" s="828"/>
      <c r="J173" s="828"/>
      <c r="K173" s="828"/>
      <c r="L173" s="828"/>
      <c r="M173" s="828" t="s">
        <v>365</v>
      </c>
      <c r="N173" s="828"/>
      <c r="O173" s="828"/>
      <c r="P173" s="828"/>
      <c r="Q173" s="828"/>
      <c r="R173" s="828"/>
      <c r="S173" s="828"/>
      <c r="T173" s="828"/>
      <c r="U173" s="828"/>
      <c r="V173" s="828"/>
      <c r="W173" s="828"/>
      <c r="X173" s="828"/>
      <c r="Y173" s="828"/>
      <c r="Z173" s="828"/>
      <c r="AA173" s="828"/>
      <c r="AB173" s="828"/>
      <c r="AC173" s="828"/>
      <c r="AD173" s="828"/>
      <c r="AE173" s="828"/>
      <c r="AF173" s="828"/>
      <c r="AG173" s="828"/>
      <c r="AH173" s="828"/>
      <c r="AI173" s="828"/>
      <c r="AJ173" s="828"/>
      <c r="AK173" s="829" t="s">
        <v>366</v>
      </c>
      <c r="AL173" s="828"/>
      <c r="AM173" s="828"/>
      <c r="AN173" s="828"/>
      <c r="AO173" s="828"/>
      <c r="AP173" s="828"/>
      <c r="AQ173" s="828" t="s">
        <v>151</v>
      </c>
      <c r="AR173" s="828"/>
      <c r="AS173" s="828"/>
      <c r="AT173" s="828"/>
      <c r="AU173" s="504" t="s">
        <v>152</v>
      </c>
      <c r="AV173" s="505"/>
      <c r="AW173" s="505"/>
      <c r="AX173" s="793"/>
    </row>
    <row r="174" spans="1:50" ht="24.75" customHeight="1" x14ac:dyDescent="0.15">
      <c r="A174" s="834">
        <v>1</v>
      </c>
      <c r="B174" s="834">
        <v>1</v>
      </c>
      <c r="C174" s="2466" t="s">
        <v>624</v>
      </c>
      <c r="D174" s="2466"/>
      <c r="E174" s="2466"/>
      <c r="F174" s="2466"/>
      <c r="G174" s="2466"/>
      <c r="H174" s="2466"/>
      <c r="I174" s="2466"/>
      <c r="J174" s="2466"/>
      <c r="K174" s="2466"/>
      <c r="L174" s="2466"/>
      <c r="M174" s="2681" t="s">
        <v>625</v>
      </c>
      <c r="N174" s="2681"/>
      <c r="O174" s="2681"/>
      <c r="P174" s="2681"/>
      <c r="Q174" s="2681"/>
      <c r="R174" s="2681"/>
      <c r="S174" s="2681"/>
      <c r="T174" s="2681"/>
      <c r="U174" s="2681"/>
      <c r="V174" s="2681"/>
      <c r="W174" s="2681"/>
      <c r="X174" s="2681"/>
      <c r="Y174" s="2681"/>
      <c r="Z174" s="2681"/>
      <c r="AA174" s="2681"/>
      <c r="AB174" s="2681"/>
      <c r="AC174" s="2681"/>
      <c r="AD174" s="2681"/>
      <c r="AE174" s="2681"/>
      <c r="AF174" s="2681"/>
      <c r="AG174" s="2681"/>
      <c r="AH174" s="2681"/>
      <c r="AI174" s="2681"/>
      <c r="AJ174" s="2681"/>
      <c r="AK174" s="2470">
        <v>0.2</v>
      </c>
      <c r="AL174" s="2466"/>
      <c r="AM174" s="2466"/>
      <c r="AN174" s="2466"/>
      <c r="AO174" s="2466"/>
      <c r="AP174" s="2466"/>
      <c r="AQ174" s="2473" t="s">
        <v>626</v>
      </c>
      <c r="AR174" s="2473"/>
      <c r="AS174" s="2473"/>
      <c r="AT174" s="2473"/>
      <c r="AU174" s="845" t="s">
        <v>279</v>
      </c>
      <c r="AV174" s="846"/>
      <c r="AW174" s="846"/>
      <c r="AX174" s="847"/>
    </row>
    <row r="175" spans="1:50" ht="24.75" customHeight="1" x14ac:dyDescent="0.15">
      <c r="A175" s="834">
        <v>2</v>
      </c>
      <c r="B175" s="834">
        <v>1</v>
      </c>
      <c r="C175" s="2466" t="s">
        <v>627</v>
      </c>
      <c r="D175" s="2466"/>
      <c r="E175" s="2466"/>
      <c r="F175" s="2466"/>
      <c r="G175" s="2466"/>
      <c r="H175" s="2466"/>
      <c r="I175" s="2466"/>
      <c r="J175" s="2466"/>
      <c r="K175" s="2466"/>
      <c r="L175" s="2466"/>
      <c r="M175" s="2681" t="s">
        <v>625</v>
      </c>
      <c r="N175" s="2681"/>
      <c r="O175" s="2681"/>
      <c r="P175" s="2681"/>
      <c r="Q175" s="2681"/>
      <c r="R175" s="2681"/>
      <c r="S175" s="2681"/>
      <c r="T175" s="2681"/>
      <c r="U175" s="2681"/>
      <c r="V175" s="2681"/>
      <c r="W175" s="2681"/>
      <c r="X175" s="2681"/>
      <c r="Y175" s="2681"/>
      <c r="Z175" s="2681"/>
      <c r="AA175" s="2681"/>
      <c r="AB175" s="2681"/>
      <c r="AC175" s="2681"/>
      <c r="AD175" s="2681"/>
      <c r="AE175" s="2681"/>
      <c r="AF175" s="2681"/>
      <c r="AG175" s="2681"/>
      <c r="AH175" s="2681"/>
      <c r="AI175" s="2681"/>
      <c r="AJ175" s="2681"/>
      <c r="AK175" s="2470">
        <v>0.2</v>
      </c>
      <c r="AL175" s="2466"/>
      <c r="AM175" s="2466"/>
      <c r="AN175" s="2466"/>
      <c r="AO175" s="2466"/>
      <c r="AP175" s="2466"/>
      <c r="AQ175" s="2473" t="s">
        <v>626</v>
      </c>
      <c r="AR175" s="2473"/>
      <c r="AS175" s="2473"/>
      <c r="AT175" s="2473"/>
      <c r="AU175" s="845" t="s">
        <v>279</v>
      </c>
      <c r="AV175" s="846"/>
      <c r="AW175" s="846"/>
      <c r="AX175" s="847"/>
    </row>
    <row r="176" spans="1:50" ht="24.75" customHeight="1" x14ac:dyDescent="0.15">
      <c r="A176" s="834">
        <v>3</v>
      </c>
      <c r="B176" s="834">
        <v>1</v>
      </c>
      <c r="C176" s="2466" t="s">
        <v>628</v>
      </c>
      <c r="D176" s="2466"/>
      <c r="E176" s="2466"/>
      <c r="F176" s="2466"/>
      <c r="G176" s="2466"/>
      <c r="H176" s="2466"/>
      <c r="I176" s="2466"/>
      <c r="J176" s="2466"/>
      <c r="K176" s="2466"/>
      <c r="L176" s="2466"/>
      <c r="M176" s="2681" t="s">
        <v>625</v>
      </c>
      <c r="N176" s="2681"/>
      <c r="O176" s="2681"/>
      <c r="P176" s="2681"/>
      <c r="Q176" s="2681"/>
      <c r="R176" s="2681"/>
      <c r="S176" s="2681"/>
      <c r="T176" s="2681"/>
      <c r="U176" s="2681"/>
      <c r="V176" s="2681"/>
      <c r="W176" s="2681"/>
      <c r="X176" s="2681"/>
      <c r="Y176" s="2681"/>
      <c r="Z176" s="2681"/>
      <c r="AA176" s="2681"/>
      <c r="AB176" s="2681"/>
      <c r="AC176" s="2681"/>
      <c r="AD176" s="2681"/>
      <c r="AE176" s="2681"/>
      <c r="AF176" s="2681"/>
      <c r="AG176" s="2681"/>
      <c r="AH176" s="2681"/>
      <c r="AI176" s="2681"/>
      <c r="AJ176" s="2681"/>
      <c r="AK176" s="2470">
        <v>0.2</v>
      </c>
      <c r="AL176" s="2466"/>
      <c r="AM176" s="2466"/>
      <c r="AN176" s="2466"/>
      <c r="AO176" s="2466"/>
      <c r="AP176" s="2466"/>
      <c r="AQ176" s="2473" t="s">
        <v>626</v>
      </c>
      <c r="AR176" s="2473"/>
      <c r="AS176" s="2473"/>
      <c r="AT176" s="2473"/>
      <c r="AU176" s="845" t="s">
        <v>279</v>
      </c>
      <c r="AV176" s="846"/>
      <c r="AW176" s="846"/>
      <c r="AX176" s="847"/>
    </row>
    <row r="177" spans="1:50" ht="24.75" customHeight="1" x14ac:dyDescent="0.15">
      <c r="A177" s="834">
        <v>4</v>
      </c>
      <c r="B177" s="834">
        <v>1</v>
      </c>
      <c r="C177" s="2466" t="s">
        <v>629</v>
      </c>
      <c r="D177" s="2466"/>
      <c r="E177" s="2466"/>
      <c r="F177" s="2466"/>
      <c r="G177" s="2466"/>
      <c r="H177" s="2466"/>
      <c r="I177" s="2466"/>
      <c r="J177" s="2466"/>
      <c r="K177" s="2466"/>
      <c r="L177" s="2466"/>
      <c r="M177" s="2681" t="s">
        <v>625</v>
      </c>
      <c r="N177" s="2681"/>
      <c r="O177" s="2681"/>
      <c r="P177" s="2681"/>
      <c r="Q177" s="2681"/>
      <c r="R177" s="2681"/>
      <c r="S177" s="2681"/>
      <c r="T177" s="2681"/>
      <c r="U177" s="2681"/>
      <c r="V177" s="2681"/>
      <c r="W177" s="2681"/>
      <c r="X177" s="2681"/>
      <c r="Y177" s="2681"/>
      <c r="Z177" s="2681"/>
      <c r="AA177" s="2681"/>
      <c r="AB177" s="2681"/>
      <c r="AC177" s="2681"/>
      <c r="AD177" s="2681"/>
      <c r="AE177" s="2681"/>
      <c r="AF177" s="2681"/>
      <c r="AG177" s="2681"/>
      <c r="AH177" s="2681"/>
      <c r="AI177" s="2681"/>
      <c r="AJ177" s="2681"/>
      <c r="AK177" s="2470">
        <v>0.2</v>
      </c>
      <c r="AL177" s="2466"/>
      <c r="AM177" s="2466"/>
      <c r="AN177" s="2466"/>
      <c r="AO177" s="2466"/>
      <c r="AP177" s="2466"/>
      <c r="AQ177" s="2473" t="s">
        <v>626</v>
      </c>
      <c r="AR177" s="2473"/>
      <c r="AS177" s="2473"/>
      <c r="AT177" s="2473"/>
      <c r="AU177" s="845" t="s">
        <v>279</v>
      </c>
      <c r="AV177" s="846"/>
      <c r="AW177" s="846"/>
      <c r="AX177" s="847"/>
    </row>
    <row r="178" spans="1:50" ht="24.75" customHeight="1" x14ac:dyDescent="0.15">
      <c r="A178" s="834">
        <v>5</v>
      </c>
      <c r="B178" s="834">
        <v>1</v>
      </c>
      <c r="C178" s="2466" t="s">
        <v>630</v>
      </c>
      <c r="D178" s="2466"/>
      <c r="E178" s="2466"/>
      <c r="F178" s="2466"/>
      <c r="G178" s="2466"/>
      <c r="H178" s="2466"/>
      <c r="I178" s="2466"/>
      <c r="J178" s="2466"/>
      <c r="K178" s="2466"/>
      <c r="L178" s="2466"/>
      <c r="M178" s="2681" t="s">
        <v>625</v>
      </c>
      <c r="N178" s="2681"/>
      <c r="O178" s="2681"/>
      <c r="P178" s="2681"/>
      <c r="Q178" s="2681"/>
      <c r="R178" s="2681"/>
      <c r="S178" s="2681"/>
      <c r="T178" s="2681"/>
      <c r="U178" s="2681"/>
      <c r="V178" s="2681"/>
      <c r="W178" s="2681"/>
      <c r="X178" s="2681"/>
      <c r="Y178" s="2681"/>
      <c r="Z178" s="2681"/>
      <c r="AA178" s="2681"/>
      <c r="AB178" s="2681"/>
      <c r="AC178" s="2681"/>
      <c r="AD178" s="2681"/>
      <c r="AE178" s="2681"/>
      <c r="AF178" s="2681"/>
      <c r="AG178" s="2681"/>
      <c r="AH178" s="2681"/>
      <c r="AI178" s="2681"/>
      <c r="AJ178" s="2681"/>
      <c r="AK178" s="2470">
        <v>0.2</v>
      </c>
      <c r="AL178" s="2466"/>
      <c r="AM178" s="2466"/>
      <c r="AN178" s="2466"/>
      <c r="AO178" s="2466"/>
      <c r="AP178" s="2466"/>
      <c r="AQ178" s="2473" t="s">
        <v>626</v>
      </c>
      <c r="AR178" s="2473"/>
      <c r="AS178" s="2473"/>
      <c r="AT178" s="2473"/>
      <c r="AU178" s="845" t="s">
        <v>279</v>
      </c>
      <c r="AV178" s="846"/>
      <c r="AW178" s="846"/>
      <c r="AX178" s="847"/>
    </row>
    <row r="179" spans="1:50" ht="24.75" customHeight="1" x14ac:dyDescent="0.15">
      <c r="A179" s="834">
        <v>6</v>
      </c>
      <c r="B179" s="834">
        <v>1</v>
      </c>
      <c r="C179" s="2466" t="s">
        <v>631</v>
      </c>
      <c r="D179" s="2466"/>
      <c r="E179" s="2466"/>
      <c r="F179" s="2466"/>
      <c r="G179" s="2466"/>
      <c r="H179" s="2466"/>
      <c r="I179" s="2466"/>
      <c r="J179" s="2466"/>
      <c r="K179" s="2466"/>
      <c r="L179" s="2466"/>
      <c r="M179" s="2681" t="s">
        <v>625</v>
      </c>
      <c r="N179" s="2681"/>
      <c r="O179" s="2681"/>
      <c r="P179" s="2681"/>
      <c r="Q179" s="2681"/>
      <c r="R179" s="2681"/>
      <c r="S179" s="2681"/>
      <c r="T179" s="2681"/>
      <c r="U179" s="2681"/>
      <c r="V179" s="2681"/>
      <c r="W179" s="2681"/>
      <c r="X179" s="2681"/>
      <c r="Y179" s="2681"/>
      <c r="Z179" s="2681"/>
      <c r="AA179" s="2681"/>
      <c r="AB179" s="2681"/>
      <c r="AC179" s="2681"/>
      <c r="AD179" s="2681"/>
      <c r="AE179" s="2681"/>
      <c r="AF179" s="2681"/>
      <c r="AG179" s="2681"/>
      <c r="AH179" s="2681"/>
      <c r="AI179" s="2681"/>
      <c r="AJ179" s="2681"/>
      <c r="AK179" s="2470">
        <v>0.1</v>
      </c>
      <c r="AL179" s="2466"/>
      <c r="AM179" s="2466"/>
      <c r="AN179" s="2466"/>
      <c r="AO179" s="2466"/>
      <c r="AP179" s="2466"/>
      <c r="AQ179" s="2473" t="s">
        <v>626</v>
      </c>
      <c r="AR179" s="2473"/>
      <c r="AS179" s="2473"/>
      <c r="AT179" s="2473"/>
      <c r="AU179" s="845" t="s">
        <v>279</v>
      </c>
      <c r="AV179" s="846"/>
      <c r="AW179" s="846"/>
      <c r="AX179" s="847"/>
    </row>
    <row r="180" spans="1:50" ht="24.75" customHeight="1" x14ac:dyDescent="0.15">
      <c r="A180" s="834">
        <v>7</v>
      </c>
      <c r="B180" s="834">
        <v>1</v>
      </c>
      <c r="C180" s="2466" t="s">
        <v>632</v>
      </c>
      <c r="D180" s="2466"/>
      <c r="E180" s="2466"/>
      <c r="F180" s="2466"/>
      <c r="G180" s="2466"/>
      <c r="H180" s="2466"/>
      <c r="I180" s="2466"/>
      <c r="J180" s="2466"/>
      <c r="K180" s="2466"/>
      <c r="L180" s="2466"/>
      <c r="M180" s="2681" t="s">
        <v>625</v>
      </c>
      <c r="N180" s="2681"/>
      <c r="O180" s="2681"/>
      <c r="P180" s="2681"/>
      <c r="Q180" s="2681"/>
      <c r="R180" s="2681"/>
      <c r="S180" s="2681"/>
      <c r="T180" s="2681"/>
      <c r="U180" s="2681"/>
      <c r="V180" s="2681"/>
      <c r="W180" s="2681"/>
      <c r="X180" s="2681"/>
      <c r="Y180" s="2681"/>
      <c r="Z180" s="2681"/>
      <c r="AA180" s="2681"/>
      <c r="AB180" s="2681"/>
      <c r="AC180" s="2681"/>
      <c r="AD180" s="2681"/>
      <c r="AE180" s="2681"/>
      <c r="AF180" s="2681"/>
      <c r="AG180" s="2681"/>
      <c r="AH180" s="2681"/>
      <c r="AI180" s="2681"/>
      <c r="AJ180" s="2681"/>
      <c r="AK180" s="2470">
        <v>0.1</v>
      </c>
      <c r="AL180" s="2466"/>
      <c r="AM180" s="2466"/>
      <c r="AN180" s="2466"/>
      <c r="AO180" s="2466"/>
      <c r="AP180" s="2466"/>
      <c r="AQ180" s="2473" t="s">
        <v>626</v>
      </c>
      <c r="AR180" s="2473"/>
      <c r="AS180" s="2473"/>
      <c r="AT180" s="2473"/>
      <c r="AU180" s="845" t="s">
        <v>279</v>
      </c>
      <c r="AV180" s="846"/>
      <c r="AW180" s="846"/>
      <c r="AX180" s="847"/>
    </row>
    <row r="181" spans="1:50" ht="24.75" customHeight="1" x14ac:dyDescent="0.15">
      <c r="A181" s="834">
        <v>8</v>
      </c>
      <c r="B181" s="834">
        <v>1</v>
      </c>
      <c r="C181" s="2466" t="s">
        <v>633</v>
      </c>
      <c r="D181" s="2466"/>
      <c r="E181" s="2466"/>
      <c r="F181" s="2466"/>
      <c r="G181" s="2466"/>
      <c r="H181" s="2466"/>
      <c r="I181" s="2466"/>
      <c r="J181" s="2466"/>
      <c r="K181" s="2466"/>
      <c r="L181" s="2466"/>
      <c r="M181" s="2681" t="s">
        <v>625</v>
      </c>
      <c r="N181" s="2681"/>
      <c r="O181" s="2681"/>
      <c r="P181" s="2681"/>
      <c r="Q181" s="2681"/>
      <c r="R181" s="2681"/>
      <c r="S181" s="2681"/>
      <c r="T181" s="2681"/>
      <c r="U181" s="2681"/>
      <c r="V181" s="2681"/>
      <c r="W181" s="2681"/>
      <c r="X181" s="2681"/>
      <c r="Y181" s="2681"/>
      <c r="Z181" s="2681"/>
      <c r="AA181" s="2681"/>
      <c r="AB181" s="2681"/>
      <c r="AC181" s="2681"/>
      <c r="AD181" s="2681"/>
      <c r="AE181" s="2681"/>
      <c r="AF181" s="2681"/>
      <c r="AG181" s="2681"/>
      <c r="AH181" s="2681"/>
      <c r="AI181" s="2681"/>
      <c r="AJ181" s="2681"/>
      <c r="AK181" s="2470">
        <v>0.1</v>
      </c>
      <c r="AL181" s="2466"/>
      <c r="AM181" s="2466"/>
      <c r="AN181" s="2466"/>
      <c r="AO181" s="2466"/>
      <c r="AP181" s="2466"/>
      <c r="AQ181" s="2473" t="s">
        <v>626</v>
      </c>
      <c r="AR181" s="2473"/>
      <c r="AS181" s="2473"/>
      <c r="AT181" s="2473"/>
      <c r="AU181" s="845" t="s">
        <v>279</v>
      </c>
      <c r="AV181" s="846"/>
      <c r="AW181" s="846"/>
      <c r="AX181" s="847"/>
    </row>
    <row r="182" spans="1:50" ht="24.75" customHeight="1" x14ac:dyDescent="0.15">
      <c r="A182" s="834">
        <v>9</v>
      </c>
      <c r="B182" s="834">
        <v>1</v>
      </c>
      <c r="C182" s="2466" t="s">
        <v>634</v>
      </c>
      <c r="D182" s="2466"/>
      <c r="E182" s="2466"/>
      <c r="F182" s="2466"/>
      <c r="G182" s="2466"/>
      <c r="H182" s="2466"/>
      <c r="I182" s="2466"/>
      <c r="J182" s="2466"/>
      <c r="K182" s="2466"/>
      <c r="L182" s="2466"/>
      <c r="M182" s="2681" t="s">
        <v>625</v>
      </c>
      <c r="N182" s="2681"/>
      <c r="O182" s="2681"/>
      <c r="P182" s="2681"/>
      <c r="Q182" s="2681"/>
      <c r="R182" s="2681"/>
      <c r="S182" s="2681"/>
      <c r="T182" s="2681"/>
      <c r="U182" s="2681"/>
      <c r="V182" s="2681"/>
      <c r="W182" s="2681"/>
      <c r="X182" s="2681"/>
      <c r="Y182" s="2681"/>
      <c r="Z182" s="2681"/>
      <c r="AA182" s="2681"/>
      <c r="AB182" s="2681"/>
      <c r="AC182" s="2681"/>
      <c r="AD182" s="2681"/>
      <c r="AE182" s="2681"/>
      <c r="AF182" s="2681"/>
      <c r="AG182" s="2681"/>
      <c r="AH182" s="2681"/>
      <c r="AI182" s="2681"/>
      <c r="AJ182" s="2681"/>
      <c r="AK182" s="2470">
        <v>0.1</v>
      </c>
      <c r="AL182" s="2466"/>
      <c r="AM182" s="2466"/>
      <c r="AN182" s="2466"/>
      <c r="AO182" s="2466"/>
      <c r="AP182" s="2466"/>
      <c r="AQ182" s="2473" t="s">
        <v>626</v>
      </c>
      <c r="AR182" s="2473"/>
      <c r="AS182" s="2473"/>
      <c r="AT182" s="2473"/>
      <c r="AU182" s="845" t="s">
        <v>279</v>
      </c>
      <c r="AV182" s="846"/>
      <c r="AW182" s="846"/>
      <c r="AX182" s="847"/>
    </row>
    <row r="183" spans="1:50" ht="24.75" customHeight="1" x14ac:dyDescent="0.15">
      <c r="A183" s="834">
        <v>10</v>
      </c>
      <c r="B183" s="834">
        <v>1</v>
      </c>
      <c r="C183" s="2466" t="s">
        <v>635</v>
      </c>
      <c r="D183" s="2466"/>
      <c r="E183" s="2466"/>
      <c r="F183" s="2466"/>
      <c r="G183" s="2466"/>
      <c r="H183" s="2466"/>
      <c r="I183" s="2466"/>
      <c r="J183" s="2466"/>
      <c r="K183" s="2466"/>
      <c r="L183" s="2466"/>
      <c r="M183" s="2681" t="s">
        <v>625</v>
      </c>
      <c r="N183" s="2681"/>
      <c r="O183" s="2681"/>
      <c r="P183" s="2681"/>
      <c r="Q183" s="2681"/>
      <c r="R183" s="2681"/>
      <c r="S183" s="2681"/>
      <c r="T183" s="2681"/>
      <c r="U183" s="2681"/>
      <c r="V183" s="2681"/>
      <c r="W183" s="2681"/>
      <c r="X183" s="2681"/>
      <c r="Y183" s="2681"/>
      <c r="Z183" s="2681"/>
      <c r="AA183" s="2681"/>
      <c r="AB183" s="2681"/>
      <c r="AC183" s="2681"/>
      <c r="AD183" s="2681"/>
      <c r="AE183" s="2681"/>
      <c r="AF183" s="2681"/>
      <c r="AG183" s="2681"/>
      <c r="AH183" s="2681"/>
      <c r="AI183" s="2681"/>
      <c r="AJ183" s="2681"/>
      <c r="AK183" s="2470">
        <v>0.1</v>
      </c>
      <c r="AL183" s="2466"/>
      <c r="AM183" s="2466"/>
      <c r="AN183" s="2466"/>
      <c r="AO183" s="2466"/>
      <c r="AP183" s="2466"/>
      <c r="AQ183" s="2473" t="s">
        <v>626</v>
      </c>
      <c r="AR183" s="2473"/>
      <c r="AS183" s="2473"/>
      <c r="AT183" s="2473"/>
      <c r="AU183" s="845" t="s">
        <v>279</v>
      </c>
      <c r="AV183" s="846"/>
      <c r="AW183" s="846"/>
      <c r="AX183" s="847"/>
    </row>
    <row r="184" spans="1:50" x14ac:dyDescent="0.15">
      <c r="A184" s="60"/>
      <c r="B184" s="60"/>
      <c r="C184" s="44"/>
      <c r="D184" s="44"/>
      <c r="E184" s="44"/>
      <c r="F184" s="44"/>
      <c r="G184" s="44"/>
      <c r="H184" s="44"/>
      <c r="I184" s="44"/>
      <c r="J184" s="44"/>
      <c r="K184" s="44"/>
      <c r="L184" s="44"/>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2"/>
      <c r="AL184" s="61"/>
      <c r="AM184" s="61"/>
      <c r="AN184" s="61"/>
      <c r="AO184" s="61"/>
      <c r="AP184" s="61"/>
      <c r="AQ184" s="63"/>
      <c r="AR184" s="63"/>
      <c r="AS184" s="63"/>
      <c r="AT184" s="63"/>
      <c r="AU184" s="5"/>
      <c r="AV184" s="5"/>
      <c r="AW184" s="5"/>
      <c r="AX184" s="5"/>
    </row>
    <row r="185" spans="1:50" x14ac:dyDescent="0.15">
      <c r="A185" s="21"/>
      <c r="B185" s="21" t="s">
        <v>636</v>
      </c>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row>
    <row r="186" spans="1:50" ht="24.75" customHeight="1" x14ac:dyDescent="0.15">
      <c r="A186" s="834"/>
      <c r="B186" s="834"/>
      <c r="C186" s="828" t="s">
        <v>364</v>
      </c>
      <c r="D186" s="828"/>
      <c r="E186" s="828"/>
      <c r="F186" s="828"/>
      <c r="G186" s="828"/>
      <c r="H186" s="828"/>
      <c r="I186" s="828"/>
      <c r="J186" s="828"/>
      <c r="K186" s="828"/>
      <c r="L186" s="828"/>
      <c r="M186" s="828" t="s">
        <v>365</v>
      </c>
      <c r="N186" s="828"/>
      <c r="O186" s="828"/>
      <c r="P186" s="828"/>
      <c r="Q186" s="828"/>
      <c r="R186" s="828"/>
      <c r="S186" s="828"/>
      <c r="T186" s="828"/>
      <c r="U186" s="828"/>
      <c r="V186" s="828"/>
      <c r="W186" s="828"/>
      <c r="X186" s="828"/>
      <c r="Y186" s="828"/>
      <c r="Z186" s="828"/>
      <c r="AA186" s="828"/>
      <c r="AB186" s="828"/>
      <c r="AC186" s="828"/>
      <c r="AD186" s="828"/>
      <c r="AE186" s="828"/>
      <c r="AF186" s="828"/>
      <c r="AG186" s="828"/>
      <c r="AH186" s="828"/>
      <c r="AI186" s="828"/>
      <c r="AJ186" s="828"/>
      <c r="AK186" s="829" t="s">
        <v>366</v>
      </c>
      <c r="AL186" s="828"/>
      <c r="AM186" s="828"/>
      <c r="AN186" s="828"/>
      <c r="AO186" s="828"/>
      <c r="AP186" s="828"/>
      <c r="AQ186" s="828" t="s">
        <v>151</v>
      </c>
      <c r="AR186" s="828"/>
      <c r="AS186" s="828"/>
      <c r="AT186" s="828"/>
      <c r="AU186" s="504" t="s">
        <v>152</v>
      </c>
      <c r="AV186" s="505"/>
      <c r="AW186" s="505"/>
      <c r="AX186" s="793"/>
    </row>
    <row r="187" spans="1:50" ht="24.75" customHeight="1" x14ac:dyDescent="0.15">
      <c r="A187" s="834">
        <v>1</v>
      </c>
      <c r="B187" s="834">
        <v>1</v>
      </c>
      <c r="C187" s="785" t="s">
        <v>637</v>
      </c>
      <c r="D187" s="785"/>
      <c r="E187" s="785"/>
      <c r="F187" s="785"/>
      <c r="G187" s="785"/>
      <c r="H187" s="785"/>
      <c r="I187" s="785"/>
      <c r="J187" s="785"/>
      <c r="K187" s="785"/>
      <c r="L187" s="785"/>
      <c r="M187" s="859" t="s">
        <v>638</v>
      </c>
      <c r="N187" s="859"/>
      <c r="O187" s="859"/>
      <c r="P187" s="859"/>
      <c r="Q187" s="859"/>
      <c r="R187" s="859"/>
      <c r="S187" s="859"/>
      <c r="T187" s="859"/>
      <c r="U187" s="859"/>
      <c r="V187" s="859"/>
      <c r="W187" s="859"/>
      <c r="X187" s="859"/>
      <c r="Y187" s="859"/>
      <c r="Z187" s="859"/>
      <c r="AA187" s="859"/>
      <c r="AB187" s="859"/>
      <c r="AC187" s="859"/>
      <c r="AD187" s="859"/>
      <c r="AE187" s="859"/>
      <c r="AF187" s="859"/>
      <c r="AG187" s="859"/>
      <c r="AH187" s="859"/>
      <c r="AI187" s="859"/>
      <c r="AJ187" s="859"/>
      <c r="AK187" s="859">
        <v>0.3</v>
      </c>
      <c r="AL187" s="785"/>
      <c r="AM187" s="785"/>
      <c r="AN187" s="785"/>
      <c r="AO187" s="785"/>
      <c r="AP187" s="785"/>
      <c r="AQ187" s="2473" t="s">
        <v>626</v>
      </c>
      <c r="AR187" s="2473"/>
      <c r="AS187" s="2473"/>
      <c r="AT187" s="2473"/>
      <c r="AU187" s="845" t="s">
        <v>279</v>
      </c>
      <c r="AV187" s="846"/>
      <c r="AW187" s="846"/>
      <c r="AX187" s="847"/>
    </row>
    <row r="188" spans="1:50" ht="24.75" customHeight="1" x14ac:dyDescent="0.15">
      <c r="A188" s="834">
        <v>2</v>
      </c>
      <c r="B188" s="834">
        <v>1</v>
      </c>
      <c r="C188" s="785" t="s">
        <v>639</v>
      </c>
      <c r="D188" s="785"/>
      <c r="E188" s="785"/>
      <c r="F188" s="785"/>
      <c r="G188" s="785"/>
      <c r="H188" s="785"/>
      <c r="I188" s="785"/>
      <c r="J188" s="785"/>
      <c r="K188" s="785"/>
      <c r="L188" s="785"/>
      <c r="M188" s="1184" t="s">
        <v>640</v>
      </c>
      <c r="N188" s="889"/>
      <c r="O188" s="889"/>
      <c r="P188" s="889"/>
      <c r="Q188" s="889"/>
      <c r="R188" s="889"/>
      <c r="S188" s="889"/>
      <c r="T188" s="889"/>
      <c r="U188" s="889"/>
      <c r="V188" s="889"/>
      <c r="W188" s="889"/>
      <c r="X188" s="889"/>
      <c r="Y188" s="889"/>
      <c r="Z188" s="889"/>
      <c r="AA188" s="889"/>
      <c r="AB188" s="889"/>
      <c r="AC188" s="889"/>
      <c r="AD188" s="889"/>
      <c r="AE188" s="889"/>
      <c r="AF188" s="889"/>
      <c r="AG188" s="889"/>
      <c r="AH188" s="889"/>
      <c r="AI188" s="889"/>
      <c r="AJ188" s="890"/>
      <c r="AK188" s="2679">
        <v>0.2</v>
      </c>
      <c r="AL188" s="982"/>
      <c r="AM188" s="982"/>
      <c r="AN188" s="982"/>
      <c r="AO188" s="982"/>
      <c r="AP188" s="2680"/>
      <c r="AQ188" s="2473" t="s">
        <v>626</v>
      </c>
      <c r="AR188" s="2473"/>
      <c r="AS188" s="2473"/>
      <c r="AT188" s="2473"/>
      <c r="AU188" s="845" t="s">
        <v>279</v>
      </c>
      <c r="AV188" s="846"/>
      <c r="AW188" s="846"/>
      <c r="AX188" s="847"/>
    </row>
    <row r="189" spans="1:50" ht="24.75" customHeight="1" x14ac:dyDescent="0.15">
      <c r="A189" s="834">
        <v>3</v>
      </c>
      <c r="B189" s="834">
        <v>1</v>
      </c>
      <c r="C189" s="785" t="s">
        <v>641</v>
      </c>
      <c r="D189" s="785"/>
      <c r="E189" s="785"/>
      <c r="F189" s="785"/>
      <c r="G189" s="785"/>
      <c r="H189" s="785"/>
      <c r="I189" s="785"/>
      <c r="J189" s="785"/>
      <c r="K189" s="785"/>
      <c r="L189" s="785"/>
      <c r="M189" s="859" t="s">
        <v>642</v>
      </c>
      <c r="N189" s="859"/>
      <c r="O189" s="859"/>
      <c r="P189" s="859"/>
      <c r="Q189" s="859"/>
      <c r="R189" s="859"/>
      <c r="S189" s="859"/>
      <c r="T189" s="859"/>
      <c r="U189" s="859"/>
      <c r="V189" s="859"/>
      <c r="W189" s="859"/>
      <c r="X189" s="859"/>
      <c r="Y189" s="859"/>
      <c r="Z189" s="859"/>
      <c r="AA189" s="859"/>
      <c r="AB189" s="859"/>
      <c r="AC189" s="859"/>
      <c r="AD189" s="859"/>
      <c r="AE189" s="859"/>
      <c r="AF189" s="859"/>
      <c r="AG189" s="859"/>
      <c r="AH189" s="859"/>
      <c r="AI189" s="859"/>
      <c r="AJ189" s="859"/>
      <c r="AK189" s="859">
        <v>0.2</v>
      </c>
      <c r="AL189" s="785"/>
      <c r="AM189" s="785"/>
      <c r="AN189" s="785"/>
      <c r="AO189" s="785"/>
      <c r="AP189" s="785"/>
      <c r="AQ189" s="2473" t="s">
        <v>626</v>
      </c>
      <c r="AR189" s="2473"/>
      <c r="AS189" s="2473"/>
      <c r="AT189" s="2473"/>
      <c r="AU189" s="845" t="s">
        <v>279</v>
      </c>
      <c r="AV189" s="846"/>
      <c r="AW189" s="846"/>
      <c r="AX189" s="847"/>
    </row>
    <row r="190" spans="1:50" ht="24.75" customHeight="1" x14ac:dyDescent="0.15">
      <c r="A190" s="834">
        <v>4</v>
      </c>
      <c r="B190" s="834">
        <v>1</v>
      </c>
      <c r="C190" s="785" t="s">
        <v>643</v>
      </c>
      <c r="D190" s="785"/>
      <c r="E190" s="785"/>
      <c r="F190" s="785"/>
      <c r="G190" s="785"/>
      <c r="H190" s="785"/>
      <c r="I190" s="785"/>
      <c r="J190" s="785"/>
      <c r="K190" s="785"/>
      <c r="L190" s="785"/>
      <c r="M190" s="859" t="s">
        <v>642</v>
      </c>
      <c r="N190" s="859"/>
      <c r="O190" s="859"/>
      <c r="P190" s="859"/>
      <c r="Q190" s="859"/>
      <c r="R190" s="859"/>
      <c r="S190" s="859"/>
      <c r="T190" s="859"/>
      <c r="U190" s="859"/>
      <c r="V190" s="859"/>
      <c r="W190" s="859"/>
      <c r="X190" s="859"/>
      <c r="Y190" s="859"/>
      <c r="Z190" s="859"/>
      <c r="AA190" s="859"/>
      <c r="AB190" s="859"/>
      <c r="AC190" s="859"/>
      <c r="AD190" s="859"/>
      <c r="AE190" s="859"/>
      <c r="AF190" s="859"/>
      <c r="AG190" s="859"/>
      <c r="AH190" s="859"/>
      <c r="AI190" s="859"/>
      <c r="AJ190" s="859"/>
      <c r="AK190" s="859">
        <v>0.1</v>
      </c>
      <c r="AL190" s="785"/>
      <c r="AM190" s="785"/>
      <c r="AN190" s="785"/>
      <c r="AO190" s="785"/>
      <c r="AP190" s="785"/>
      <c r="AQ190" s="2473" t="s">
        <v>626</v>
      </c>
      <c r="AR190" s="2473"/>
      <c r="AS190" s="2473"/>
      <c r="AT190" s="2473"/>
      <c r="AU190" s="845" t="s">
        <v>279</v>
      </c>
      <c r="AV190" s="846"/>
      <c r="AW190" s="846"/>
      <c r="AX190" s="847"/>
    </row>
    <row r="191" spans="1:50" ht="24.75" customHeight="1" x14ac:dyDescent="0.15">
      <c r="A191" s="834">
        <v>5</v>
      </c>
      <c r="B191" s="834">
        <v>1</v>
      </c>
      <c r="C191" s="2466" t="s">
        <v>644</v>
      </c>
      <c r="D191" s="2466"/>
      <c r="E191" s="2466"/>
      <c r="F191" s="2466"/>
      <c r="G191" s="2466"/>
      <c r="H191" s="2466"/>
      <c r="I191" s="2466"/>
      <c r="J191" s="2466"/>
      <c r="K191" s="2466"/>
      <c r="L191" s="2466"/>
      <c r="M191" s="859" t="s">
        <v>645</v>
      </c>
      <c r="N191" s="859"/>
      <c r="O191" s="859"/>
      <c r="P191" s="859"/>
      <c r="Q191" s="859"/>
      <c r="R191" s="859"/>
      <c r="S191" s="859"/>
      <c r="T191" s="859"/>
      <c r="U191" s="859"/>
      <c r="V191" s="859"/>
      <c r="W191" s="859"/>
      <c r="X191" s="859"/>
      <c r="Y191" s="859"/>
      <c r="Z191" s="859"/>
      <c r="AA191" s="859"/>
      <c r="AB191" s="859"/>
      <c r="AC191" s="859"/>
      <c r="AD191" s="859"/>
      <c r="AE191" s="859"/>
      <c r="AF191" s="859"/>
      <c r="AG191" s="859"/>
      <c r="AH191" s="859"/>
      <c r="AI191" s="859"/>
      <c r="AJ191" s="859"/>
      <c r="AK191" s="2470">
        <v>0.1</v>
      </c>
      <c r="AL191" s="2466"/>
      <c r="AM191" s="2466"/>
      <c r="AN191" s="2466"/>
      <c r="AO191" s="2466"/>
      <c r="AP191" s="2466"/>
      <c r="AQ191" s="2473" t="s">
        <v>279</v>
      </c>
      <c r="AR191" s="2473"/>
      <c r="AS191" s="2473"/>
      <c r="AT191" s="2473"/>
      <c r="AU191" s="845" t="s">
        <v>279</v>
      </c>
      <c r="AV191" s="846"/>
      <c r="AW191" s="846"/>
      <c r="AX191" s="847"/>
    </row>
    <row r="192" spans="1:50" x14ac:dyDescent="0.15">
      <c r="A192" s="60"/>
      <c r="B192" s="60"/>
      <c r="C192" s="44"/>
      <c r="D192" s="44"/>
      <c r="E192" s="44"/>
      <c r="F192" s="44"/>
      <c r="G192" s="44"/>
      <c r="H192" s="44"/>
      <c r="I192" s="44"/>
      <c r="J192" s="44"/>
      <c r="K192" s="44"/>
      <c r="L192" s="44"/>
      <c r="M192" s="61"/>
      <c r="N192" s="61"/>
      <c r="O192" s="61"/>
      <c r="P192" s="61"/>
      <c r="Q192" s="61"/>
      <c r="R192" s="61"/>
      <c r="S192" s="61"/>
      <c r="T192" s="61"/>
      <c r="U192" s="61"/>
      <c r="V192" s="61"/>
      <c r="W192" s="61"/>
      <c r="X192" s="61"/>
      <c r="Y192" s="61"/>
      <c r="Z192" s="61"/>
      <c r="AA192" s="61"/>
      <c r="AB192" s="61"/>
      <c r="AC192" s="61"/>
      <c r="AD192" s="61"/>
      <c r="AE192" s="61"/>
      <c r="AF192" s="61"/>
      <c r="AG192" s="61"/>
      <c r="AH192" s="61"/>
      <c r="AI192" s="61"/>
      <c r="AJ192" s="61"/>
      <c r="AK192" s="62"/>
      <c r="AL192" s="61"/>
      <c r="AM192" s="61"/>
      <c r="AN192" s="61"/>
      <c r="AO192" s="61"/>
      <c r="AP192" s="61"/>
      <c r="AQ192" s="63"/>
      <c r="AR192" s="63"/>
      <c r="AS192" s="63"/>
      <c r="AT192" s="63"/>
      <c r="AU192" s="5"/>
      <c r="AV192" s="5"/>
      <c r="AW192" s="5"/>
      <c r="AX192" s="5"/>
    </row>
    <row r="193" spans="1:50" s="53" customFormat="1" ht="14.25" thickBot="1" x14ac:dyDescent="0.2">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581" t="s">
        <v>499</v>
      </c>
      <c r="AR193" s="581"/>
      <c r="AS193" s="581"/>
      <c r="AT193" s="581"/>
      <c r="AU193" s="581"/>
      <c r="AV193" s="581"/>
      <c r="AW193" s="581"/>
      <c r="AX193" s="581"/>
    </row>
    <row r="194" spans="1:50" s="64" customFormat="1" ht="25.15" customHeight="1" x14ac:dyDescent="0.15">
      <c r="A194" s="582" t="s">
        <v>500</v>
      </c>
      <c r="B194" s="583"/>
      <c r="C194" s="583"/>
      <c r="D194" s="583"/>
      <c r="E194" s="583"/>
      <c r="F194" s="584"/>
      <c r="G194" s="585" t="s">
        <v>646</v>
      </c>
      <c r="H194" s="586"/>
      <c r="I194" s="586"/>
      <c r="J194" s="586"/>
      <c r="K194" s="586"/>
      <c r="L194" s="586"/>
      <c r="M194" s="586"/>
      <c r="N194" s="586"/>
      <c r="O194" s="586"/>
      <c r="P194" s="586"/>
      <c r="Q194" s="586"/>
      <c r="R194" s="586"/>
      <c r="S194" s="586"/>
      <c r="T194" s="586"/>
      <c r="U194" s="586"/>
      <c r="V194" s="586"/>
      <c r="W194" s="586"/>
      <c r="X194" s="587"/>
      <c r="Y194" s="588" t="s">
        <v>512</v>
      </c>
      <c r="Z194" s="589"/>
      <c r="AA194" s="589"/>
      <c r="AB194" s="589"/>
      <c r="AC194" s="589"/>
      <c r="AD194" s="590"/>
      <c r="AE194" s="591" t="s">
        <v>6</v>
      </c>
      <c r="AF194" s="592"/>
      <c r="AG194" s="592"/>
      <c r="AH194" s="592"/>
      <c r="AI194" s="592"/>
      <c r="AJ194" s="592"/>
      <c r="AK194" s="592"/>
      <c r="AL194" s="592"/>
      <c r="AM194" s="592"/>
      <c r="AN194" s="592"/>
      <c r="AO194" s="592"/>
      <c r="AP194" s="593"/>
      <c r="AQ194" s="594" t="s">
        <v>7</v>
      </c>
      <c r="AR194" s="595"/>
      <c r="AS194" s="595"/>
      <c r="AT194" s="595"/>
      <c r="AU194" s="595"/>
      <c r="AV194" s="595"/>
      <c r="AW194" s="595"/>
      <c r="AX194" s="596"/>
    </row>
    <row r="195" spans="1:50" s="64" customFormat="1" ht="30" customHeight="1" x14ac:dyDescent="0.15">
      <c r="A195" s="554" t="s">
        <v>8</v>
      </c>
      <c r="B195" s="555"/>
      <c r="C195" s="555"/>
      <c r="D195" s="555"/>
      <c r="E195" s="555"/>
      <c r="F195" s="556"/>
      <c r="G195" s="1549" t="s">
        <v>647</v>
      </c>
      <c r="H195" s="1550"/>
      <c r="I195" s="1550"/>
      <c r="J195" s="1550"/>
      <c r="K195" s="1550"/>
      <c r="L195" s="1550"/>
      <c r="M195" s="1550"/>
      <c r="N195" s="1550"/>
      <c r="O195" s="1550"/>
      <c r="P195" s="1550"/>
      <c r="Q195" s="1550"/>
      <c r="R195" s="1550"/>
      <c r="S195" s="1550"/>
      <c r="T195" s="1550"/>
      <c r="U195" s="1550"/>
      <c r="V195" s="1550"/>
      <c r="W195" s="1550"/>
      <c r="X195" s="1570"/>
      <c r="Y195" s="560" t="s">
        <v>10</v>
      </c>
      <c r="Z195" s="561"/>
      <c r="AA195" s="561"/>
      <c r="AB195" s="561"/>
      <c r="AC195" s="561"/>
      <c r="AD195" s="562"/>
      <c r="AE195" s="563" t="s">
        <v>648</v>
      </c>
      <c r="AF195" s="564"/>
      <c r="AG195" s="564"/>
      <c r="AH195" s="564"/>
      <c r="AI195" s="564"/>
      <c r="AJ195" s="564"/>
      <c r="AK195" s="564"/>
      <c r="AL195" s="564"/>
      <c r="AM195" s="564"/>
      <c r="AN195" s="564"/>
      <c r="AO195" s="564"/>
      <c r="AP195" s="565"/>
      <c r="AQ195" s="566" t="s">
        <v>649</v>
      </c>
      <c r="AR195" s="567"/>
      <c r="AS195" s="567"/>
      <c r="AT195" s="567"/>
      <c r="AU195" s="567"/>
      <c r="AV195" s="567"/>
      <c r="AW195" s="567"/>
      <c r="AX195" s="568"/>
    </row>
    <row r="196" spans="1:50" s="64" customFormat="1" ht="30" customHeight="1" x14ac:dyDescent="0.15">
      <c r="A196" s="569" t="s">
        <v>13</v>
      </c>
      <c r="B196" s="570"/>
      <c r="C196" s="570"/>
      <c r="D196" s="570"/>
      <c r="E196" s="570"/>
      <c r="F196" s="571"/>
      <c r="G196" s="1551" t="s">
        <v>187</v>
      </c>
      <c r="H196" s="2315"/>
      <c r="I196" s="2315"/>
      <c r="J196" s="2315"/>
      <c r="K196" s="2315"/>
      <c r="L196" s="2315"/>
      <c r="M196" s="2315"/>
      <c r="N196" s="2315"/>
      <c r="O196" s="2315"/>
      <c r="P196" s="2315"/>
      <c r="Q196" s="2315"/>
      <c r="R196" s="2315"/>
      <c r="S196" s="2315"/>
      <c r="T196" s="2315"/>
      <c r="U196" s="2315"/>
      <c r="V196" s="2315"/>
      <c r="W196" s="2315"/>
      <c r="X196" s="2316"/>
      <c r="Y196" s="575" t="s">
        <v>15</v>
      </c>
      <c r="Z196" s="576"/>
      <c r="AA196" s="576"/>
      <c r="AB196" s="576"/>
      <c r="AC196" s="576"/>
      <c r="AD196" s="577"/>
      <c r="AE196" s="2317" t="s">
        <v>650</v>
      </c>
      <c r="AF196" s="2318"/>
      <c r="AG196" s="2318"/>
      <c r="AH196" s="2318"/>
      <c r="AI196" s="2318"/>
      <c r="AJ196" s="2318"/>
      <c r="AK196" s="2318"/>
      <c r="AL196" s="2318"/>
      <c r="AM196" s="2318"/>
      <c r="AN196" s="2318"/>
      <c r="AO196" s="2318"/>
      <c r="AP196" s="2318"/>
      <c r="AQ196" s="2319"/>
      <c r="AR196" s="2319"/>
      <c r="AS196" s="2319"/>
      <c r="AT196" s="2319"/>
      <c r="AU196" s="2319"/>
      <c r="AV196" s="2319"/>
      <c r="AW196" s="2319"/>
      <c r="AX196" s="2320"/>
    </row>
    <row r="197" spans="1:50" s="64" customFormat="1" ht="39.950000000000003" customHeight="1" x14ac:dyDescent="0.15">
      <c r="A197" s="542" t="s">
        <v>17</v>
      </c>
      <c r="B197" s="543"/>
      <c r="C197" s="543"/>
      <c r="D197" s="543"/>
      <c r="E197" s="543"/>
      <c r="F197" s="544"/>
      <c r="G197" s="1567" t="s">
        <v>651</v>
      </c>
      <c r="H197" s="1568"/>
      <c r="I197" s="1568"/>
      <c r="J197" s="1568"/>
      <c r="K197" s="1568"/>
      <c r="L197" s="1568"/>
      <c r="M197" s="1568"/>
      <c r="N197" s="1568"/>
      <c r="O197" s="1568"/>
      <c r="P197" s="1568"/>
      <c r="Q197" s="1568"/>
      <c r="R197" s="1568"/>
      <c r="S197" s="1568"/>
      <c r="T197" s="1568"/>
      <c r="U197" s="1568"/>
      <c r="V197" s="1568"/>
      <c r="W197" s="1568"/>
      <c r="X197" s="1569"/>
      <c r="Y197" s="548" t="s">
        <v>515</v>
      </c>
      <c r="Z197" s="549"/>
      <c r="AA197" s="549"/>
      <c r="AB197" s="549"/>
      <c r="AC197" s="549"/>
      <c r="AD197" s="550"/>
      <c r="AE197" s="551"/>
      <c r="AF197" s="552"/>
      <c r="AG197" s="552"/>
      <c r="AH197" s="552"/>
      <c r="AI197" s="552"/>
      <c r="AJ197" s="552"/>
      <c r="AK197" s="552"/>
      <c r="AL197" s="552"/>
      <c r="AM197" s="552"/>
      <c r="AN197" s="552"/>
      <c r="AO197" s="552"/>
      <c r="AP197" s="552"/>
      <c r="AQ197" s="552"/>
      <c r="AR197" s="552"/>
      <c r="AS197" s="552"/>
      <c r="AT197" s="552"/>
      <c r="AU197" s="552"/>
      <c r="AV197" s="552"/>
      <c r="AW197" s="552"/>
      <c r="AX197" s="553"/>
    </row>
    <row r="198" spans="1:50" s="64" customFormat="1" ht="39.950000000000003" customHeight="1" x14ac:dyDescent="0.15">
      <c r="A198" s="520" t="s">
        <v>21</v>
      </c>
      <c r="B198" s="521"/>
      <c r="C198" s="521"/>
      <c r="D198" s="521"/>
      <c r="E198" s="521"/>
      <c r="F198" s="522"/>
      <c r="G198" s="526" t="s">
        <v>652</v>
      </c>
      <c r="H198" s="527"/>
      <c r="I198" s="527"/>
      <c r="J198" s="527"/>
      <c r="K198" s="527"/>
      <c r="L198" s="527"/>
      <c r="M198" s="527"/>
      <c r="N198" s="527"/>
      <c r="O198" s="527"/>
      <c r="P198" s="527"/>
      <c r="Q198" s="527"/>
      <c r="R198" s="527"/>
      <c r="S198" s="527"/>
      <c r="T198" s="527"/>
      <c r="U198" s="527"/>
      <c r="V198" s="527"/>
      <c r="W198" s="527"/>
      <c r="X198" s="527"/>
      <c r="Y198" s="527"/>
      <c r="Z198" s="527"/>
      <c r="AA198" s="527"/>
      <c r="AB198" s="527"/>
      <c r="AC198" s="527"/>
      <c r="AD198" s="527"/>
      <c r="AE198" s="527"/>
      <c r="AF198" s="527"/>
      <c r="AG198" s="527"/>
      <c r="AH198" s="527"/>
      <c r="AI198" s="527"/>
      <c r="AJ198" s="527"/>
      <c r="AK198" s="527"/>
      <c r="AL198" s="527"/>
      <c r="AM198" s="527"/>
      <c r="AN198" s="527"/>
      <c r="AO198" s="527"/>
      <c r="AP198" s="527"/>
      <c r="AQ198" s="527"/>
      <c r="AR198" s="527"/>
      <c r="AS198" s="527"/>
      <c r="AT198" s="527"/>
      <c r="AU198" s="527"/>
      <c r="AV198" s="527"/>
      <c r="AW198" s="527"/>
      <c r="AX198" s="528"/>
    </row>
    <row r="199" spans="1:50" s="64" customFormat="1" ht="39.950000000000003" customHeight="1" x14ac:dyDescent="0.15">
      <c r="A199" s="520" t="s">
        <v>23</v>
      </c>
      <c r="B199" s="521"/>
      <c r="C199" s="521"/>
      <c r="D199" s="521"/>
      <c r="E199" s="521"/>
      <c r="F199" s="522"/>
      <c r="G199" s="526" t="s">
        <v>653</v>
      </c>
      <c r="H199" s="527"/>
      <c r="I199" s="527"/>
      <c r="J199" s="527"/>
      <c r="K199" s="527"/>
      <c r="L199" s="527"/>
      <c r="M199" s="527"/>
      <c r="N199" s="527"/>
      <c r="O199" s="527"/>
      <c r="P199" s="527"/>
      <c r="Q199" s="527"/>
      <c r="R199" s="527"/>
      <c r="S199" s="527"/>
      <c r="T199" s="527"/>
      <c r="U199" s="527"/>
      <c r="V199" s="527"/>
      <c r="W199" s="527"/>
      <c r="X199" s="527"/>
      <c r="Y199" s="527"/>
      <c r="Z199" s="527"/>
      <c r="AA199" s="527"/>
      <c r="AB199" s="527"/>
      <c r="AC199" s="527"/>
      <c r="AD199" s="527"/>
      <c r="AE199" s="527"/>
      <c r="AF199" s="527"/>
      <c r="AG199" s="527"/>
      <c r="AH199" s="527"/>
      <c r="AI199" s="527"/>
      <c r="AJ199" s="527"/>
      <c r="AK199" s="527"/>
      <c r="AL199" s="527"/>
      <c r="AM199" s="527"/>
      <c r="AN199" s="527"/>
      <c r="AO199" s="527"/>
      <c r="AP199" s="527"/>
      <c r="AQ199" s="527"/>
      <c r="AR199" s="527"/>
      <c r="AS199" s="527"/>
      <c r="AT199" s="527"/>
      <c r="AU199" s="527"/>
      <c r="AV199" s="527"/>
      <c r="AW199" s="527"/>
      <c r="AX199" s="528"/>
    </row>
    <row r="200" spans="1:50" s="64" customFormat="1" ht="22.5" customHeight="1" x14ac:dyDescent="0.15">
      <c r="A200" s="520" t="s">
        <v>25</v>
      </c>
      <c r="B200" s="521"/>
      <c r="C200" s="521"/>
      <c r="D200" s="521"/>
      <c r="E200" s="521"/>
      <c r="F200" s="522"/>
      <c r="G200" s="526" t="s">
        <v>194</v>
      </c>
      <c r="H200" s="527"/>
      <c r="I200" s="527"/>
      <c r="J200" s="527"/>
      <c r="K200" s="527"/>
      <c r="L200" s="527"/>
      <c r="M200" s="527"/>
      <c r="N200" s="527"/>
      <c r="O200" s="527"/>
      <c r="P200" s="527"/>
      <c r="Q200" s="527"/>
      <c r="R200" s="527"/>
      <c r="S200" s="527"/>
      <c r="T200" s="527"/>
      <c r="U200" s="527"/>
      <c r="V200" s="527"/>
      <c r="W200" s="527"/>
      <c r="X200" s="527"/>
      <c r="Y200" s="527"/>
      <c r="Z200" s="527"/>
      <c r="AA200" s="527"/>
      <c r="AB200" s="527"/>
      <c r="AC200" s="527"/>
      <c r="AD200" s="527"/>
      <c r="AE200" s="527"/>
      <c r="AF200" s="527"/>
      <c r="AG200" s="527"/>
      <c r="AH200" s="527"/>
      <c r="AI200" s="527"/>
      <c r="AJ200" s="527"/>
      <c r="AK200" s="527"/>
      <c r="AL200" s="527"/>
      <c r="AM200" s="527"/>
      <c r="AN200" s="527"/>
      <c r="AO200" s="527"/>
      <c r="AP200" s="527"/>
      <c r="AQ200" s="527"/>
      <c r="AR200" s="527"/>
      <c r="AS200" s="527"/>
      <c r="AT200" s="527"/>
      <c r="AU200" s="527"/>
      <c r="AV200" s="527"/>
      <c r="AW200" s="527"/>
      <c r="AX200" s="528"/>
    </row>
    <row r="201" spans="1:50" s="64" customFormat="1" ht="19.5" customHeight="1" x14ac:dyDescent="0.15">
      <c r="A201" s="529" t="s">
        <v>27</v>
      </c>
      <c r="B201" s="530"/>
      <c r="C201" s="530"/>
      <c r="D201" s="530"/>
      <c r="E201" s="530"/>
      <c r="F201" s="531"/>
      <c r="G201" s="538"/>
      <c r="H201" s="539"/>
      <c r="I201" s="539"/>
      <c r="J201" s="539"/>
      <c r="K201" s="539"/>
      <c r="L201" s="539"/>
      <c r="M201" s="539"/>
      <c r="N201" s="539"/>
      <c r="O201" s="540"/>
      <c r="P201" s="504" t="s">
        <v>506</v>
      </c>
      <c r="Q201" s="505"/>
      <c r="R201" s="505"/>
      <c r="S201" s="505"/>
      <c r="T201" s="505"/>
      <c r="U201" s="505"/>
      <c r="V201" s="541"/>
      <c r="W201" s="504" t="s">
        <v>507</v>
      </c>
      <c r="X201" s="505"/>
      <c r="Y201" s="505"/>
      <c r="Z201" s="505"/>
      <c r="AA201" s="505"/>
      <c r="AB201" s="505"/>
      <c r="AC201" s="541"/>
      <c r="AD201" s="504" t="s">
        <v>508</v>
      </c>
      <c r="AE201" s="505"/>
      <c r="AF201" s="505"/>
      <c r="AG201" s="505"/>
      <c r="AH201" s="505"/>
      <c r="AI201" s="505"/>
      <c r="AJ201" s="541"/>
      <c r="AK201" s="504" t="s">
        <v>509</v>
      </c>
      <c r="AL201" s="505"/>
      <c r="AM201" s="505"/>
      <c r="AN201" s="505"/>
      <c r="AO201" s="505"/>
      <c r="AP201" s="505"/>
      <c r="AQ201" s="541"/>
      <c r="AR201" s="504" t="s">
        <v>510</v>
      </c>
      <c r="AS201" s="505"/>
      <c r="AT201" s="505"/>
      <c r="AU201" s="505"/>
      <c r="AV201" s="505"/>
      <c r="AW201" s="505"/>
      <c r="AX201" s="506"/>
    </row>
    <row r="202" spans="1:50" s="64" customFormat="1" ht="19.5" customHeight="1" x14ac:dyDescent="0.15">
      <c r="A202" s="532"/>
      <c r="B202" s="533"/>
      <c r="C202" s="533"/>
      <c r="D202" s="533"/>
      <c r="E202" s="533"/>
      <c r="F202" s="534"/>
      <c r="G202" s="507" t="s">
        <v>33</v>
      </c>
      <c r="H202" s="508"/>
      <c r="I202" s="513" t="s">
        <v>34</v>
      </c>
      <c r="J202" s="514"/>
      <c r="K202" s="514"/>
      <c r="L202" s="514"/>
      <c r="M202" s="514"/>
      <c r="N202" s="514"/>
      <c r="O202" s="515"/>
      <c r="P202" s="516">
        <v>27</v>
      </c>
      <c r="Q202" s="517"/>
      <c r="R202" s="517"/>
      <c r="S202" s="517"/>
      <c r="T202" s="517"/>
      <c r="U202" s="517"/>
      <c r="V202" s="518"/>
      <c r="W202" s="516">
        <v>26</v>
      </c>
      <c r="X202" s="517"/>
      <c r="Y202" s="517"/>
      <c r="Z202" s="517"/>
      <c r="AA202" s="517"/>
      <c r="AB202" s="517"/>
      <c r="AC202" s="518"/>
      <c r="AD202" s="516">
        <v>25</v>
      </c>
      <c r="AE202" s="517"/>
      <c r="AF202" s="517"/>
      <c r="AG202" s="517"/>
      <c r="AH202" s="517"/>
      <c r="AI202" s="517"/>
      <c r="AJ202" s="518"/>
      <c r="AK202" s="516">
        <v>28</v>
      </c>
      <c r="AL202" s="517"/>
      <c r="AM202" s="517"/>
      <c r="AN202" s="517"/>
      <c r="AO202" s="517"/>
      <c r="AP202" s="517"/>
      <c r="AQ202" s="518"/>
      <c r="AR202" s="516"/>
      <c r="AS202" s="517"/>
      <c r="AT202" s="517"/>
      <c r="AU202" s="517"/>
      <c r="AV202" s="517"/>
      <c r="AW202" s="517"/>
      <c r="AX202" s="519"/>
    </row>
    <row r="203" spans="1:50" s="64" customFormat="1" ht="19.5" customHeight="1" x14ac:dyDescent="0.15">
      <c r="A203" s="532"/>
      <c r="B203" s="533"/>
      <c r="C203" s="533"/>
      <c r="D203" s="533"/>
      <c r="E203" s="533"/>
      <c r="F203" s="534"/>
      <c r="G203" s="509"/>
      <c r="H203" s="510"/>
      <c r="I203" s="471" t="s">
        <v>35</v>
      </c>
      <c r="J203" s="472"/>
      <c r="K203" s="472"/>
      <c r="L203" s="472"/>
      <c r="M203" s="472"/>
      <c r="N203" s="472"/>
      <c r="O203" s="473"/>
      <c r="P203" s="465" t="s">
        <v>513</v>
      </c>
      <c r="Q203" s="466"/>
      <c r="R203" s="466"/>
      <c r="S203" s="466"/>
      <c r="T203" s="466"/>
      <c r="U203" s="466"/>
      <c r="V203" s="467"/>
      <c r="W203" s="465" t="s">
        <v>513</v>
      </c>
      <c r="X203" s="466"/>
      <c r="Y203" s="466"/>
      <c r="Z203" s="466"/>
      <c r="AA203" s="466"/>
      <c r="AB203" s="466"/>
      <c r="AC203" s="467"/>
      <c r="AD203" s="465" t="s">
        <v>513</v>
      </c>
      <c r="AE203" s="466"/>
      <c r="AF203" s="466"/>
      <c r="AG203" s="466"/>
      <c r="AH203" s="466"/>
      <c r="AI203" s="466"/>
      <c r="AJ203" s="467"/>
      <c r="AK203" s="465" t="s">
        <v>513</v>
      </c>
      <c r="AL203" s="466"/>
      <c r="AM203" s="466"/>
      <c r="AN203" s="466"/>
      <c r="AO203" s="466"/>
      <c r="AP203" s="466"/>
      <c r="AQ203" s="467"/>
      <c r="AR203" s="468"/>
      <c r="AS203" s="469"/>
      <c r="AT203" s="469"/>
      <c r="AU203" s="469"/>
      <c r="AV203" s="469"/>
      <c r="AW203" s="469"/>
      <c r="AX203" s="470"/>
    </row>
    <row r="204" spans="1:50" s="64" customFormat="1" ht="19.5" customHeight="1" x14ac:dyDescent="0.15">
      <c r="A204" s="532"/>
      <c r="B204" s="533"/>
      <c r="C204" s="533"/>
      <c r="D204" s="533"/>
      <c r="E204" s="533"/>
      <c r="F204" s="534"/>
      <c r="G204" s="509"/>
      <c r="H204" s="510"/>
      <c r="I204" s="471" t="s">
        <v>39</v>
      </c>
      <c r="J204" s="472"/>
      <c r="K204" s="472"/>
      <c r="L204" s="472"/>
      <c r="M204" s="472"/>
      <c r="N204" s="472"/>
      <c r="O204" s="473"/>
      <c r="P204" s="465" t="s">
        <v>513</v>
      </c>
      <c r="Q204" s="466"/>
      <c r="R204" s="466"/>
      <c r="S204" s="466"/>
      <c r="T204" s="466"/>
      <c r="U204" s="466"/>
      <c r="V204" s="467"/>
      <c r="W204" s="465" t="s">
        <v>513</v>
      </c>
      <c r="X204" s="466"/>
      <c r="Y204" s="466"/>
      <c r="Z204" s="466"/>
      <c r="AA204" s="466"/>
      <c r="AB204" s="466"/>
      <c r="AC204" s="467"/>
      <c r="AD204" s="465" t="s">
        <v>513</v>
      </c>
      <c r="AE204" s="466"/>
      <c r="AF204" s="466"/>
      <c r="AG204" s="466"/>
      <c r="AH204" s="466"/>
      <c r="AI204" s="466"/>
      <c r="AJ204" s="467"/>
      <c r="AK204" s="465" t="s">
        <v>513</v>
      </c>
      <c r="AL204" s="466"/>
      <c r="AM204" s="466"/>
      <c r="AN204" s="466"/>
      <c r="AO204" s="466"/>
      <c r="AP204" s="466"/>
      <c r="AQ204" s="467"/>
      <c r="AR204" s="465"/>
      <c r="AS204" s="466"/>
      <c r="AT204" s="466"/>
      <c r="AU204" s="466"/>
      <c r="AV204" s="466"/>
      <c r="AW204" s="466"/>
      <c r="AX204" s="474"/>
    </row>
    <row r="205" spans="1:50" s="64" customFormat="1" ht="19.5" customHeight="1" x14ac:dyDescent="0.15">
      <c r="A205" s="532"/>
      <c r="B205" s="533"/>
      <c r="C205" s="533"/>
      <c r="D205" s="533"/>
      <c r="E205" s="533"/>
      <c r="F205" s="534"/>
      <c r="G205" s="509"/>
      <c r="H205" s="510"/>
      <c r="I205" s="471" t="s">
        <v>42</v>
      </c>
      <c r="J205" s="472"/>
      <c r="K205" s="472"/>
      <c r="L205" s="472"/>
      <c r="M205" s="472"/>
      <c r="N205" s="472"/>
      <c r="O205" s="473"/>
      <c r="P205" s="465" t="s">
        <v>513</v>
      </c>
      <c r="Q205" s="466"/>
      <c r="R205" s="466"/>
      <c r="S205" s="466"/>
      <c r="T205" s="466"/>
      <c r="U205" s="466"/>
      <c r="V205" s="467"/>
      <c r="W205" s="465" t="s">
        <v>513</v>
      </c>
      <c r="X205" s="466"/>
      <c r="Y205" s="466"/>
      <c r="Z205" s="466"/>
      <c r="AA205" s="466"/>
      <c r="AB205" s="466"/>
      <c r="AC205" s="467"/>
      <c r="AD205" s="465" t="s">
        <v>513</v>
      </c>
      <c r="AE205" s="466"/>
      <c r="AF205" s="466"/>
      <c r="AG205" s="466"/>
      <c r="AH205" s="466"/>
      <c r="AI205" s="466"/>
      <c r="AJ205" s="467"/>
      <c r="AK205" s="465" t="s">
        <v>513</v>
      </c>
      <c r="AL205" s="466"/>
      <c r="AM205" s="466"/>
      <c r="AN205" s="466"/>
      <c r="AO205" s="466"/>
      <c r="AP205" s="466"/>
      <c r="AQ205" s="467"/>
      <c r="AR205" s="468"/>
      <c r="AS205" s="469"/>
      <c r="AT205" s="469"/>
      <c r="AU205" s="469"/>
      <c r="AV205" s="469"/>
      <c r="AW205" s="469"/>
      <c r="AX205" s="470"/>
    </row>
    <row r="206" spans="1:50" s="64" customFormat="1" ht="19.5" customHeight="1" x14ac:dyDescent="0.15">
      <c r="A206" s="532"/>
      <c r="B206" s="533"/>
      <c r="C206" s="533"/>
      <c r="D206" s="533"/>
      <c r="E206" s="533"/>
      <c r="F206" s="534"/>
      <c r="G206" s="509"/>
      <c r="H206" s="510"/>
      <c r="I206" s="471" t="s">
        <v>43</v>
      </c>
      <c r="J206" s="472"/>
      <c r="K206" s="472"/>
      <c r="L206" s="472"/>
      <c r="M206" s="472"/>
      <c r="N206" s="472"/>
      <c r="O206" s="473"/>
      <c r="P206" s="465" t="s">
        <v>513</v>
      </c>
      <c r="Q206" s="466"/>
      <c r="R206" s="466"/>
      <c r="S206" s="466"/>
      <c r="T206" s="466"/>
      <c r="U206" s="466"/>
      <c r="V206" s="467"/>
      <c r="W206" s="465" t="s">
        <v>513</v>
      </c>
      <c r="X206" s="466"/>
      <c r="Y206" s="466"/>
      <c r="Z206" s="466"/>
      <c r="AA206" s="466"/>
      <c r="AB206" s="466"/>
      <c r="AC206" s="467"/>
      <c r="AD206" s="465" t="s">
        <v>513</v>
      </c>
      <c r="AE206" s="466"/>
      <c r="AF206" s="466"/>
      <c r="AG206" s="466"/>
      <c r="AH206" s="466"/>
      <c r="AI206" s="466"/>
      <c r="AJ206" s="467"/>
      <c r="AK206" s="465" t="s">
        <v>513</v>
      </c>
      <c r="AL206" s="466"/>
      <c r="AM206" s="466"/>
      <c r="AN206" s="466"/>
      <c r="AO206" s="466"/>
      <c r="AP206" s="466"/>
      <c r="AQ206" s="467"/>
      <c r="AR206" s="468"/>
      <c r="AS206" s="469"/>
      <c r="AT206" s="469"/>
      <c r="AU206" s="469"/>
      <c r="AV206" s="469"/>
      <c r="AW206" s="469"/>
      <c r="AX206" s="470"/>
    </row>
    <row r="207" spans="1:50" s="64" customFormat="1" ht="19.5" customHeight="1" x14ac:dyDescent="0.15">
      <c r="A207" s="532"/>
      <c r="B207" s="533"/>
      <c r="C207" s="533"/>
      <c r="D207" s="533"/>
      <c r="E207" s="533"/>
      <c r="F207" s="534"/>
      <c r="G207" s="511"/>
      <c r="H207" s="512"/>
      <c r="I207" s="486" t="s">
        <v>44</v>
      </c>
      <c r="J207" s="487"/>
      <c r="K207" s="487"/>
      <c r="L207" s="487"/>
      <c r="M207" s="487"/>
      <c r="N207" s="487"/>
      <c r="O207" s="488"/>
      <c r="P207" s="489">
        <v>27</v>
      </c>
      <c r="Q207" s="490"/>
      <c r="R207" s="490"/>
      <c r="S207" s="490"/>
      <c r="T207" s="490"/>
      <c r="U207" s="490"/>
      <c r="V207" s="491"/>
      <c r="W207" s="489">
        <v>26</v>
      </c>
      <c r="X207" s="490"/>
      <c r="Y207" s="490"/>
      <c r="Z207" s="490"/>
      <c r="AA207" s="490"/>
      <c r="AB207" s="490"/>
      <c r="AC207" s="491"/>
      <c r="AD207" s="489">
        <v>25</v>
      </c>
      <c r="AE207" s="490"/>
      <c r="AF207" s="490"/>
      <c r="AG207" s="490"/>
      <c r="AH207" s="490"/>
      <c r="AI207" s="490"/>
      <c r="AJ207" s="491"/>
      <c r="AK207" s="489">
        <v>28</v>
      </c>
      <c r="AL207" s="490"/>
      <c r="AM207" s="490"/>
      <c r="AN207" s="490"/>
      <c r="AO207" s="490"/>
      <c r="AP207" s="490"/>
      <c r="AQ207" s="491"/>
      <c r="AR207" s="489"/>
      <c r="AS207" s="490"/>
      <c r="AT207" s="490"/>
      <c r="AU207" s="490"/>
      <c r="AV207" s="490"/>
      <c r="AW207" s="490"/>
      <c r="AX207" s="492"/>
    </row>
    <row r="208" spans="1:50" s="64" customFormat="1" ht="19.5" customHeight="1" x14ac:dyDescent="0.15">
      <c r="A208" s="532"/>
      <c r="B208" s="533"/>
      <c r="C208" s="533"/>
      <c r="D208" s="533"/>
      <c r="E208" s="533"/>
      <c r="F208" s="534"/>
      <c r="G208" s="475" t="s">
        <v>45</v>
      </c>
      <c r="H208" s="476"/>
      <c r="I208" s="476"/>
      <c r="J208" s="476"/>
      <c r="K208" s="476"/>
      <c r="L208" s="476"/>
      <c r="M208" s="476"/>
      <c r="N208" s="476"/>
      <c r="O208" s="477"/>
      <c r="P208" s="483">
        <v>24</v>
      </c>
      <c r="Q208" s="484"/>
      <c r="R208" s="484"/>
      <c r="S208" s="484"/>
      <c r="T208" s="484"/>
      <c r="U208" s="484"/>
      <c r="V208" s="485"/>
      <c r="W208" s="483">
        <v>20</v>
      </c>
      <c r="X208" s="484"/>
      <c r="Y208" s="484"/>
      <c r="Z208" s="484"/>
      <c r="AA208" s="484"/>
      <c r="AB208" s="484"/>
      <c r="AC208" s="485"/>
      <c r="AD208" s="483">
        <v>19</v>
      </c>
      <c r="AE208" s="484"/>
      <c r="AF208" s="484"/>
      <c r="AG208" s="484"/>
      <c r="AH208" s="484"/>
      <c r="AI208" s="484"/>
      <c r="AJ208" s="485"/>
      <c r="AK208" s="479"/>
      <c r="AL208" s="480"/>
      <c r="AM208" s="480"/>
      <c r="AN208" s="480"/>
      <c r="AO208" s="480"/>
      <c r="AP208" s="480"/>
      <c r="AQ208" s="481"/>
      <c r="AR208" s="479"/>
      <c r="AS208" s="480"/>
      <c r="AT208" s="480"/>
      <c r="AU208" s="480"/>
      <c r="AV208" s="480"/>
      <c r="AW208" s="480"/>
      <c r="AX208" s="482"/>
    </row>
    <row r="209" spans="1:50" s="64" customFormat="1" ht="19.5" customHeight="1" x14ac:dyDescent="0.15">
      <c r="A209" s="535"/>
      <c r="B209" s="536"/>
      <c r="C209" s="536"/>
      <c r="D209" s="536"/>
      <c r="E209" s="536"/>
      <c r="F209" s="537"/>
      <c r="G209" s="475" t="s">
        <v>46</v>
      </c>
      <c r="H209" s="476"/>
      <c r="I209" s="476"/>
      <c r="J209" s="476"/>
      <c r="K209" s="476"/>
      <c r="L209" s="476"/>
      <c r="M209" s="476"/>
      <c r="N209" s="476"/>
      <c r="O209" s="477"/>
      <c r="P209" s="483">
        <v>89</v>
      </c>
      <c r="Q209" s="484"/>
      <c r="R209" s="484"/>
      <c r="S209" s="484"/>
      <c r="T209" s="484"/>
      <c r="U209" s="484"/>
      <c r="V209" s="485"/>
      <c r="W209" s="483">
        <v>78.599999999999994</v>
      </c>
      <c r="X209" s="484"/>
      <c r="Y209" s="484"/>
      <c r="Z209" s="484"/>
      <c r="AA209" s="484"/>
      <c r="AB209" s="484"/>
      <c r="AC209" s="485"/>
      <c r="AD209" s="483">
        <v>76</v>
      </c>
      <c r="AE209" s="484"/>
      <c r="AF209" s="484"/>
      <c r="AG209" s="484"/>
      <c r="AH209" s="484"/>
      <c r="AI209" s="484"/>
      <c r="AJ209" s="485"/>
      <c r="AK209" s="479"/>
      <c r="AL209" s="480"/>
      <c r="AM209" s="480"/>
      <c r="AN209" s="480"/>
      <c r="AO209" s="480"/>
      <c r="AP209" s="480"/>
      <c r="AQ209" s="481"/>
      <c r="AR209" s="479"/>
      <c r="AS209" s="480"/>
      <c r="AT209" s="480"/>
      <c r="AU209" s="480"/>
      <c r="AV209" s="480"/>
      <c r="AW209" s="480"/>
      <c r="AX209" s="482"/>
    </row>
    <row r="210" spans="1:50" s="64" customFormat="1" ht="19.5" customHeight="1" x14ac:dyDescent="0.15">
      <c r="A210" s="1396" t="s">
        <v>82</v>
      </c>
      <c r="B210" s="1397"/>
      <c r="C210" s="453" t="s">
        <v>83</v>
      </c>
      <c r="D210" s="454"/>
      <c r="E210" s="454"/>
      <c r="F210" s="454"/>
      <c r="G210" s="454"/>
      <c r="H210" s="454"/>
      <c r="I210" s="454"/>
      <c r="J210" s="454"/>
      <c r="K210" s="455"/>
      <c r="L210" s="762" t="s">
        <v>84</v>
      </c>
      <c r="M210" s="763"/>
      <c r="N210" s="763"/>
      <c r="O210" s="763"/>
      <c r="P210" s="763"/>
      <c r="Q210" s="764"/>
      <c r="R210" s="456" t="s">
        <v>510</v>
      </c>
      <c r="S210" s="454"/>
      <c r="T210" s="454"/>
      <c r="U210" s="454"/>
      <c r="V210" s="454"/>
      <c r="W210" s="455"/>
      <c r="X210" s="456" t="s">
        <v>85</v>
      </c>
      <c r="Y210" s="454"/>
      <c r="Z210" s="454"/>
      <c r="AA210" s="454"/>
      <c r="AB210" s="454"/>
      <c r="AC210" s="454"/>
      <c r="AD210" s="454"/>
      <c r="AE210" s="454"/>
      <c r="AF210" s="454"/>
      <c r="AG210" s="454"/>
      <c r="AH210" s="454"/>
      <c r="AI210" s="454"/>
      <c r="AJ210" s="454"/>
      <c r="AK210" s="454"/>
      <c r="AL210" s="454"/>
      <c r="AM210" s="454"/>
      <c r="AN210" s="454"/>
      <c r="AO210" s="454"/>
      <c r="AP210" s="454"/>
      <c r="AQ210" s="454"/>
      <c r="AR210" s="454"/>
      <c r="AS210" s="454"/>
      <c r="AT210" s="454"/>
      <c r="AU210" s="454"/>
      <c r="AV210" s="454"/>
      <c r="AW210" s="454"/>
      <c r="AX210" s="457"/>
    </row>
    <row r="211" spans="1:50" s="64" customFormat="1" ht="19.5" customHeight="1" x14ac:dyDescent="0.15">
      <c r="A211" s="1398"/>
      <c r="B211" s="1399"/>
      <c r="C211" s="1932" t="s">
        <v>654</v>
      </c>
      <c r="D211" s="517"/>
      <c r="E211" s="517"/>
      <c r="F211" s="517"/>
      <c r="G211" s="517"/>
      <c r="H211" s="517"/>
      <c r="I211" s="517"/>
      <c r="J211" s="517"/>
      <c r="K211" s="518"/>
      <c r="L211" s="461">
        <v>28</v>
      </c>
      <c r="M211" s="459"/>
      <c r="N211" s="459"/>
      <c r="O211" s="459"/>
      <c r="P211" s="459"/>
      <c r="Q211" s="460"/>
      <c r="R211" s="461"/>
      <c r="S211" s="459"/>
      <c r="T211" s="459"/>
      <c r="U211" s="459"/>
      <c r="V211" s="459"/>
      <c r="W211" s="460"/>
      <c r="X211" s="462"/>
      <c r="Y211" s="463"/>
      <c r="Z211" s="463"/>
      <c r="AA211" s="463"/>
      <c r="AB211" s="463"/>
      <c r="AC211" s="463"/>
      <c r="AD211" s="463"/>
      <c r="AE211" s="463"/>
      <c r="AF211" s="463"/>
      <c r="AG211" s="463"/>
      <c r="AH211" s="463"/>
      <c r="AI211" s="463"/>
      <c r="AJ211" s="463"/>
      <c r="AK211" s="463"/>
      <c r="AL211" s="463"/>
      <c r="AM211" s="463"/>
      <c r="AN211" s="463"/>
      <c r="AO211" s="463"/>
      <c r="AP211" s="463"/>
      <c r="AQ211" s="463"/>
      <c r="AR211" s="463"/>
      <c r="AS211" s="463"/>
      <c r="AT211" s="463"/>
      <c r="AU211" s="463"/>
      <c r="AV211" s="463"/>
      <c r="AW211" s="463"/>
      <c r="AX211" s="464"/>
    </row>
    <row r="212" spans="1:50" s="64" customFormat="1" ht="19.5" customHeight="1" x14ac:dyDescent="0.15">
      <c r="A212" s="1398"/>
      <c r="B212" s="1399"/>
      <c r="C212" s="446"/>
      <c r="D212" s="444"/>
      <c r="E212" s="444"/>
      <c r="F212" s="444"/>
      <c r="G212" s="444"/>
      <c r="H212" s="444"/>
      <c r="I212" s="444"/>
      <c r="J212" s="444"/>
      <c r="K212" s="445"/>
      <c r="L212" s="443"/>
      <c r="M212" s="444"/>
      <c r="N212" s="444"/>
      <c r="O212" s="444"/>
      <c r="P212" s="444"/>
      <c r="Q212" s="445"/>
      <c r="R212" s="443"/>
      <c r="S212" s="444"/>
      <c r="T212" s="444"/>
      <c r="U212" s="444"/>
      <c r="V212" s="444"/>
      <c r="W212" s="445"/>
      <c r="X212" s="431"/>
      <c r="Y212" s="432"/>
      <c r="Z212" s="432"/>
      <c r="AA212" s="432"/>
      <c r="AB212" s="432"/>
      <c r="AC212" s="432"/>
      <c r="AD212" s="432"/>
      <c r="AE212" s="432"/>
      <c r="AF212" s="432"/>
      <c r="AG212" s="432"/>
      <c r="AH212" s="432"/>
      <c r="AI212" s="432"/>
      <c r="AJ212" s="432"/>
      <c r="AK212" s="432"/>
      <c r="AL212" s="432"/>
      <c r="AM212" s="432"/>
      <c r="AN212" s="432"/>
      <c r="AO212" s="432"/>
      <c r="AP212" s="432"/>
      <c r="AQ212" s="432"/>
      <c r="AR212" s="432"/>
      <c r="AS212" s="432"/>
      <c r="AT212" s="432"/>
      <c r="AU212" s="432"/>
      <c r="AV212" s="432"/>
      <c r="AW212" s="432"/>
      <c r="AX212" s="433"/>
    </row>
    <row r="213" spans="1:50" s="64" customFormat="1" ht="19.5" customHeight="1" x14ac:dyDescent="0.15">
      <c r="A213" s="1398"/>
      <c r="B213" s="1399"/>
      <c r="C213" s="446"/>
      <c r="D213" s="444"/>
      <c r="E213" s="444"/>
      <c r="F213" s="444"/>
      <c r="G213" s="444"/>
      <c r="H213" s="444"/>
      <c r="I213" s="444"/>
      <c r="J213" s="444"/>
      <c r="K213" s="445"/>
      <c r="L213" s="443"/>
      <c r="M213" s="444"/>
      <c r="N213" s="444"/>
      <c r="O213" s="444"/>
      <c r="P213" s="444"/>
      <c r="Q213" s="445"/>
      <c r="R213" s="443"/>
      <c r="S213" s="444"/>
      <c r="T213" s="444"/>
      <c r="U213" s="444"/>
      <c r="V213" s="444"/>
      <c r="W213" s="445"/>
      <c r="X213" s="431"/>
      <c r="Y213" s="432"/>
      <c r="Z213" s="432"/>
      <c r="AA213" s="432"/>
      <c r="AB213" s="432"/>
      <c r="AC213" s="432"/>
      <c r="AD213" s="432"/>
      <c r="AE213" s="432"/>
      <c r="AF213" s="432"/>
      <c r="AG213" s="432"/>
      <c r="AH213" s="432"/>
      <c r="AI213" s="432"/>
      <c r="AJ213" s="432"/>
      <c r="AK213" s="432"/>
      <c r="AL213" s="432"/>
      <c r="AM213" s="432"/>
      <c r="AN213" s="432"/>
      <c r="AO213" s="432"/>
      <c r="AP213" s="432"/>
      <c r="AQ213" s="432"/>
      <c r="AR213" s="432"/>
      <c r="AS213" s="432"/>
      <c r="AT213" s="432"/>
      <c r="AU213" s="432"/>
      <c r="AV213" s="432"/>
      <c r="AW213" s="432"/>
      <c r="AX213" s="433"/>
    </row>
    <row r="214" spans="1:50" s="64" customFormat="1" ht="19.5" customHeight="1" x14ac:dyDescent="0.15">
      <c r="A214" s="1398"/>
      <c r="B214" s="1399"/>
      <c r="C214" s="446"/>
      <c r="D214" s="444"/>
      <c r="E214" s="444"/>
      <c r="F214" s="444"/>
      <c r="G214" s="444"/>
      <c r="H214" s="444"/>
      <c r="I214" s="444"/>
      <c r="J214" s="444"/>
      <c r="K214" s="445"/>
      <c r="L214" s="443"/>
      <c r="M214" s="444"/>
      <c r="N214" s="444"/>
      <c r="O214" s="444"/>
      <c r="P214" s="444"/>
      <c r="Q214" s="445"/>
      <c r="R214" s="443"/>
      <c r="S214" s="444"/>
      <c r="T214" s="444"/>
      <c r="U214" s="444"/>
      <c r="V214" s="444"/>
      <c r="W214" s="445"/>
      <c r="X214" s="431"/>
      <c r="Y214" s="432"/>
      <c r="Z214" s="432"/>
      <c r="AA214" s="432"/>
      <c r="AB214" s="432"/>
      <c r="AC214" s="432"/>
      <c r="AD214" s="432"/>
      <c r="AE214" s="432"/>
      <c r="AF214" s="432"/>
      <c r="AG214" s="432"/>
      <c r="AH214" s="432"/>
      <c r="AI214" s="432"/>
      <c r="AJ214" s="432"/>
      <c r="AK214" s="432"/>
      <c r="AL214" s="432"/>
      <c r="AM214" s="432"/>
      <c r="AN214" s="432"/>
      <c r="AO214" s="432"/>
      <c r="AP214" s="432"/>
      <c r="AQ214" s="432"/>
      <c r="AR214" s="432"/>
      <c r="AS214" s="432"/>
      <c r="AT214" s="432"/>
      <c r="AU214" s="432"/>
      <c r="AV214" s="432"/>
      <c r="AW214" s="432"/>
      <c r="AX214" s="433"/>
    </row>
    <row r="215" spans="1:50" s="64" customFormat="1" ht="19.5" customHeight="1" x14ac:dyDescent="0.15">
      <c r="A215" s="1398"/>
      <c r="B215" s="1399"/>
      <c r="C215" s="446"/>
      <c r="D215" s="444"/>
      <c r="E215" s="444"/>
      <c r="F215" s="444"/>
      <c r="G215" s="444"/>
      <c r="H215" s="444"/>
      <c r="I215" s="444"/>
      <c r="J215" s="444"/>
      <c r="K215" s="445"/>
      <c r="L215" s="443"/>
      <c r="M215" s="444"/>
      <c r="N215" s="444"/>
      <c r="O215" s="444"/>
      <c r="P215" s="444"/>
      <c r="Q215" s="445"/>
      <c r="R215" s="443"/>
      <c r="S215" s="444"/>
      <c r="T215" s="444"/>
      <c r="U215" s="444"/>
      <c r="V215" s="444"/>
      <c r="W215" s="445"/>
      <c r="X215" s="431"/>
      <c r="Y215" s="432"/>
      <c r="Z215" s="432"/>
      <c r="AA215" s="432"/>
      <c r="AB215" s="432"/>
      <c r="AC215" s="432"/>
      <c r="AD215" s="432"/>
      <c r="AE215" s="432"/>
      <c r="AF215" s="432"/>
      <c r="AG215" s="432"/>
      <c r="AH215" s="432"/>
      <c r="AI215" s="432"/>
      <c r="AJ215" s="432"/>
      <c r="AK215" s="432"/>
      <c r="AL215" s="432"/>
      <c r="AM215" s="432"/>
      <c r="AN215" s="432"/>
      <c r="AO215" s="432"/>
      <c r="AP215" s="432"/>
      <c r="AQ215" s="432"/>
      <c r="AR215" s="432"/>
      <c r="AS215" s="432"/>
      <c r="AT215" s="432"/>
      <c r="AU215" s="432"/>
      <c r="AV215" s="432"/>
      <c r="AW215" s="432"/>
      <c r="AX215" s="433"/>
    </row>
    <row r="216" spans="1:50" s="64" customFormat="1" ht="19.5" customHeight="1" x14ac:dyDescent="0.15">
      <c r="A216" s="1398"/>
      <c r="B216" s="1399"/>
      <c r="C216" s="427"/>
      <c r="D216" s="428"/>
      <c r="E216" s="428"/>
      <c r="F216" s="428"/>
      <c r="G216" s="428"/>
      <c r="H216" s="428"/>
      <c r="I216" s="428"/>
      <c r="J216" s="428"/>
      <c r="K216" s="429"/>
      <c r="L216" s="430"/>
      <c r="M216" s="428"/>
      <c r="N216" s="428"/>
      <c r="O216" s="428"/>
      <c r="P216" s="428"/>
      <c r="Q216" s="429"/>
      <c r="R216" s="430"/>
      <c r="S216" s="428"/>
      <c r="T216" s="428"/>
      <c r="U216" s="428"/>
      <c r="V216" s="428"/>
      <c r="W216" s="429"/>
      <c r="X216" s="431"/>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3"/>
    </row>
    <row r="217" spans="1:50" s="64" customFormat="1" ht="19.5" customHeight="1" thickBot="1" x14ac:dyDescent="0.2">
      <c r="A217" s="1400"/>
      <c r="B217" s="1401"/>
      <c r="C217" s="434" t="s">
        <v>44</v>
      </c>
      <c r="D217" s="435"/>
      <c r="E217" s="435"/>
      <c r="F217" s="435"/>
      <c r="G217" s="435"/>
      <c r="H217" s="435"/>
      <c r="I217" s="435"/>
      <c r="J217" s="435"/>
      <c r="K217" s="436"/>
      <c r="L217" s="437">
        <v>28</v>
      </c>
      <c r="M217" s="438"/>
      <c r="N217" s="438"/>
      <c r="O217" s="438"/>
      <c r="P217" s="438"/>
      <c r="Q217" s="439"/>
      <c r="R217" s="437"/>
      <c r="S217" s="438"/>
      <c r="T217" s="438"/>
      <c r="U217" s="438"/>
      <c r="V217" s="438"/>
      <c r="W217" s="439"/>
      <c r="X217" s="440"/>
      <c r="Y217" s="441"/>
      <c r="Z217" s="441"/>
      <c r="AA217" s="441"/>
      <c r="AB217" s="441"/>
      <c r="AC217" s="441"/>
      <c r="AD217" s="441"/>
      <c r="AE217" s="441"/>
      <c r="AF217" s="441"/>
      <c r="AG217" s="441"/>
      <c r="AH217" s="441"/>
      <c r="AI217" s="441"/>
      <c r="AJ217" s="441"/>
      <c r="AK217" s="441"/>
      <c r="AL217" s="441"/>
      <c r="AM217" s="441"/>
      <c r="AN217" s="441"/>
      <c r="AO217" s="441"/>
      <c r="AP217" s="441"/>
      <c r="AQ217" s="441"/>
      <c r="AR217" s="441"/>
      <c r="AS217" s="441"/>
      <c r="AT217" s="441"/>
      <c r="AU217" s="441"/>
      <c r="AV217" s="441"/>
      <c r="AW217" s="441"/>
      <c r="AX217" s="442"/>
    </row>
    <row r="218" spans="1:50" x14ac:dyDescent="0.15">
      <c r="A218" s="65"/>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2023"/>
      <c r="AR218" s="2023"/>
      <c r="AS218" s="2023"/>
      <c r="AT218" s="2023"/>
      <c r="AU218" s="2023"/>
      <c r="AV218" s="2023"/>
      <c r="AW218" s="2023"/>
      <c r="AX218" s="2678"/>
    </row>
    <row r="219" spans="1:50" ht="14.25" thickBot="1" x14ac:dyDescent="0.2">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581" t="s">
        <v>499</v>
      </c>
      <c r="AR219" s="581"/>
      <c r="AS219" s="581"/>
      <c r="AT219" s="581"/>
      <c r="AU219" s="581"/>
      <c r="AV219" s="581"/>
      <c r="AW219" s="581"/>
      <c r="AX219" s="581"/>
    </row>
    <row r="220" spans="1:50" ht="23.1" customHeight="1" x14ac:dyDescent="0.15">
      <c r="A220" s="582" t="s">
        <v>500</v>
      </c>
      <c r="B220" s="583"/>
      <c r="C220" s="583"/>
      <c r="D220" s="583"/>
      <c r="E220" s="583"/>
      <c r="F220" s="584"/>
      <c r="G220" s="585" t="s">
        <v>655</v>
      </c>
      <c r="H220" s="586"/>
      <c r="I220" s="586"/>
      <c r="J220" s="586"/>
      <c r="K220" s="586"/>
      <c r="L220" s="586"/>
      <c r="M220" s="586"/>
      <c r="N220" s="586"/>
      <c r="O220" s="586"/>
      <c r="P220" s="586"/>
      <c r="Q220" s="586"/>
      <c r="R220" s="586"/>
      <c r="S220" s="586"/>
      <c r="T220" s="586"/>
      <c r="U220" s="586"/>
      <c r="V220" s="586"/>
      <c r="W220" s="586"/>
      <c r="X220" s="587"/>
      <c r="Y220" s="588" t="s">
        <v>512</v>
      </c>
      <c r="Z220" s="589"/>
      <c r="AA220" s="589"/>
      <c r="AB220" s="589"/>
      <c r="AC220" s="589"/>
      <c r="AD220" s="590"/>
      <c r="AE220" s="591" t="s">
        <v>6</v>
      </c>
      <c r="AF220" s="592"/>
      <c r="AG220" s="592"/>
      <c r="AH220" s="592"/>
      <c r="AI220" s="592"/>
      <c r="AJ220" s="592"/>
      <c r="AK220" s="592"/>
      <c r="AL220" s="592"/>
      <c r="AM220" s="592"/>
      <c r="AN220" s="592"/>
      <c r="AO220" s="592"/>
      <c r="AP220" s="593"/>
      <c r="AQ220" s="594" t="s">
        <v>7</v>
      </c>
      <c r="AR220" s="595"/>
      <c r="AS220" s="595"/>
      <c r="AT220" s="595"/>
      <c r="AU220" s="595"/>
      <c r="AV220" s="595"/>
      <c r="AW220" s="595"/>
      <c r="AX220" s="596"/>
    </row>
    <row r="221" spans="1:50" ht="23.1" customHeight="1" x14ac:dyDescent="0.15">
      <c r="A221" s="554" t="s">
        <v>8</v>
      </c>
      <c r="B221" s="555"/>
      <c r="C221" s="555"/>
      <c r="D221" s="555"/>
      <c r="E221" s="555"/>
      <c r="F221" s="556"/>
      <c r="G221" s="1549" t="s">
        <v>656</v>
      </c>
      <c r="H221" s="1550"/>
      <c r="I221" s="1550"/>
      <c r="J221" s="1550"/>
      <c r="K221" s="1550"/>
      <c r="L221" s="1550"/>
      <c r="M221" s="1550"/>
      <c r="N221" s="1550"/>
      <c r="O221" s="1550"/>
      <c r="P221" s="1550"/>
      <c r="Q221" s="1550"/>
      <c r="R221" s="1550"/>
      <c r="S221" s="1550"/>
      <c r="T221" s="1550"/>
      <c r="U221" s="1550"/>
      <c r="V221" s="1550"/>
      <c r="W221" s="1550"/>
      <c r="X221" s="1570"/>
      <c r="Y221" s="560" t="s">
        <v>10</v>
      </c>
      <c r="Z221" s="561"/>
      <c r="AA221" s="561"/>
      <c r="AB221" s="561"/>
      <c r="AC221" s="561"/>
      <c r="AD221" s="562"/>
      <c r="AE221" s="563" t="s">
        <v>648</v>
      </c>
      <c r="AF221" s="564"/>
      <c r="AG221" s="564"/>
      <c r="AH221" s="564"/>
      <c r="AI221" s="564"/>
      <c r="AJ221" s="564"/>
      <c r="AK221" s="564"/>
      <c r="AL221" s="564"/>
      <c r="AM221" s="564"/>
      <c r="AN221" s="564"/>
      <c r="AO221" s="564"/>
      <c r="AP221" s="565"/>
      <c r="AQ221" s="566" t="s">
        <v>649</v>
      </c>
      <c r="AR221" s="567"/>
      <c r="AS221" s="567"/>
      <c r="AT221" s="567"/>
      <c r="AU221" s="567"/>
      <c r="AV221" s="567"/>
      <c r="AW221" s="567"/>
      <c r="AX221" s="568"/>
    </row>
    <row r="222" spans="1:50" ht="23.1" customHeight="1" x14ac:dyDescent="0.15">
      <c r="A222" s="569" t="s">
        <v>13</v>
      </c>
      <c r="B222" s="570"/>
      <c r="C222" s="570"/>
      <c r="D222" s="570"/>
      <c r="E222" s="570"/>
      <c r="F222" s="571"/>
      <c r="G222" s="1551" t="s">
        <v>187</v>
      </c>
      <c r="H222" s="2315"/>
      <c r="I222" s="2315"/>
      <c r="J222" s="2315"/>
      <c r="K222" s="2315"/>
      <c r="L222" s="2315"/>
      <c r="M222" s="2315"/>
      <c r="N222" s="2315"/>
      <c r="O222" s="2315"/>
      <c r="P222" s="2315"/>
      <c r="Q222" s="2315"/>
      <c r="R222" s="2315"/>
      <c r="S222" s="2315"/>
      <c r="T222" s="2315"/>
      <c r="U222" s="2315"/>
      <c r="V222" s="2315"/>
      <c r="W222" s="2315"/>
      <c r="X222" s="2316"/>
      <c r="Y222" s="575" t="s">
        <v>15</v>
      </c>
      <c r="Z222" s="576"/>
      <c r="AA222" s="576"/>
      <c r="AB222" s="576"/>
      <c r="AC222" s="576"/>
      <c r="AD222" s="577"/>
      <c r="AE222" s="2317" t="s">
        <v>650</v>
      </c>
      <c r="AF222" s="2318"/>
      <c r="AG222" s="2318"/>
      <c r="AH222" s="2318"/>
      <c r="AI222" s="2318"/>
      <c r="AJ222" s="2318"/>
      <c r="AK222" s="2318"/>
      <c r="AL222" s="2318"/>
      <c r="AM222" s="2318"/>
      <c r="AN222" s="2318"/>
      <c r="AO222" s="2318"/>
      <c r="AP222" s="2318"/>
      <c r="AQ222" s="2319"/>
      <c r="AR222" s="2319"/>
      <c r="AS222" s="2319"/>
      <c r="AT222" s="2319"/>
      <c r="AU222" s="2319"/>
      <c r="AV222" s="2319"/>
      <c r="AW222" s="2319"/>
      <c r="AX222" s="2320"/>
    </row>
    <row r="223" spans="1:50" ht="23.1" customHeight="1" x14ac:dyDescent="0.15">
      <c r="A223" s="542" t="s">
        <v>17</v>
      </c>
      <c r="B223" s="543"/>
      <c r="C223" s="543"/>
      <c r="D223" s="543"/>
      <c r="E223" s="543"/>
      <c r="F223" s="544"/>
      <c r="G223" s="1567" t="s">
        <v>651</v>
      </c>
      <c r="H223" s="1568"/>
      <c r="I223" s="1568"/>
      <c r="J223" s="1568"/>
      <c r="K223" s="1568"/>
      <c r="L223" s="1568"/>
      <c r="M223" s="1568"/>
      <c r="N223" s="1568"/>
      <c r="O223" s="1568"/>
      <c r="P223" s="1568"/>
      <c r="Q223" s="1568"/>
      <c r="R223" s="1568"/>
      <c r="S223" s="1568"/>
      <c r="T223" s="1568"/>
      <c r="U223" s="1568"/>
      <c r="V223" s="1568"/>
      <c r="W223" s="1568"/>
      <c r="X223" s="1569"/>
      <c r="Y223" s="548" t="s">
        <v>515</v>
      </c>
      <c r="Z223" s="549"/>
      <c r="AA223" s="549"/>
      <c r="AB223" s="549"/>
      <c r="AC223" s="549"/>
      <c r="AD223" s="550"/>
      <c r="AE223" s="551"/>
      <c r="AF223" s="552"/>
      <c r="AG223" s="552"/>
      <c r="AH223" s="552"/>
      <c r="AI223" s="552"/>
      <c r="AJ223" s="552"/>
      <c r="AK223" s="552"/>
      <c r="AL223" s="552"/>
      <c r="AM223" s="552"/>
      <c r="AN223" s="552"/>
      <c r="AO223" s="552"/>
      <c r="AP223" s="552"/>
      <c r="AQ223" s="552"/>
      <c r="AR223" s="552"/>
      <c r="AS223" s="552"/>
      <c r="AT223" s="552"/>
      <c r="AU223" s="552"/>
      <c r="AV223" s="552"/>
      <c r="AW223" s="552"/>
      <c r="AX223" s="553"/>
    </row>
    <row r="224" spans="1:50" ht="39.950000000000003" customHeight="1" x14ac:dyDescent="0.15">
      <c r="A224" s="520" t="s">
        <v>21</v>
      </c>
      <c r="B224" s="521"/>
      <c r="C224" s="521"/>
      <c r="D224" s="521"/>
      <c r="E224" s="521"/>
      <c r="F224" s="522"/>
      <c r="G224" s="526" t="s">
        <v>657</v>
      </c>
      <c r="H224" s="527"/>
      <c r="I224" s="527"/>
      <c r="J224" s="527"/>
      <c r="K224" s="527"/>
      <c r="L224" s="527"/>
      <c r="M224" s="527"/>
      <c r="N224" s="527"/>
      <c r="O224" s="527"/>
      <c r="P224" s="527"/>
      <c r="Q224" s="527"/>
      <c r="R224" s="527"/>
      <c r="S224" s="527"/>
      <c r="T224" s="527"/>
      <c r="U224" s="527"/>
      <c r="V224" s="527"/>
      <c r="W224" s="527"/>
      <c r="X224" s="527"/>
      <c r="Y224" s="527"/>
      <c r="Z224" s="527"/>
      <c r="AA224" s="527"/>
      <c r="AB224" s="527"/>
      <c r="AC224" s="527"/>
      <c r="AD224" s="527"/>
      <c r="AE224" s="527"/>
      <c r="AF224" s="527"/>
      <c r="AG224" s="527"/>
      <c r="AH224" s="527"/>
      <c r="AI224" s="527"/>
      <c r="AJ224" s="527"/>
      <c r="AK224" s="527"/>
      <c r="AL224" s="527"/>
      <c r="AM224" s="527"/>
      <c r="AN224" s="527"/>
      <c r="AO224" s="527"/>
      <c r="AP224" s="527"/>
      <c r="AQ224" s="527"/>
      <c r="AR224" s="527"/>
      <c r="AS224" s="527"/>
      <c r="AT224" s="527"/>
      <c r="AU224" s="527"/>
      <c r="AV224" s="527"/>
      <c r="AW224" s="527"/>
      <c r="AX224" s="528"/>
    </row>
    <row r="225" spans="1:50" ht="39.950000000000003" customHeight="1" x14ac:dyDescent="0.15">
      <c r="A225" s="520" t="s">
        <v>23</v>
      </c>
      <c r="B225" s="521"/>
      <c r="C225" s="521"/>
      <c r="D225" s="521"/>
      <c r="E225" s="521"/>
      <c r="F225" s="522"/>
      <c r="G225" s="526" t="s">
        <v>658</v>
      </c>
      <c r="H225" s="527"/>
      <c r="I225" s="527"/>
      <c r="J225" s="527"/>
      <c r="K225" s="527"/>
      <c r="L225" s="527"/>
      <c r="M225" s="527"/>
      <c r="N225" s="527"/>
      <c r="O225" s="527"/>
      <c r="P225" s="527"/>
      <c r="Q225" s="527"/>
      <c r="R225" s="527"/>
      <c r="S225" s="527"/>
      <c r="T225" s="527"/>
      <c r="U225" s="527"/>
      <c r="V225" s="527"/>
      <c r="W225" s="527"/>
      <c r="X225" s="527"/>
      <c r="Y225" s="527"/>
      <c r="Z225" s="527"/>
      <c r="AA225" s="527"/>
      <c r="AB225" s="527"/>
      <c r="AC225" s="527"/>
      <c r="AD225" s="527"/>
      <c r="AE225" s="527"/>
      <c r="AF225" s="527"/>
      <c r="AG225" s="527"/>
      <c r="AH225" s="527"/>
      <c r="AI225" s="527"/>
      <c r="AJ225" s="527"/>
      <c r="AK225" s="527"/>
      <c r="AL225" s="527"/>
      <c r="AM225" s="527"/>
      <c r="AN225" s="527"/>
      <c r="AO225" s="527"/>
      <c r="AP225" s="527"/>
      <c r="AQ225" s="527"/>
      <c r="AR225" s="527"/>
      <c r="AS225" s="527"/>
      <c r="AT225" s="527"/>
      <c r="AU225" s="527"/>
      <c r="AV225" s="527"/>
      <c r="AW225" s="527"/>
      <c r="AX225" s="528"/>
    </row>
    <row r="226" spans="1:50" ht="23.1" customHeight="1" x14ac:dyDescent="0.15">
      <c r="A226" s="520" t="s">
        <v>25</v>
      </c>
      <c r="B226" s="521"/>
      <c r="C226" s="521"/>
      <c r="D226" s="521"/>
      <c r="E226" s="521"/>
      <c r="F226" s="522"/>
      <c r="G226" s="526" t="s">
        <v>659</v>
      </c>
      <c r="H226" s="527"/>
      <c r="I226" s="527"/>
      <c r="J226" s="527"/>
      <c r="K226" s="527"/>
      <c r="L226" s="527"/>
      <c r="M226" s="527"/>
      <c r="N226" s="527"/>
      <c r="O226" s="527"/>
      <c r="P226" s="527"/>
      <c r="Q226" s="527"/>
      <c r="R226" s="527"/>
      <c r="S226" s="527"/>
      <c r="T226" s="527"/>
      <c r="U226" s="527"/>
      <c r="V226" s="527"/>
      <c r="W226" s="527"/>
      <c r="X226" s="527"/>
      <c r="Y226" s="527"/>
      <c r="Z226" s="527"/>
      <c r="AA226" s="527"/>
      <c r="AB226" s="527"/>
      <c r="AC226" s="527"/>
      <c r="AD226" s="527"/>
      <c r="AE226" s="527"/>
      <c r="AF226" s="527"/>
      <c r="AG226" s="527"/>
      <c r="AH226" s="527"/>
      <c r="AI226" s="527"/>
      <c r="AJ226" s="527"/>
      <c r="AK226" s="527"/>
      <c r="AL226" s="527"/>
      <c r="AM226" s="527"/>
      <c r="AN226" s="527"/>
      <c r="AO226" s="527"/>
      <c r="AP226" s="527"/>
      <c r="AQ226" s="527"/>
      <c r="AR226" s="527"/>
      <c r="AS226" s="527"/>
      <c r="AT226" s="527"/>
      <c r="AU226" s="527"/>
      <c r="AV226" s="527"/>
      <c r="AW226" s="527"/>
      <c r="AX226" s="528"/>
    </row>
    <row r="227" spans="1:50" ht="18.95" customHeight="1" x14ac:dyDescent="0.15">
      <c r="A227" s="529" t="s">
        <v>27</v>
      </c>
      <c r="B227" s="530"/>
      <c r="C227" s="530"/>
      <c r="D227" s="530"/>
      <c r="E227" s="530"/>
      <c r="F227" s="531"/>
      <c r="G227" s="538"/>
      <c r="H227" s="539"/>
      <c r="I227" s="539"/>
      <c r="J227" s="539"/>
      <c r="K227" s="539"/>
      <c r="L227" s="539"/>
      <c r="M227" s="539"/>
      <c r="N227" s="539"/>
      <c r="O227" s="540"/>
      <c r="P227" s="504" t="s">
        <v>506</v>
      </c>
      <c r="Q227" s="505"/>
      <c r="R227" s="505"/>
      <c r="S227" s="505"/>
      <c r="T227" s="505"/>
      <c r="U227" s="505"/>
      <c r="V227" s="541"/>
      <c r="W227" s="504" t="s">
        <v>507</v>
      </c>
      <c r="X227" s="505"/>
      <c r="Y227" s="505"/>
      <c r="Z227" s="505"/>
      <c r="AA227" s="505"/>
      <c r="AB227" s="505"/>
      <c r="AC227" s="541"/>
      <c r="AD227" s="504" t="s">
        <v>508</v>
      </c>
      <c r="AE227" s="505"/>
      <c r="AF227" s="505"/>
      <c r="AG227" s="505"/>
      <c r="AH227" s="505"/>
      <c r="AI227" s="505"/>
      <c r="AJ227" s="541"/>
      <c r="AK227" s="504" t="s">
        <v>509</v>
      </c>
      <c r="AL227" s="505"/>
      <c r="AM227" s="505"/>
      <c r="AN227" s="505"/>
      <c r="AO227" s="505"/>
      <c r="AP227" s="505"/>
      <c r="AQ227" s="541"/>
      <c r="AR227" s="504" t="s">
        <v>510</v>
      </c>
      <c r="AS227" s="505"/>
      <c r="AT227" s="505"/>
      <c r="AU227" s="505"/>
      <c r="AV227" s="505"/>
      <c r="AW227" s="505"/>
      <c r="AX227" s="506"/>
    </row>
    <row r="228" spans="1:50" ht="18.95" customHeight="1" x14ac:dyDescent="0.15">
      <c r="A228" s="532"/>
      <c r="B228" s="533"/>
      <c r="C228" s="533"/>
      <c r="D228" s="533"/>
      <c r="E228" s="533"/>
      <c r="F228" s="534"/>
      <c r="G228" s="507" t="s">
        <v>33</v>
      </c>
      <c r="H228" s="508"/>
      <c r="I228" s="513" t="s">
        <v>34</v>
      </c>
      <c r="J228" s="514"/>
      <c r="K228" s="514"/>
      <c r="L228" s="514"/>
      <c r="M228" s="514"/>
      <c r="N228" s="514"/>
      <c r="O228" s="515"/>
      <c r="P228" s="516">
        <v>25</v>
      </c>
      <c r="Q228" s="517"/>
      <c r="R228" s="517"/>
      <c r="S228" s="517"/>
      <c r="T228" s="517"/>
      <c r="U228" s="517"/>
      <c r="V228" s="518"/>
      <c r="W228" s="516">
        <v>25</v>
      </c>
      <c r="X228" s="517"/>
      <c r="Y228" s="517"/>
      <c r="Z228" s="517"/>
      <c r="AA228" s="517"/>
      <c r="AB228" s="517"/>
      <c r="AC228" s="518"/>
      <c r="AD228" s="516">
        <v>25</v>
      </c>
      <c r="AE228" s="517"/>
      <c r="AF228" s="517"/>
      <c r="AG228" s="517"/>
      <c r="AH228" s="517"/>
      <c r="AI228" s="517"/>
      <c r="AJ228" s="518"/>
      <c r="AK228" s="516">
        <v>20</v>
      </c>
      <c r="AL228" s="517"/>
      <c r="AM228" s="517"/>
      <c r="AN228" s="517"/>
      <c r="AO228" s="517"/>
      <c r="AP228" s="517"/>
      <c r="AQ228" s="518"/>
      <c r="AR228" s="516"/>
      <c r="AS228" s="517"/>
      <c r="AT228" s="517"/>
      <c r="AU228" s="517"/>
      <c r="AV228" s="517"/>
      <c r="AW228" s="517"/>
      <c r="AX228" s="519"/>
    </row>
    <row r="229" spans="1:50" ht="18.95" customHeight="1" x14ac:dyDescent="0.15">
      <c r="A229" s="532"/>
      <c r="B229" s="533"/>
      <c r="C229" s="533"/>
      <c r="D229" s="533"/>
      <c r="E229" s="533"/>
      <c r="F229" s="534"/>
      <c r="G229" s="509"/>
      <c r="H229" s="510"/>
      <c r="I229" s="471" t="s">
        <v>35</v>
      </c>
      <c r="J229" s="472"/>
      <c r="K229" s="472"/>
      <c r="L229" s="472"/>
      <c r="M229" s="472"/>
      <c r="N229" s="472"/>
      <c r="O229" s="473"/>
      <c r="P229" s="465" t="s">
        <v>513</v>
      </c>
      <c r="Q229" s="466"/>
      <c r="R229" s="466"/>
      <c r="S229" s="466"/>
      <c r="T229" s="466"/>
      <c r="U229" s="466"/>
      <c r="V229" s="467"/>
      <c r="W229" s="465" t="s">
        <v>513</v>
      </c>
      <c r="X229" s="466"/>
      <c r="Y229" s="466"/>
      <c r="Z229" s="466"/>
      <c r="AA229" s="466"/>
      <c r="AB229" s="466"/>
      <c r="AC229" s="467"/>
      <c r="AD229" s="465" t="s">
        <v>513</v>
      </c>
      <c r="AE229" s="466"/>
      <c r="AF229" s="466"/>
      <c r="AG229" s="466"/>
      <c r="AH229" s="466"/>
      <c r="AI229" s="466"/>
      <c r="AJ229" s="467"/>
      <c r="AK229" s="465" t="s">
        <v>513</v>
      </c>
      <c r="AL229" s="466"/>
      <c r="AM229" s="466"/>
      <c r="AN229" s="466"/>
      <c r="AO229" s="466"/>
      <c r="AP229" s="466"/>
      <c r="AQ229" s="467"/>
      <c r="AR229" s="468"/>
      <c r="AS229" s="469"/>
      <c r="AT229" s="469"/>
      <c r="AU229" s="469"/>
      <c r="AV229" s="469"/>
      <c r="AW229" s="469"/>
      <c r="AX229" s="470"/>
    </row>
    <row r="230" spans="1:50" ht="18.95" customHeight="1" x14ac:dyDescent="0.15">
      <c r="A230" s="532"/>
      <c r="B230" s="533"/>
      <c r="C230" s="533"/>
      <c r="D230" s="533"/>
      <c r="E230" s="533"/>
      <c r="F230" s="534"/>
      <c r="G230" s="509"/>
      <c r="H230" s="510"/>
      <c r="I230" s="471" t="s">
        <v>39</v>
      </c>
      <c r="J230" s="472"/>
      <c r="K230" s="472"/>
      <c r="L230" s="472"/>
      <c r="M230" s="472"/>
      <c r="N230" s="472"/>
      <c r="O230" s="473"/>
      <c r="P230" s="465" t="s">
        <v>513</v>
      </c>
      <c r="Q230" s="466"/>
      <c r="R230" s="466"/>
      <c r="S230" s="466"/>
      <c r="T230" s="466"/>
      <c r="U230" s="466"/>
      <c r="V230" s="467"/>
      <c r="W230" s="465" t="s">
        <v>513</v>
      </c>
      <c r="X230" s="466"/>
      <c r="Y230" s="466"/>
      <c r="Z230" s="466"/>
      <c r="AA230" s="466"/>
      <c r="AB230" s="466"/>
      <c r="AC230" s="467"/>
      <c r="AD230" s="465" t="s">
        <v>513</v>
      </c>
      <c r="AE230" s="466"/>
      <c r="AF230" s="466"/>
      <c r="AG230" s="466"/>
      <c r="AH230" s="466"/>
      <c r="AI230" s="466"/>
      <c r="AJ230" s="467"/>
      <c r="AK230" s="465" t="s">
        <v>513</v>
      </c>
      <c r="AL230" s="466"/>
      <c r="AM230" s="466"/>
      <c r="AN230" s="466"/>
      <c r="AO230" s="466"/>
      <c r="AP230" s="466"/>
      <c r="AQ230" s="467"/>
      <c r="AR230" s="465"/>
      <c r="AS230" s="466"/>
      <c r="AT230" s="466"/>
      <c r="AU230" s="466"/>
      <c r="AV230" s="466"/>
      <c r="AW230" s="466"/>
      <c r="AX230" s="474"/>
    </row>
    <row r="231" spans="1:50" ht="18.95" customHeight="1" x14ac:dyDescent="0.15">
      <c r="A231" s="532"/>
      <c r="B231" s="533"/>
      <c r="C231" s="533"/>
      <c r="D231" s="533"/>
      <c r="E231" s="533"/>
      <c r="F231" s="534"/>
      <c r="G231" s="509"/>
      <c r="H231" s="510"/>
      <c r="I231" s="471" t="s">
        <v>42</v>
      </c>
      <c r="J231" s="472"/>
      <c r="K231" s="472"/>
      <c r="L231" s="472"/>
      <c r="M231" s="472"/>
      <c r="N231" s="472"/>
      <c r="O231" s="473"/>
      <c r="P231" s="465" t="s">
        <v>513</v>
      </c>
      <c r="Q231" s="466"/>
      <c r="R231" s="466"/>
      <c r="S231" s="466"/>
      <c r="T231" s="466"/>
      <c r="U231" s="466"/>
      <c r="V231" s="467"/>
      <c r="W231" s="465" t="s">
        <v>513</v>
      </c>
      <c r="X231" s="466"/>
      <c r="Y231" s="466"/>
      <c r="Z231" s="466"/>
      <c r="AA231" s="466"/>
      <c r="AB231" s="466"/>
      <c r="AC231" s="467"/>
      <c r="AD231" s="465" t="s">
        <v>513</v>
      </c>
      <c r="AE231" s="466"/>
      <c r="AF231" s="466"/>
      <c r="AG231" s="466"/>
      <c r="AH231" s="466"/>
      <c r="AI231" s="466"/>
      <c r="AJ231" s="467"/>
      <c r="AK231" s="465" t="s">
        <v>513</v>
      </c>
      <c r="AL231" s="466"/>
      <c r="AM231" s="466"/>
      <c r="AN231" s="466"/>
      <c r="AO231" s="466"/>
      <c r="AP231" s="466"/>
      <c r="AQ231" s="467"/>
      <c r="AR231" s="468"/>
      <c r="AS231" s="469"/>
      <c r="AT231" s="469"/>
      <c r="AU231" s="469"/>
      <c r="AV231" s="469"/>
      <c r="AW231" s="469"/>
      <c r="AX231" s="470"/>
    </row>
    <row r="232" spans="1:50" ht="18.95" customHeight="1" x14ac:dyDescent="0.15">
      <c r="A232" s="532"/>
      <c r="B232" s="533"/>
      <c r="C232" s="533"/>
      <c r="D232" s="533"/>
      <c r="E232" s="533"/>
      <c r="F232" s="534"/>
      <c r="G232" s="509"/>
      <c r="H232" s="510"/>
      <c r="I232" s="471" t="s">
        <v>43</v>
      </c>
      <c r="J232" s="472"/>
      <c r="K232" s="472"/>
      <c r="L232" s="472"/>
      <c r="M232" s="472"/>
      <c r="N232" s="472"/>
      <c r="O232" s="473"/>
      <c r="P232" s="465" t="s">
        <v>513</v>
      </c>
      <c r="Q232" s="466"/>
      <c r="R232" s="466"/>
      <c r="S232" s="466"/>
      <c r="T232" s="466"/>
      <c r="U232" s="466"/>
      <c r="V232" s="467"/>
      <c r="W232" s="465" t="s">
        <v>513</v>
      </c>
      <c r="X232" s="466"/>
      <c r="Y232" s="466"/>
      <c r="Z232" s="466"/>
      <c r="AA232" s="466"/>
      <c r="AB232" s="466"/>
      <c r="AC232" s="467"/>
      <c r="AD232" s="465" t="s">
        <v>513</v>
      </c>
      <c r="AE232" s="466"/>
      <c r="AF232" s="466"/>
      <c r="AG232" s="466"/>
      <c r="AH232" s="466"/>
      <c r="AI232" s="466"/>
      <c r="AJ232" s="467"/>
      <c r="AK232" s="465" t="s">
        <v>513</v>
      </c>
      <c r="AL232" s="466"/>
      <c r="AM232" s="466"/>
      <c r="AN232" s="466"/>
      <c r="AO232" s="466"/>
      <c r="AP232" s="466"/>
      <c r="AQ232" s="467"/>
      <c r="AR232" s="468"/>
      <c r="AS232" s="469"/>
      <c r="AT232" s="469"/>
      <c r="AU232" s="469"/>
      <c r="AV232" s="469"/>
      <c r="AW232" s="469"/>
      <c r="AX232" s="470"/>
    </row>
    <row r="233" spans="1:50" ht="18.95" customHeight="1" x14ac:dyDescent="0.15">
      <c r="A233" s="532"/>
      <c r="B233" s="533"/>
      <c r="C233" s="533"/>
      <c r="D233" s="533"/>
      <c r="E233" s="533"/>
      <c r="F233" s="534"/>
      <c r="G233" s="511"/>
      <c r="H233" s="512"/>
      <c r="I233" s="486" t="s">
        <v>44</v>
      </c>
      <c r="J233" s="487"/>
      <c r="K233" s="487"/>
      <c r="L233" s="487"/>
      <c r="M233" s="487"/>
      <c r="N233" s="487"/>
      <c r="O233" s="488"/>
      <c r="P233" s="489">
        <v>25</v>
      </c>
      <c r="Q233" s="490"/>
      <c r="R233" s="490"/>
      <c r="S233" s="490"/>
      <c r="T233" s="490"/>
      <c r="U233" s="490"/>
      <c r="V233" s="491"/>
      <c r="W233" s="489">
        <v>25</v>
      </c>
      <c r="X233" s="490"/>
      <c r="Y233" s="490"/>
      <c r="Z233" s="490"/>
      <c r="AA233" s="490"/>
      <c r="AB233" s="490"/>
      <c r="AC233" s="491"/>
      <c r="AD233" s="489">
        <v>25</v>
      </c>
      <c r="AE233" s="490"/>
      <c r="AF233" s="490"/>
      <c r="AG233" s="490"/>
      <c r="AH233" s="490"/>
      <c r="AI233" s="490"/>
      <c r="AJ233" s="491"/>
      <c r="AK233" s="489">
        <v>20</v>
      </c>
      <c r="AL233" s="490"/>
      <c r="AM233" s="490"/>
      <c r="AN233" s="490"/>
      <c r="AO233" s="490"/>
      <c r="AP233" s="490"/>
      <c r="AQ233" s="491"/>
      <c r="AR233" s="489"/>
      <c r="AS233" s="490"/>
      <c r="AT233" s="490"/>
      <c r="AU233" s="490"/>
      <c r="AV233" s="490"/>
      <c r="AW233" s="490"/>
      <c r="AX233" s="492"/>
    </row>
    <row r="234" spans="1:50" ht="18.95" customHeight="1" x14ac:dyDescent="0.15">
      <c r="A234" s="532"/>
      <c r="B234" s="533"/>
      <c r="C234" s="533"/>
      <c r="D234" s="533"/>
      <c r="E234" s="533"/>
      <c r="F234" s="534"/>
      <c r="G234" s="475" t="s">
        <v>45</v>
      </c>
      <c r="H234" s="476"/>
      <c r="I234" s="476"/>
      <c r="J234" s="476"/>
      <c r="K234" s="476"/>
      <c r="L234" s="476"/>
      <c r="M234" s="476"/>
      <c r="N234" s="476"/>
      <c r="O234" s="477"/>
      <c r="P234" s="483">
        <v>3</v>
      </c>
      <c r="Q234" s="484"/>
      <c r="R234" s="484"/>
      <c r="S234" s="484"/>
      <c r="T234" s="484"/>
      <c r="U234" s="484"/>
      <c r="V234" s="485"/>
      <c r="W234" s="483">
        <v>3</v>
      </c>
      <c r="X234" s="484"/>
      <c r="Y234" s="484"/>
      <c r="Z234" s="484"/>
      <c r="AA234" s="484"/>
      <c r="AB234" s="484"/>
      <c r="AC234" s="485"/>
      <c r="AD234" s="483">
        <v>3</v>
      </c>
      <c r="AE234" s="484"/>
      <c r="AF234" s="484"/>
      <c r="AG234" s="484"/>
      <c r="AH234" s="484"/>
      <c r="AI234" s="484"/>
      <c r="AJ234" s="485"/>
      <c r="AK234" s="479"/>
      <c r="AL234" s="480"/>
      <c r="AM234" s="480"/>
      <c r="AN234" s="480"/>
      <c r="AO234" s="480"/>
      <c r="AP234" s="480"/>
      <c r="AQ234" s="481"/>
      <c r="AR234" s="479"/>
      <c r="AS234" s="480"/>
      <c r="AT234" s="480"/>
      <c r="AU234" s="480"/>
      <c r="AV234" s="480"/>
      <c r="AW234" s="480"/>
      <c r="AX234" s="482"/>
    </row>
    <row r="235" spans="1:50" ht="18.95" customHeight="1" x14ac:dyDescent="0.15">
      <c r="A235" s="535"/>
      <c r="B235" s="536"/>
      <c r="C235" s="536"/>
      <c r="D235" s="536"/>
      <c r="E235" s="536"/>
      <c r="F235" s="537"/>
      <c r="G235" s="475" t="s">
        <v>46</v>
      </c>
      <c r="H235" s="476"/>
      <c r="I235" s="476"/>
      <c r="J235" s="476"/>
      <c r="K235" s="476"/>
      <c r="L235" s="476"/>
      <c r="M235" s="476"/>
      <c r="N235" s="476"/>
      <c r="O235" s="477"/>
      <c r="P235" s="483">
        <v>12</v>
      </c>
      <c r="Q235" s="484"/>
      <c r="R235" s="484"/>
      <c r="S235" s="484"/>
      <c r="T235" s="484"/>
      <c r="U235" s="484"/>
      <c r="V235" s="485"/>
      <c r="W235" s="483">
        <v>12</v>
      </c>
      <c r="X235" s="484"/>
      <c r="Y235" s="484"/>
      <c r="Z235" s="484"/>
      <c r="AA235" s="484"/>
      <c r="AB235" s="484"/>
      <c r="AC235" s="485"/>
      <c r="AD235" s="483">
        <v>12</v>
      </c>
      <c r="AE235" s="484"/>
      <c r="AF235" s="484"/>
      <c r="AG235" s="484"/>
      <c r="AH235" s="484"/>
      <c r="AI235" s="484"/>
      <c r="AJ235" s="485"/>
      <c r="AK235" s="479"/>
      <c r="AL235" s="480"/>
      <c r="AM235" s="480"/>
      <c r="AN235" s="480"/>
      <c r="AO235" s="480"/>
      <c r="AP235" s="480"/>
      <c r="AQ235" s="481"/>
      <c r="AR235" s="479"/>
      <c r="AS235" s="480"/>
      <c r="AT235" s="480"/>
      <c r="AU235" s="480"/>
      <c r="AV235" s="480"/>
      <c r="AW235" s="480"/>
      <c r="AX235" s="482"/>
    </row>
    <row r="236" spans="1:50" ht="20.100000000000001" customHeight="1" x14ac:dyDescent="0.15">
      <c r="A236" s="1396" t="s">
        <v>82</v>
      </c>
      <c r="B236" s="1397"/>
      <c r="C236" s="453" t="s">
        <v>83</v>
      </c>
      <c r="D236" s="454"/>
      <c r="E236" s="454"/>
      <c r="F236" s="454"/>
      <c r="G236" s="454"/>
      <c r="H236" s="454"/>
      <c r="I236" s="454"/>
      <c r="J236" s="454"/>
      <c r="K236" s="455"/>
      <c r="L236" s="762" t="s">
        <v>84</v>
      </c>
      <c r="M236" s="763"/>
      <c r="N236" s="763"/>
      <c r="O236" s="763"/>
      <c r="P236" s="763"/>
      <c r="Q236" s="764"/>
      <c r="R236" s="456" t="s">
        <v>510</v>
      </c>
      <c r="S236" s="454"/>
      <c r="T236" s="454"/>
      <c r="U236" s="454"/>
      <c r="V236" s="454"/>
      <c r="W236" s="455"/>
      <c r="X236" s="456" t="s">
        <v>85</v>
      </c>
      <c r="Y236" s="454"/>
      <c r="Z236" s="454"/>
      <c r="AA236" s="454"/>
      <c r="AB236" s="454"/>
      <c r="AC236" s="454"/>
      <c r="AD236" s="454"/>
      <c r="AE236" s="454"/>
      <c r="AF236" s="454"/>
      <c r="AG236" s="454"/>
      <c r="AH236" s="454"/>
      <c r="AI236" s="454"/>
      <c r="AJ236" s="454"/>
      <c r="AK236" s="454"/>
      <c r="AL236" s="454"/>
      <c r="AM236" s="454"/>
      <c r="AN236" s="454"/>
      <c r="AO236" s="454"/>
      <c r="AP236" s="454"/>
      <c r="AQ236" s="454"/>
      <c r="AR236" s="454"/>
      <c r="AS236" s="454"/>
      <c r="AT236" s="454"/>
      <c r="AU236" s="454"/>
      <c r="AV236" s="454"/>
      <c r="AW236" s="454"/>
      <c r="AX236" s="457"/>
    </row>
    <row r="237" spans="1:50" ht="20.100000000000001" customHeight="1" x14ac:dyDescent="0.15">
      <c r="A237" s="1398"/>
      <c r="B237" s="1399"/>
      <c r="C237" s="1932" t="s">
        <v>654</v>
      </c>
      <c r="D237" s="517"/>
      <c r="E237" s="517"/>
      <c r="F237" s="517"/>
      <c r="G237" s="517"/>
      <c r="H237" s="517"/>
      <c r="I237" s="517"/>
      <c r="J237" s="517"/>
      <c r="K237" s="518"/>
      <c r="L237" s="461">
        <v>20</v>
      </c>
      <c r="M237" s="459"/>
      <c r="N237" s="459"/>
      <c r="O237" s="459"/>
      <c r="P237" s="459"/>
      <c r="Q237" s="460"/>
      <c r="R237" s="461"/>
      <c r="S237" s="459"/>
      <c r="T237" s="459"/>
      <c r="U237" s="459"/>
      <c r="V237" s="459"/>
      <c r="W237" s="460"/>
      <c r="X237" s="462"/>
      <c r="Y237" s="463"/>
      <c r="Z237" s="463"/>
      <c r="AA237" s="463"/>
      <c r="AB237" s="463"/>
      <c r="AC237" s="463"/>
      <c r="AD237" s="463"/>
      <c r="AE237" s="463"/>
      <c r="AF237" s="463"/>
      <c r="AG237" s="463"/>
      <c r="AH237" s="463"/>
      <c r="AI237" s="463"/>
      <c r="AJ237" s="463"/>
      <c r="AK237" s="463"/>
      <c r="AL237" s="463"/>
      <c r="AM237" s="463"/>
      <c r="AN237" s="463"/>
      <c r="AO237" s="463"/>
      <c r="AP237" s="463"/>
      <c r="AQ237" s="463"/>
      <c r="AR237" s="463"/>
      <c r="AS237" s="463"/>
      <c r="AT237" s="463"/>
      <c r="AU237" s="463"/>
      <c r="AV237" s="463"/>
      <c r="AW237" s="463"/>
      <c r="AX237" s="464"/>
    </row>
    <row r="238" spans="1:50" ht="20.100000000000001" customHeight="1" x14ac:dyDescent="0.15">
      <c r="A238" s="1398"/>
      <c r="B238" s="1399"/>
      <c r="C238" s="446"/>
      <c r="D238" s="444"/>
      <c r="E238" s="444"/>
      <c r="F238" s="444"/>
      <c r="G238" s="444"/>
      <c r="H238" s="444"/>
      <c r="I238" s="444"/>
      <c r="J238" s="444"/>
      <c r="K238" s="445"/>
      <c r="L238" s="443"/>
      <c r="M238" s="444"/>
      <c r="N238" s="444"/>
      <c r="O238" s="444"/>
      <c r="P238" s="444"/>
      <c r="Q238" s="445"/>
      <c r="R238" s="443"/>
      <c r="S238" s="444"/>
      <c r="T238" s="444"/>
      <c r="U238" s="444"/>
      <c r="V238" s="444"/>
      <c r="W238" s="445"/>
      <c r="X238" s="431"/>
      <c r="Y238" s="432"/>
      <c r="Z238" s="432"/>
      <c r="AA238" s="432"/>
      <c r="AB238" s="432"/>
      <c r="AC238" s="432"/>
      <c r="AD238" s="432"/>
      <c r="AE238" s="432"/>
      <c r="AF238" s="432"/>
      <c r="AG238" s="432"/>
      <c r="AH238" s="432"/>
      <c r="AI238" s="432"/>
      <c r="AJ238" s="432"/>
      <c r="AK238" s="432"/>
      <c r="AL238" s="432"/>
      <c r="AM238" s="432"/>
      <c r="AN238" s="432"/>
      <c r="AO238" s="432"/>
      <c r="AP238" s="432"/>
      <c r="AQ238" s="432"/>
      <c r="AR238" s="432"/>
      <c r="AS238" s="432"/>
      <c r="AT238" s="432"/>
      <c r="AU238" s="432"/>
      <c r="AV238" s="432"/>
      <c r="AW238" s="432"/>
      <c r="AX238" s="433"/>
    </row>
    <row r="239" spans="1:50" ht="20.100000000000001" customHeight="1" x14ac:dyDescent="0.15">
      <c r="A239" s="1398"/>
      <c r="B239" s="1399"/>
      <c r="C239" s="446"/>
      <c r="D239" s="444"/>
      <c r="E239" s="444"/>
      <c r="F239" s="444"/>
      <c r="G239" s="444"/>
      <c r="H239" s="444"/>
      <c r="I239" s="444"/>
      <c r="J239" s="444"/>
      <c r="K239" s="445"/>
      <c r="L239" s="443"/>
      <c r="M239" s="444"/>
      <c r="N239" s="444"/>
      <c r="O239" s="444"/>
      <c r="P239" s="444"/>
      <c r="Q239" s="445"/>
      <c r="R239" s="443"/>
      <c r="S239" s="444"/>
      <c r="T239" s="444"/>
      <c r="U239" s="444"/>
      <c r="V239" s="444"/>
      <c r="W239" s="445"/>
      <c r="X239" s="431"/>
      <c r="Y239" s="432"/>
      <c r="Z239" s="432"/>
      <c r="AA239" s="432"/>
      <c r="AB239" s="432"/>
      <c r="AC239" s="432"/>
      <c r="AD239" s="432"/>
      <c r="AE239" s="432"/>
      <c r="AF239" s="432"/>
      <c r="AG239" s="432"/>
      <c r="AH239" s="432"/>
      <c r="AI239" s="432"/>
      <c r="AJ239" s="432"/>
      <c r="AK239" s="432"/>
      <c r="AL239" s="432"/>
      <c r="AM239" s="432"/>
      <c r="AN239" s="432"/>
      <c r="AO239" s="432"/>
      <c r="AP239" s="432"/>
      <c r="AQ239" s="432"/>
      <c r="AR239" s="432"/>
      <c r="AS239" s="432"/>
      <c r="AT239" s="432"/>
      <c r="AU239" s="432"/>
      <c r="AV239" s="432"/>
      <c r="AW239" s="432"/>
      <c r="AX239" s="433"/>
    </row>
    <row r="240" spans="1:50" ht="20.100000000000001" customHeight="1" x14ac:dyDescent="0.15">
      <c r="A240" s="1398"/>
      <c r="B240" s="1399"/>
      <c r="C240" s="446"/>
      <c r="D240" s="444"/>
      <c r="E240" s="444"/>
      <c r="F240" s="444"/>
      <c r="G240" s="444"/>
      <c r="H240" s="444"/>
      <c r="I240" s="444"/>
      <c r="J240" s="444"/>
      <c r="K240" s="445"/>
      <c r="L240" s="443"/>
      <c r="M240" s="444"/>
      <c r="N240" s="444"/>
      <c r="O240" s="444"/>
      <c r="P240" s="444"/>
      <c r="Q240" s="445"/>
      <c r="R240" s="443"/>
      <c r="S240" s="444"/>
      <c r="T240" s="444"/>
      <c r="U240" s="444"/>
      <c r="V240" s="444"/>
      <c r="W240" s="445"/>
      <c r="X240" s="431"/>
      <c r="Y240" s="432"/>
      <c r="Z240" s="432"/>
      <c r="AA240" s="432"/>
      <c r="AB240" s="432"/>
      <c r="AC240" s="432"/>
      <c r="AD240" s="432"/>
      <c r="AE240" s="432"/>
      <c r="AF240" s="432"/>
      <c r="AG240" s="432"/>
      <c r="AH240" s="432"/>
      <c r="AI240" s="432"/>
      <c r="AJ240" s="432"/>
      <c r="AK240" s="432"/>
      <c r="AL240" s="432"/>
      <c r="AM240" s="432"/>
      <c r="AN240" s="432"/>
      <c r="AO240" s="432"/>
      <c r="AP240" s="432"/>
      <c r="AQ240" s="432"/>
      <c r="AR240" s="432"/>
      <c r="AS240" s="432"/>
      <c r="AT240" s="432"/>
      <c r="AU240" s="432"/>
      <c r="AV240" s="432"/>
      <c r="AW240" s="432"/>
      <c r="AX240" s="433"/>
    </row>
    <row r="241" spans="1:50" ht="20.100000000000001" customHeight="1" x14ac:dyDescent="0.15">
      <c r="A241" s="1398"/>
      <c r="B241" s="1399"/>
      <c r="C241" s="446"/>
      <c r="D241" s="444"/>
      <c r="E241" s="444"/>
      <c r="F241" s="444"/>
      <c r="G241" s="444"/>
      <c r="H241" s="444"/>
      <c r="I241" s="444"/>
      <c r="J241" s="444"/>
      <c r="K241" s="445"/>
      <c r="L241" s="443"/>
      <c r="M241" s="444"/>
      <c r="N241" s="444"/>
      <c r="O241" s="444"/>
      <c r="P241" s="444"/>
      <c r="Q241" s="445"/>
      <c r="R241" s="443"/>
      <c r="S241" s="444"/>
      <c r="T241" s="444"/>
      <c r="U241" s="444"/>
      <c r="V241" s="444"/>
      <c r="W241" s="445"/>
      <c r="X241" s="431"/>
      <c r="Y241" s="432"/>
      <c r="Z241" s="432"/>
      <c r="AA241" s="432"/>
      <c r="AB241" s="432"/>
      <c r="AC241" s="432"/>
      <c r="AD241" s="432"/>
      <c r="AE241" s="432"/>
      <c r="AF241" s="432"/>
      <c r="AG241" s="432"/>
      <c r="AH241" s="432"/>
      <c r="AI241" s="432"/>
      <c r="AJ241" s="432"/>
      <c r="AK241" s="432"/>
      <c r="AL241" s="432"/>
      <c r="AM241" s="432"/>
      <c r="AN241" s="432"/>
      <c r="AO241" s="432"/>
      <c r="AP241" s="432"/>
      <c r="AQ241" s="432"/>
      <c r="AR241" s="432"/>
      <c r="AS241" s="432"/>
      <c r="AT241" s="432"/>
      <c r="AU241" s="432"/>
      <c r="AV241" s="432"/>
      <c r="AW241" s="432"/>
      <c r="AX241" s="433"/>
    </row>
    <row r="242" spans="1:50" ht="20.100000000000001" customHeight="1" x14ac:dyDescent="0.15">
      <c r="A242" s="1398"/>
      <c r="B242" s="1399"/>
      <c r="C242" s="427"/>
      <c r="D242" s="428"/>
      <c r="E242" s="428"/>
      <c r="F242" s="428"/>
      <c r="G242" s="428"/>
      <c r="H242" s="428"/>
      <c r="I242" s="428"/>
      <c r="J242" s="428"/>
      <c r="K242" s="429"/>
      <c r="L242" s="430"/>
      <c r="M242" s="428"/>
      <c r="N242" s="428"/>
      <c r="O242" s="428"/>
      <c r="P242" s="428"/>
      <c r="Q242" s="429"/>
      <c r="R242" s="430"/>
      <c r="S242" s="428"/>
      <c r="T242" s="428"/>
      <c r="U242" s="428"/>
      <c r="V242" s="428"/>
      <c r="W242" s="429"/>
      <c r="X242" s="431"/>
      <c r="Y242" s="432"/>
      <c r="Z242" s="432"/>
      <c r="AA242" s="432"/>
      <c r="AB242" s="432"/>
      <c r="AC242" s="432"/>
      <c r="AD242" s="432"/>
      <c r="AE242" s="432"/>
      <c r="AF242" s="432"/>
      <c r="AG242" s="432"/>
      <c r="AH242" s="432"/>
      <c r="AI242" s="432"/>
      <c r="AJ242" s="432"/>
      <c r="AK242" s="432"/>
      <c r="AL242" s="432"/>
      <c r="AM242" s="432"/>
      <c r="AN242" s="432"/>
      <c r="AO242" s="432"/>
      <c r="AP242" s="432"/>
      <c r="AQ242" s="432"/>
      <c r="AR242" s="432"/>
      <c r="AS242" s="432"/>
      <c r="AT242" s="432"/>
      <c r="AU242" s="432"/>
      <c r="AV242" s="432"/>
      <c r="AW242" s="432"/>
      <c r="AX242" s="433"/>
    </row>
    <row r="243" spans="1:50" ht="20.100000000000001" customHeight="1" thickBot="1" x14ac:dyDescent="0.2">
      <c r="A243" s="1400"/>
      <c r="B243" s="1401"/>
      <c r="C243" s="434" t="s">
        <v>44</v>
      </c>
      <c r="D243" s="435"/>
      <c r="E243" s="435"/>
      <c r="F243" s="435"/>
      <c r="G243" s="435"/>
      <c r="H243" s="435"/>
      <c r="I243" s="435"/>
      <c r="J243" s="435"/>
      <c r="K243" s="436"/>
      <c r="L243" s="437">
        <v>20</v>
      </c>
      <c r="M243" s="438"/>
      <c r="N243" s="438"/>
      <c r="O243" s="438"/>
      <c r="P243" s="438"/>
      <c r="Q243" s="439"/>
      <c r="R243" s="437"/>
      <c r="S243" s="438"/>
      <c r="T243" s="438"/>
      <c r="U243" s="438"/>
      <c r="V243" s="438"/>
      <c r="W243" s="439"/>
      <c r="X243" s="440"/>
      <c r="Y243" s="441"/>
      <c r="Z243" s="441"/>
      <c r="AA243" s="441"/>
      <c r="AB243" s="441"/>
      <c r="AC243" s="441"/>
      <c r="AD243" s="441"/>
      <c r="AE243" s="441"/>
      <c r="AF243" s="441"/>
      <c r="AG243" s="441"/>
      <c r="AH243" s="441"/>
      <c r="AI243" s="441"/>
      <c r="AJ243" s="441"/>
      <c r="AK243" s="441"/>
      <c r="AL243" s="441"/>
      <c r="AM243" s="441"/>
      <c r="AN243" s="441"/>
      <c r="AO243" s="441"/>
      <c r="AP243" s="441"/>
      <c r="AQ243" s="441"/>
      <c r="AR243" s="441"/>
      <c r="AS243" s="441"/>
      <c r="AT243" s="441"/>
      <c r="AU243" s="441"/>
      <c r="AV243" s="441"/>
      <c r="AW243" s="441"/>
      <c r="AX243" s="442"/>
    </row>
    <row r="244" spans="1:50" x14ac:dyDescent="0.15">
      <c r="A244" s="30"/>
      <c r="B244" s="30"/>
      <c r="C244" s="30"/>
      <c r="D244" s="30"/>
      <c r="E244" s="30"/>
      <c r="F244" s="30"/>
      <c r="G244" s="30"/>
      <c r="H244" s="30"/>
      <c r="I244" s="30"/>
      <c r="J244" s="30"/>
      <c r="K244" s="30"/>
      <c r="L244" s="30"/>
      <c r="M244" s="30"/>
      <c r="N244" s="30"/>
      <c r="O244" s="30"/>
      <c r="P244" s="30"/>
      <c r="Q244" s="30"/>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28"/>
      <c r="AR244" s="28"/>
      <c r="AS244" s="28"/>
      <c r="AT244" s="28"/>
      <c r="AU244" s="28"/>
      <c r="AV244" s="28"/>
      <c r="AW244" s="28"/>
      <c r="AX244" s="28"/>
    </row>
    <row r="245" spans="1:50" ht="14.25" thickBot="1" x14ac:dyDescent="0.2">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581" t="s">
        <v>499</v>
      </c>
      <c r="AR245" s="581"/>
      <c r="AS245" s="581"/>
      <c r="AT245" s="581"/>
      <c r="AU245" s="581"/>
      <c r="AV245" s="581"/>
      <c r="AW245" s="581"/>
      <c r="AX245" s="581"/>
    </row>
    <row r="246" spans="1:50" ht="23.1" customHeight="1" x14ac:dyDescent="0.15">
      <c r="A246" s="582" t="s">
        <v>500</v>
      </c>
      <c r="B246" s="583"/>
      <c r="C246" s="583"/>
      <c r="D246" s="583"/>
      <c r="E246" s="583"/>
      <c r="F246" s="584"/>
      <c r="G246" s="585" t="s">
        <v>660</v>
      </c>
      <c r="H246" s="586"/>
      <c r="I246" s="586"/>
      <c r="J246" s="586"/>
      <c r="K246" s="586"/>
      <c r="L246" s="586"/>
      <c r="M246" s="586"/>
      <c r="N246" s="586"/>
      <c r="O246" s="586"/>
      <c r="P246" s="586"/>
      <c r="Q246" s="586"/>
      <c r="R246" s="586"/>
      <c r="S246" s="586"/>
      <c r="T246" s="586"/>
      <c r="U246" s="586"/>
      <c r="V246" s="586"/>
      <c r="W246" s="586"/>
      <c r="X246" s="587"/>
      <c r="Y246" s="588" t="s">
        <v>512</v>
      </c>
      <c r="Z246" s="589"/>
      <c r="AA246" s="589"/>
      <c r="AB246" s="589"/>
      <c r="AC246" s="589"/>
      <c r="AD246" s="590"/>
      <c r="AE246" s="591" t="s">
        <v>6</v>
      </c>
      <c r="AF246" s="592"/>
      <c r="AG246" s="592"/>
      <c r="AH246" s="592"/>
      <c r="AI246" s="592"/>
      <c r="AJ246" s="592"/>
      <c r="AK246" s="592"/>
      <c r="AL246" s="592"/>
      <c r="AM246" s="592"/>
      <c r="AN246" s="592"/>
      <c r="AO246" s="592"/>
      <c r="AP246" s="593"/>
      <c r="AQ246" s="594" t="s">
        <v>7</v>
      </c>
      <c r="AR246" s="595"/>
      <c r="AS246" s="595"/>
      <c r="AT246" s="595"/>
      <c r="AU246" s="595"/>
      <c r="AV246" s="595"/>
      <c r="AW246" s="595"/>
      <c r="AX246" s="596"/>
    </row>
    <row r="247" spans="1:50" ht="23.1" customHeight="1" x14ac:dyDescent="0.15">
      <c r="A247" s="554" t="s">
        <v>8</v>
      </c>
      <c r="B247" s="555"/>
      <c r="C247" s="555"/>
      <c r="D247" s="555"/>
      <c r="E247" s="555"/>
      <c r="F247" s="556"/>
      <c r="G247" s="1549" t="s">
        <v>661</v>
      </c>
      <c r="H247" s="1550"/>
      <c r="I247" s="1550"/>
      <c r="J247" s="1550"/>
      <c r="K247" s="1550"/>
      <c r="L247" s="1550"/>
      <c r="M247" s="1550"/>
      <c r="N247" s="1550"/>
      <c r="O247" s="1550"/>
      <c r="P247" s="1550"/>
      <c r="Q247" s="1550"/>
      <c r="R247" s="1550"/>
      <c r="S247" s="1550"/>
      <c r="T247" s="1550"/>
      <c r="U247" s="1550"/>
      <c r="V247" s="1550"/>
      <c r="W247" s="1550"/>
      <c r="X247" s="1570"/>
      <c r="Y247" s="560" t="s">
        <v>10</v>
      </c>
      <c r="Z247" s="561"/>
      <c r="AA247" s="561"/>
      <c r="AB247" s="561"/>
      <c r="AC247" s="561"/>
      <c r="AD247" s="562"/>
      <c r="AE247" s="563" t="s">
        <v>648</v>
      </c>
      <c r="AF247" s="564"/>
      <c r="AG247" s="564"/>
      <c r="AH247" s="564"/>
      <c r="AI247" s="564"/>
      <c r="AJ247" s="564"/>
      <c r="AK247" s="564"/>
      <c r="AL247" s="564"/>
      <c r="AM247" s="564"/>
      <c r="AN247" s="564"/>
      <c r="AO247" s="564"/>
      <c r="AP247" s="565"/>
      <c r="AQ247" s="566" t="s">
        <v>649</v>
      </c>
      <c r="AR247" s="567"/>
      <c r="AS247" s="567"/>
      <c r="AT247" s="567"/>
      <c r="AU247" s="567"/>
      <c r="AV247" s="567"/>
      <c r="AW247" s="567"/>
      <c r="AX247" s="568"/>
    </row>
    <row r="248" spans="1:50" ht="23.1" customHeight="1" x14ac:dyDescent="0.15">
      <c r="A248" s="569" t="s">
        <v>13</v>
      </c>
      <c r="B248" s="570"/>
      <c r="C248" s="570"/>
      <c r="D248" s="570"/>
      <c r="E248" s="570"/>
      <c r="F248" s="571"/>
      <c r="G248" s="1551" t="s">
        <v>187</v>
      </c>
      <c r="H248" s="2315"/>
      <c r="I248" s="2315"/>
      <c r="J248" s="2315"/>
      <c r="K248" s="2315"/>
      <c r="L248" s="2315"/>
      <c r="M248" s="2315"/>
      <c r="N248" s="2315"/>
      <c r="O248" s="2315"/>
      <c r="P248" s="2315"/>
      <c r="Q248" s="2315"/>
      <c r="R248" s="2315"/>
      <c r="S248" s="2315"/>
      <c r="T248" s="2315"/>
      <c r="U248" s="2315"/>
      <c r="V248" s="2315"/>
      <c r="W248" s="2315"/>
      <c r="X248" s="2316"/>
      <c r="Y248" s="575" t="s">
        <v>15</v>
      </c>
      <c r="Z248" s="576"/>
      <c r="AA248" s="576"/>
      <c r="AB248" s="576"/>
      <c r="AC248" s="576"/>
      <c r="AD248" s="577"/>
      <c r="AE248" s="2317" t="s">
        <v>650</v>
      </c>
      <c r="AF248" s="2318"/>
      <c r="AG248" s="2318"/>
      <c r="AH248" s="2318"/>
      <c r="AI248" s="2318"/>
      <c r="AJ248" s="2318"/>
      <c r="AK248" s="2318"/>
      <c r="AL248" s="2318"/>
      <c r="AM248" s="2318"/>
      <c r="AN248" s="2318"/>
      <c r="AO248" s="2318"/>
      <c r="AP248" s="2318"/>
      <c r="AQ248" s="2319"/>
      <c r="AR248" s="2319"/>
      <c r="AS248" s="2319"/>
      <c r="AT248" s="2319"/>
      <c r="AU248" s="2319"/>
      <c r="AV248" s="2319"/>
      <c r="AW248" s="2319"/>
      <c r="AX248" s="2320"/>
    </row>
    <row r="249" spans="1:50" ht="23.1" customHeight="1" x14ac:dyDescent="0.15">
      <c r="A249" s="542" t="s">
        <v>17</v>
      </c>
      <c r="B249" s="543"/>
      <c r="C249" s="543"/>
      <c r="D249" s="543"/>
      <c r="E249" s="543"/>
      <c r="F249" s="544"/>
      <c r="G249" s="1567" t="s">
        <v>651</v>
      </c>
      <c r="H249" s="1568"/>
      <c r="I249" s="1568"/>
      <c r="J249" s="1568"/>
      <c r="K249" s="1568"/>
      <c r="L249" s="1568"/>
      <c r="M249" s="1568"/>
      <c r="N249" s="1568"/>
      <c r="O249" s="1568"/>
      <c r="P249" s="1568"/>
      <c r="Q249" s="1568"/>
      <c r="R249" s="1568"/>
      <c r="S249" s="1568"/>
      <c r="T249" s="1568"/>
      <c r="U249" s="1568"/>
      <c r="V249" s="1568"/>
      <c r="W249" s="1568"/>
      <c r="X249" s="1569"/>
      <c r="Y249" s="548" t="s">
        <v>515</v>
      </c>
      <c r="Z249" s="549"/>
      <c r="AA249" s="549"/>
      <c r="AB249" s="549"/>
      <c r="AC249" s="549"/>
      <c r="AD249" s="550"/>
      <c r="AE249" s="551"/>
      <c r="AF249" s="552"/>
      <c r="AG249" s="552"/>
      <c r="AH249" s="552"/>
      <c r="AI249" s="552"/>
      <c r="AJ249" s="552"/>
      <c r="AK249" s="552"/>
      <c r="AL249" s="552"/>
      <c r="AM249" s="552"/>
      <c r="AN249" s="552"/>
      <c r="AO249" s="552"/>
      <c r="AP249" s="552"/>
      <c r="AQ249" s="552"/>
      <c r="AR249" s="552"/>
      <c r="AS249" s="552"/>
      <c r="AT249" s="552"/>
      <c r="AU249" s="552"/>
      <c r="AV249" s="552"/>
      <c r="AW249" s="552"/>
      <c r="AX249" s="553"/>
    </row>
    <row r="250" spans="1:50" ht="39.950000000000003" customHeight="1" x14ac:dyDescent="0.15">
      <c r="A250" s="520" t="s">
        <v>21</v>
      </c>
      <c r="B250" s="521"/>
      <c r="C250" s="521"/>
      <c r="D250" s="521"/>
      <c r="E250" s="521"/>
      <c r="F250" s="522"/>
      <c r="G250" s="526" t="s">
        <v>662</v>
      </c>
      <c r="H250" s="527"/>
      <c r="I250" s="527"/>
      <c r="J250" s="527"/>
      <c r="K250" s="527"/>
      <c r="L250" s="527"/>
      <c r="M250" s="527"/>
      <c r="N250" s="527"/>
      <c r="O250" s="527"/>
      <c r="P250" s="527"/>
      <c r="Q250" s="527"/>
      <c r="R250" s="527"/>
      <c r="S250" s="527"/>
      <c r="T250" s="527"/>
      <c r="U250" s="527"/>
      <c r="V250" s="527"/>
      <c r="W250" s="527"/>
      <c r="X250" s="527"/>
      <c r="Y250" s="527"/>
      <c r="Z250" s="527"/>
      <c r="AA250" s="527"/>
      <c r="AB250" s="527"/>
      <c r="AC250" s="527"/>
      <c r="AD250" s="527"/>
      <c r="AE250" s="527"/>
      <c r="AF250" s="527"/>
      <c r="AG250" s="527"/>
      <c r="AH250" s="527"/>
      <c r="AI250" s="527"/>
      <c r="AJ250" s="527"/>
      <c r="AK250" s="527"/>
      <c r="AL250" s="527"/>
      <c r="AM250" s="527"/>
      <c r="AN250" s="527"/>
      <c r="AO250" s="527"/>
      <c r="AP250" s="527"/>
      <c r="AQ250" s="527"/>
      <c r="AR250" s="527"/>
      <c r="AS250" s="527"/>
      <c r="AT250" s="527"/>
      <c r="AU250" s="527"/>
      <c r="AV250" s="527"/>
      <c r="AW250" s="527"/>
      <c r="AX250" s="528"/>
    </row>
    <row r="251" spans="1:50" ht="39.950000000000003" customHeight="1" x14ac:dyDescent="0.15">
      <c r="A251" s="520" t="s">
        <v>23</v>
      </c>
      <c r="B251" s="521"/>
      <c r="C251" s="521"/>
      <c r="D251" s="521"/>
      <c r="E251" s="521"/>
      <c r="F251" s="522"/>
      <c r="G251" s="526" t="s">
        <v>663</v>
      </c>
      <c r="H251" s="527"/>
      <c r="I251" s="527"/>
      <c r="J251" s="527"/>
      <c r="K251" s="527"/>
      <c r="L251" s="527"/>
      <c r="M251" s="527"/>
      <c r="N251" s="527"/>
      <c r="O251" s="527"/>
      <c r="P251" s="527"/>
      <c r="Q251" s="527"/>
      <c r="R251" s="527"/>
      <c r="S251" s="527"/>
      <c r="T251" s="527"/>
      <c r="U251" s="527"/>
      <c r="V251" s="527"/>
      <c r="W251" s="527"/>
      <c r="X251" s="527"/>
      <c r="Y251" s="527"/>
      <c r="Z251" s="527"/>
      <c r="AA251" s="527"/>
      <c r="AB251" s="527"/>
      <c r="AC251" s="527"/>
      <c r="AD251" s="527"/>
      <c r="AE251" s="527"/>
      <c r="AF251" s="527"/>
      <c r="AG251" s="527"/>
      <c r="AH251" s="527"/>
      <c r="AI251" s="527"/>
      <c r="AJ251" s="527"/>
      <c r="AK251" s="527"/>
      <c r="AL251" s="527"/>
      <c r="AM251" s="527"/>
      <c r="AN251" s="527"/>
      <c r="AO251" s="527"/>
      <c r="AP251" s="527"/>
      <c r="AQ251" s="527"/>
      <c r="AR251" s="527"/>
      <c r="AS251" s="527"/>
      <c r="AT251" s="527"/>
      <c r="AU251" s="527"/>
      <c r="AV251" s="527"/>
      <c r="AW251" s="527"/>
      <c r="AX251" s="528"/>
    </row>
    <row r="252" spans="1:50" ht="23.1" customHeight="1" x14ac:dyDescent="0.15">
      <c r="A252" s="520" t="s">
        <v>25</v>
      </c>
      <c r="B252" s="521"/>
      <c r="C252" s="521"/>
      <c r="D252" s="521"/>
      <c r="E252" s="521"/>
      <c r="F252" s="522"/>
      <c r="G252" s="526" t="s">
        <v>194</v>
      </c>
      <c r="H252" s="527"/>
      <c r="I252" s="527"/>
      <c r="J252" s="527"/>
      <c r="K252" s="527"/>
      <c r="L252" s="527"/>
      <c r="M252" s="527"/>
      <c r="N252" s="527"/>
      <c r="O252" s="527"/>
      <c r="P252" s="527"/>
      <c r="Q252" s="527"/>
      <c r="R252" s="527"/>
      <c r="S252" s="527"/>
      <c r="T252" s="527"/>
      <c r="U252" s="527"/>
      <c r="V252" s="527"/>
      <c r="W252" s="527"/>
      <c r="X252" s="527"/>
      <c r="Y252" s="527"/>
      <c r="Z252" s="527"/>
      <c r="AA252" s="527"/>
      <c r="AB252" s="527"/>
      <c r="AC252" s="527"/>
      <c r="AD252" s="527"/>
      <c r="AE252" s="527"/>
      <c r="AF252" s="527"/>
      <c r="AG252" s="527"/>
      <c r="AH252" s="527"/>
      <c r="AI252" s="527"/>
      <c r="AJ252" s="527"/>
      <c r="AK252" s="527"/>
      <c r="AL252" s="527"/>
      <c r="AM252" s="527"/>
      <c r="AN252" s="527"/>
      <c r="AO252" s="527"/>
      <c r="AP252" s="527"/>
      <c r="AQ252" s="527"/>
      <c r="AR252" s="527"/>
      <c r="AS252" s="527"/>
      <c r="AT252" s="527"/>
      <c r="AU252" s="527"/>
      <c r="AV252" s="527"/>
      <c r="AW252" s="527"/>
      <c r="AX252" s="528"/>
    </row>
    <row r="253" spans="1:50" ht="18.95" customHeight="1" x14ac:dyDescent="0.15">
      <c r="A253" s="529" t="s">
        <v>27</v>
      </c>
      <c r="B253" s="530"/>
      <c r="C253" s="530"/>
      <c r="D253" s="530"/>
      <c r="E253" s="530"/>
      <c r="F253" s="531"/>
      <c r="G253" s="538"/>
      <c r="H253" s="539"/>
      <c r="I253" s="539"/>
      <c r="J253" s="539"/>
      <c r="K253" s="539"/>
      <c r="L253" s="539"/>
      <c r="M253" s="539"/>
      <c r="N253" s="539"/>
      <c r="O253" s="540"/>
      <c r="P253" s="504" t="s">
        <v>506</v>
      </c>
      <c r="Q253" s="505"/>
      <c r="R253" s="505"/>
      <c r="S253" s="505"/>
      <c r="T253" s="505"/>
      <c r="U253" s="505"/>
      <c r="V253" s="541"/>
      <c r="W253" s="504" t="s">
        <v>507</v>
      </c>
      <c r="X253" s="505"/>
      <c r="Y253" s="505"/>
      <c r="Z253" s="505"/>
      <c r="AA253" s="505"/>
      <c r="AB253" s="505"/>
      <c r="AC253" s="541"/>
      <c r="AD253" s="504" t="s">
        <v>508</v>
      </c>
      <c r="AE253" s="505"/>
      <c r="AF253" s="505"/>
      <c r="AG253" s="505"/>
      <c r="AH253" s="505"/>
      <c r="AI253" s="505"/>
      <c r="AJ253" s="541"/>
      <c r="AK253" s="504" t="s">
        <v>509</v>
      </c>
      <c r="AL253" s="505"/>
      <c r="AM253" s="505"/>
      <c r="AN253" s="505"/>
      <c r="AO253" s="505"/>
      <c r="AP253" s="505"/>
      <c r="AQ253" s="541"/>
      <c r="AR253" s="504" t="s">
        <v>510</v>
      </c>
      <c r="AS253" s="505"/>
      <c r="AT253" s="505"/>
      <c r="AU253" s="505"/>
      <c r="AV253" s="505"/>
      <c r="AW253" s="505"/>
      <c r="AX253" s="506"/>
    </row>
    <row r="254" spans="1:50" ht="18.95" customHeight="1" x14ac:dyDescent="0.15">
      <c r="A254" s="532"/>
      <c r="B254" s="533"/>
      <c r="C254" s="533"/>
      <c r="D254" s="533"/>
      <c r="E254" s="533"/>
      <c r="F254" s="534"/>
      <c r="G254" s="507" t="s">
        <v>33</v>
      </c>
      <c r="H254" s="508"/>
      <c r="I254" s="513" t="s">
        <v>34</v>
      </c>
      <c r="J254" s="514"/>
      <c r="K254" s="514"/>
      <c r="L254" s="514"/>
      <c r="M254" s="514"/>
      <c r="N254" s="514"/>
      <c r="O254" s="515"/>
      <c r="P254" s="516">
        <v>12</v>
      </c>
      <c r="Q254" s="517"/>
      <c r="R254" s="517"/>
      <c r="S254" s="517"/>
      <c r="T254" s="517"/>
      <c r="U254" s="517"/>
      <c r="V254" s="518"/>
      <c r="W254" s="516">
        <v>11</v>
      </c>
      <c r="X254" s="517"/>
      <c r="Y254" s="517"/>
      <c r="Z254" s="517"/>
      <c r="AA254" s="517"/>
      <c r="AB254" s="517"/>
      <c r="AC254" s="518"/>
      <c r="AD254" s="516">
        <v>11</v>
      </c>
      <c r="AE254" s="517"/>
      <c r="AF254" s="517"/>
      <c r="AG254" s="517"/>
      <c r="AH254" s="517"/>
      <c r="AI254" s="517"/>
      <c r="AJ254" s="518"/>
      <c r="AK254" s="516">
        <v>12</v>
      </c>
      <c r="AL254" s="517"/>
      <c r="AM254" s="517"/>
      <c r="AN254" s="517"/>
      <c r="AO254" s="517"/>
      <c r="AP254" s="517"/>
      <c r="AQ254" s="518"/>
      <c r="AR254" s="516"/>
      <c r="AS254" s="517"/>
      <c r="AT254" s="517"/>
      <c r="AU254" s="517"/>
      <c r="AV254" s="517"/>
      <c r="AW254" s="517"/>
      <c r="AX254" s="519"/>
    </row>
    <row r="255" spans="1:50" ht="18.95" customHeight="1" x14ac:dyDescent="0.15">
      <c r="A255" s="532"/>
      <c r="B255" s="533"/>
      <c r="C255" s="533"/>
      <c r="D255" s="533"/>
      <c r="E255" s="533"/>
      <c r="F255" s="534"/>
      <c r="G255" s="509"/>
      <c r="H255" s="510"/>
      <c r="I255" s="471" t="s">
        <v>35</v>
      </c>
      <c r="J255" s="472"/>
      <c r="K255" s="472"/>
      <c r="L255" s="472"/>
      <c r="M255" s="472"/>
      <c r="N255" s="472"/>
      <c r="O255" s="473"/>
      <c r="P255" s="465" t="s">
        <v>513</v>
      </c>
      <c r="Q255" s="466"/>
      <c r="R255" s="466"/>
      <c r="S255" s="466"/>
      <c r="T255" s="466"/>
      <c r="U255" s="466"/>
      <c r="V255" s="467"/>
      <c r="W255" s="465" t="s">
        <v>513</v>
      </c>
      <c r="X255" s="466"/>
      <c r="Y255" s="466"/>
      <c r="Z255" s="466"/>
      <c r="AA255" s="466"/>
      <c r="AB255" s="466"/>
      <c r="AC255" s="467"/>
      <c r="AD255" s="465" t="s">
        <v>513</v>
      </c>
      <c r="AE255" s="466"/>
      <c r="AF255" s="466"/>
      <c r="AG255" s="466"/>
      <c r="AH255" s="466"/>
      <c r="AI255" s="466"/>
      <c r="AJ255" s="467"/>
      <c r="AK255" s="465" t="s">
        <v>513</v>
      </c>
      <c r="AL255" s="466"/>
      <c r="AM255" s="466"/>
      <c r="AN255" s="466"/>
      <c r="AO255" s="466"/>
      <c r="AP255" s="466"/>
      <c r="AQ255" s="467"/>
      <c r="AR255" s="468"/>
      <c r="AS255" s="469"/>
      <c r="AT255" s="469"/>
      <c r="AU255" s="469"/>
      <c r="AV255" s="469"/>
      <c r="AW255" s="469"/>
      <c r="AX255" s="470"/>
    </row>
    <row r="256" spans="1:50" ht="18.95" customHeight="1" x14ac:dyDescent="0.15">
      <c r="A256" s="532"/>
      <c r="B256" s="533"/>
      <c r="C256" s="533"/>
      <c r="D256" s="533"/>
      <c r="E256" s="533"/>
      <c r="F256" s="534"/>
      <c r="G256" s="509"/>
      <c r="H256" s="510"/>
      <c r="I256" s="471" t="s">
        <v>39</v>
      </c>
      <c r="J256" s="472"/>
      <c r="K256" s="472"/>
      <c r="L256" s="472"/>
      <c r="M256" s="472"/>
      <c r="N256" s="472"/>
      <c r="O256" s="473"/>
      <c r="P256" s="465" t="s">
        <v>513</v>
      </c>
      <c r="Q256" s="466"/>
      <c r="R256" s="466"/>
      <c r="S256" s="466"/>
      <c r="T256" s="466"/>
      <c r="U256" s="466"/>
      <c r="V256" s="467"/>
      <c r="W256" s="465" t="s">
        <v>513</v>
      </c>
      <c r="X256" s="466"/>
      <c r="Y256" s="466"/>
      <c r="Z256" s="466"/>
      <c r="AA256" s="466"/>
      <c r="AB256" s="466"/>
      <c r="AC256" s="467"/>
      <c r="AD256" s="465" t="s">
        <v>513</v>
      </c>
      <c r="AE256" s="466"/>
      <c r="AF256" s="466"/>
      <c r="AG256" s="466"/>
      <c r="AH256" s="466"/>
      <c r="AI256" s="466"/>
      <c r="AJ256" s="467"/>
      <c r="AK256" s="465" t="s">
        <v>513</v>
      </c>
      <c r="AL256" s="466"/>
      <c r="AM256" s="466"/>
      <c r="AN256" s="466"/>
      <c r="AO256" s="466"/>
      <c r="AP256" s="466"/>
      <c r="AQ256" s="467"/>
      <c r="AR256" s="465"/>
      <c r="AS256" s="466"/>
      <c r="AT256" s="466"/>
      <c r="AU256" s="466"/>
      <c r="AV256" s="466"/>
      <c r="AW256" s="466"/>
      <c r="AX256" s="474"/>
    </row>
    <row r="257" spans="1:50" ht="18.95" customHeight="1" x14ac:dyDescent="0.15">
      <c r="A257" s="532"/>
      <c r="B257" s="533"/>
      <c r="C257" s="533"/>
      <c r="D257" s="533"/>
      <c r="E257" s="533"/>
      <c r="F257" s="534"/>
      <c r="G257" s="509"/>
      <c r="H257" s="510"/>
      <c r="I257" s="471" t="s">
        <v>42</v>
      </c>
      <c r="J257" s="472"/>
      <c r="K257" s="472"/>
      <c r="L257" s="472"/>
      <c r="M257" s="472"/>
      <c r="N257" s="472"/>
      <c r="O257" s="473"/>
      <c r="P257" s="465" t="s">
        <v>513</v>
      </c>
      <c r="Q257" s="466"/>
      <c r="R257" s="466"/>
      <c r="S257" s="466"/>
      <c r="T257" s="466"/>
      <c r="U257" s="466"/>
      <c r="V257" s="467"/>
      <c r="W257" s="465" t="s">
        <v>513</v>
      </c>
      <c r="X257" s="466"/>
      <c r="Y257" s="466"/>
      <c r="Z257" s="466"/>
      <c r="AA257" s="466"/>
      <c r="AB257" s="466"/>
      <c r="AC257" s="467"/>
      <c r="AD257" s="465" t="s">
        <v>513</v>
      </c>
      <c r="AE257" s="466"/>
      <c r="AF257" s="466"/>
      <c r="AG257" s="466"/>
      <c r="AH257" s="466"/>
      <c r="AI257" s="466"/>
      <c r="AJ257" s="467"/>
      <c r="AK257" s="465" t="s">
        <v>513</v>
      </c>
      <c r="AL257" s="466"/>
      <c r="AM257" s="466"/>
      <c r="AN257" s="466"/>
      <c r="AO257" s="466"/>
      <c r="AP257" s="466"/>
      <c r="AQ257" s="467"/>
      <c r="AR257" s="468"/>
      <c r="AS257" s="469"/>
      <c r="AT257" s="469"/>
      <c r="AU257" s="469"/>
      <c r="AV257" s="469"/>
      <c r="AW257" s="469"/>
      <c r="AX257" s="470"/>
    </row>
    <row r="258" spans="1:50" ht="18.95" customHeight="1" x14ac:dyDescent="0.15">
      <c r="A258" s="532"/>
      <c r="B258" s="533"/>
      <c r="C258" s="533"/>
      <c r="D258" s="533"/>
      <c r="E258" s="533"/>
      <c r="F258" s="534"/>
      <c r="G258" s="509"/>
      <c r="H258" s="510"/>
      <c r="I258" s="471" t="s">
        <v>43</v>
      </c>
      <c r="J258" s="472"/>
      <c r="K258" s="472"/>
      <c r="L258" s="472"/>
      <c r="M258" s="472"/>
      <c r="N258" s="472"/>
      <c r="O258" s="473"/>
      <c r="P258" s="465" t="s">
        <v>513</v>
      </c>
      <c r="Q258" s="466"/>
      <c r="R258" s="466"/>
      <c r="S258" s="466"/>
      <c r="T258" s="466"/>
      <c r="U258" s="466"/>
      <c r="V258" s="467"/>
      <c r="W258" s="465" t="s">
        <v>513</v>
      </c>
      <c r="X258" s="466"/>
      <c r="Y258" s="466"/>
      <c r="Z258" s="466"/>
      <c r="AA258" s="466"/>
      <c r="AB258" s="466"/>
      <c r="AC258" s="467"/>
      <c r="AD258" s="465" t="s">
        <v>513</v>
      </c>
      <c r="AE258" s="466"/>
      <c r="AF258" s="466"/>
      <c r="AG258" s="466"/>
      <c r="AH258" s="466"/>
      <c r="AI258" s="466"/>
      <c r="AJ258" s="467"/>
      <c r="AK258" s="465" t="s">
        <v>513</v>
      </c>
      <c r="AL258" s="466"/>
      <c r="AM258" s="466"/>
      <c r="AN258" s="466"/>
      <c r="AO258" s="466"/>
      <c r="AP258" s="466"/>
      <c r="AQ258" s="467"/>
      <c r="AR258" s="468"/>
      <c r="AS258" s="469"/>
      <c r="AT258" s="469"/>
      <c r="AU258" s="469"/>
      <c r="AV258" s="469"/>
      <c r="AW258" s="469"/>
      <c r="AX258" s="470"/>
    </row>
    <row r="259" spans="1:50" ht="18.95" customHeight="1" x14ac:dyDescent="0.15">
      <c r="A259" s="532"/>
      <c r="B259" s="533"/>
      <c r="C259" s="533"/>
      <c r="D259" s="533"/>
      <c r="E259" s="533"/>
      <c r="F259" s="534"/>
      <c r="G259" s="511"/>
      <c r="H259" s="512"/>
      <c r="I259" s="486" t="s">
        <v>44</v>
      </c>
      <c r="J259" s="487"/>
      <c r="K259" s="487"/>
      <c r="L259" s="487"/>
      <c r="M259" s="487"/>
      <c r="N259" s="487"/>
      <c r="O259" s="488"/>
      <c r="P259" s="489">
        <v>12</v>
      </c>
      <c r="Q259" s="490"/>
      <c r="R259" s="490"/>
      <c r="S259" s="490"/>
      <c r="T259" s="490"/>
      <c r="U259" s="490"/>
      <c r="V259" s="491"/>
      <c r="W259" s="489">
        <v>11</v>
      </c>
      <c r="X259" s="490"/>
      <c r="Y259" s="490"/>
      <c r="Z259" s="490"/>
      <c r="AA259" s="490"/>
      <c r="AB259" s="490"/>
      <c r="AC259" s="491"/>
      <c r="AD259" s="489">
        <v>11</v>
      </c>
      <c r="AE259" s="490"/>
      <c r="AF259" s="490"/>
      <c r="AG259" s="490"/>
      <c r="AH259" s="490"/>
      <c r="AI259" s="490"/>
      <c r="AJ259" s="491"/>
      <c r="AK259" s="489">
        <v>12</v>
      </c>
      <c r="AL259" s="490"/>
      <c r="AM259" s="490"/>
      <c r="AN259" s="490"/>
      <c r="AO259" s="490"/>
      <c r="AP259" s="490"/>
      <c r="AQ259" s="491"/>
      <c r="AR259" s="489"/>
      <c r="AS259" s="490"/>
      <c r="AT259" s="490"/>
      <c r="AU259" s="490"/>
      <c r="AV259" s="490"/>
      <c r="AW259" s="490"/>
      <c r="AX259" s="492"/>
    </row>
    <row r="260" spans="1:50" ht="18.95" customHeight="1" x14ac:dyDescent="0.15">
      <c r="A260" s="532"/>
      <c r="B260" s="533"/>
      <c r="C260" s="533"/>
      <c r="D260" s="533"/>
      <c r="E260" s="533"/>
      <c r="F260" s="534"/>
      <c r="G260" s="475" t="s">
        <v>45</v>
      </c>
      <c r="H260" s="476"/>
      <c r="I260" s="476"/>
      <c r="J260" s="476"/>
      <c r="K260" s="476"/>
      <c r="L260" s="476"/>
      <c r="M260" s="476"/>
      <c r="N260" s="476"/>
      <c r="O260" s="477"/>
      <c r="P260" s="483">
        <v>10</v>
      </c>
      <c r="Q260" s="484"/>
      <c r="R260" s="484"/>
      <c r="S260" s="484"/>
      <c r="T260" s="484"/>
      <c r="U260" s="484"/>
      <c r="V260" s="485"/>
      <c r="W260" s="483">
        <v>10</v>
      </c>
      <c r="X260" s="484"/>
      <c r="Y260" s="484"/>
      <c r="Z260" s="484"/>
      <c r="AA260" s="484"/>
      <c r="AB260" s="484"/>
      <c r="AC260" s="485"/>
      <c r="AD260" s="483">
        <v>9</v>
      </c>
      <c r="AE260" s="484"/>
      <c r="AF260" s="484"/>
      <c r="AG260" s="484"/>
      <c r="AH260" s="484"/>
      <c r="AI260" s="484"/>
      <c r="AJ260" s="485"/>
      <c r="AK260" s="479"/>
      <c r="AL260" s="480"/>
      <c r="AM260" s="480"/>
      <c r="AN260" s="480"/>
      <c r="AO260" s="480"/>
      <c r="AP260" s="480"/>
      <c r="AQ260" s="481"/>
      <c r="AR260" s="479"/>
      <c r="AS260" s="480"/>
      <c r="AT260" s="480"/>
      <c r="AU260" s="480"/>
      <c r="AV260" s="480"/>
      <c r="AW260" s="480"/>
      <c r="AX260" s="482"/>
    </row>
    <row r="261" spans="1:50" ht="18.95" customHeight="1" x14ac:dyDescent="0.15">
      <c r="A261" s="535"/>
      <c r="B261" s="536"/>
      <c r="C261" s="536"/>
      <c r="D261" s="536"/>
      <c r="E261" s="536"/>
      <c r="F261" s="537"/>
      <c r="G261" s="475" t="s">
        <v>46</v>
      </c>
      <c r="H261" s="476"/>
      <c r="I261" s="476"/>
      <c r="J261" s="476"/>
      <c r="K261" s="476"/>
      <c r="L261" s="476"/>
      <c r="M261" s="476"/>
      <c r="N261" s="476"/>
      <c r="O261" s="477"/>
      <c r="P261" s="483">
        <v>83</v>
      </c>
      <c r="Q261" s="484"/>
      <c r="R261" s="484"/>
      <c r="S261" s="484"/>
      <c r="T261" s="484"/>
      <c r="U261" s="484"/>
      <c r="V261" s="485"/>
      <c r="W261" s="483">
        <v>90.6</v>
      </c>
      <c r="X261" s="484"/>
      <c r="Y261" s="484"/>
      <c r="Z261" s="484"/>
      <c r="AA261" s="484"/>
      <c r="AB261" s="484"/>
      <c r="AC261" s="485"/>
      <c r="AD261" s="483">
        <v>81.8</v>
      </c>
      <c r="AE261" s="484"/>
      <c r="AF261" s="484"/>
      <c r="AG261" s="484"/>
      <c r="AH261" s="484"/>
      <c r="AI261" s="484"/>
      <c r="AJ261" s="485"/>
      <c r="AK261" s="479"/>
      <c r="AL261" s="480"/>
      <c r="AM261" s="480"/>
      <c r="AN261" s="480"/>
      <c r="AO261" s="480"/>
      <c r="AP261" s="480"/>
      <c r="AQ261" s="481"/>
      <c r="AR261" s="479"/>
      <c r="AS261" s="480"/>
      <c r="AT261" s="480"/>
      <c r="AU261" s="480"/>
      <c r="AV261" s="480"/>
      <c r="AW261" s="480"/>
      <c r="AX261" s="482"/>
    </row>
    <row r="262" spans="1:50" ht="20.100000000000001" customHeight="1" x14ac:dyDescent="0.15">
      <c r="A262" s="1396" t="s">
        <v>82</v>
      </c>
      <c r="B262" s="1397"/>
      <c r="C262" s="453" t="s">
        <v>83</v>
      </c>
      <c r="D262" s="454"/>
      <c r="E262" s="454"/>
      <c r="F262" s="454"/>
      <c r="G262" s="454"/>
      <c r="H262" s="454"/>
      <c r="I262" s="454"/>
      <c r="J262" s="454"/>
      <c r="K262" s="455"/>
      <c r="L262" s="762" t="s">
        <v>84</v>
      </c>
      <c r="M262" s="763"/>
      <c r="N262" s="763"/>
      <c r="O262" s="763"/>
      <c r="P262" s="763"/>
      <c r="Q262" s="764"/>
      <c r="R262" s="456" t="s">
        <v>510</v>
      </c>
      <c r="S262" s="454"/>
      <c r="T262" s="454"/>
      <c r="U262" s="454"/>
      <c r="V262" s="454"/>
      <c r="W262" s="455"/>
      <c r="X262" s="456" t="s">
        <v>85</v>
      </c>
      <c r="Y262" s="454"/>
      <c r="Z262" s="454"/>
      <c r="AA262" s="454"/>
      <c r="AB262" s="454"/>
      <c r="AC262" s="454"/>
      <c r="AD262" s="454"/>
      <c r="AE262" s="454"/>
      <c r="AF262" s="454"/>
      <c r="AG262" s="454"/>
      <c r="AH262" s="454"/>
      <c r="AI262" s="454"/>
      <c r="AJ262" s="454"/>
      <c r="AK262" s="454"/>
      <c r="AL262" s="454"/>
      <c r="AM262" s="454"/>
      <c r="AN262" s="454"/>
      <c r="AO262" s="454"/>
      <c r="AP262" s="454"/>
      <c r="AQ262" s="454"/>
      <c r="AR262" s="454"/>
      <c r="AS262" s="454"/>
      <c r="AT262" s="454"/>
      <c r="AU262" s="454"/>
      <c r="AV262" s="454"/>
      <c r="AW262" s="454"/>
      <c r="AX262" s="457"/>
    </row>
    <row r="263" spans="1:50" ht="20.100000000000001" customHeight="1" x14ac:dyDescent="0.15">
      <c r="A263" s="1398"/>
      <c r="B263" s="1399"/>
      <c r="C263" s="1932" t="s">
        <v>664</v>
      </c>
      <c r="D263" s="517"/>
      <c r="E263" s="517"/>
      <c r="F263" s="517"/>
      <c r="G263" s="517"/>
      <c r="H263" s="517"/>
      <c r="I263" s="517"/>
      <c r="J263" s="517"/>
      <c r="K263" s="518"/>
      <c r="L263" s="461">
        <v>12</v>
      </c>
      <c r="M263" s="459"/>
      <c r="N263" s="459"/>
      <c r="O263" s="459"/>
      <c r="P263" s="459"/>
      <c r="Q263" s="460"/>
      <c r="R263" s="461"/>
      <c r="S263" s="459"/>
      <c r="T263" s="459"/>
      <c r="U263" s="459"/>
      <c r="V263" s="459"/>
      <c r="W263" s="460"/>
      <c r="X263" s="462"/>
      <c r="Y263" s="463"/>
      <c r="Z263" s="463"/>
      <c r="AA263" s="463"/>
      <c r="AB263" s="463"/>
      <c r="AC263" s="463"/>
      <c r="AD263" s="463"/>
      <c r="AE263" s="463"/>
      <c r="AF263" s="463"/>
      <c r="AG263" s="463"/>
      <c r="AH263" s="463"/>
      <c r="AI263" s="463"/>
      <c r="AJ263" s="463"/>
      <c r="AK263" s="463"/>
      <c r="AL263" s="463"/>
      <c r="AM263" s="463"/>
      <c r="AN263" s="463"/>
      <c r="AO263" s="463"/>
      <c r="AP263" s="463"/>
      <c r="AQ263" s="463"/>
      <c r="AR263" s="463"/>
      <c r="AS263" s="463"/>
      <c r="AT263" s="463"/>
      <c r="AU263" s="463"/>
      <c r="AV263" s="463"/>
      <c r="AW263" s="463"/>
      <c r="AX263" s="464"/>
    </row>
    <row r="264" spans="1:50" ht="20.100000000000001" customHeight="1" x14ac:dyDescent="0.15">
      <c r="A264" s="1398"/>
      <c r="B264" s="1399"/>
      <c r="C264" s="1907" t="s">
        <v>665</v>
      </c>
      <c r="D264" s="466"/>
      <c r="E264" s="466"/>
      <c r="F264" s="466"/>
      <c r="G264" s="466"/>
      <c r="H264" s="466"/>
      <c r="I264" s="466"/>
      <c r="J264" s="466"/>
      <c r="K264" s="467"/>
      <c r="L264" s="443">
        <v>0.1</v>
      </c>
      <c r="M264" s="444"/>
      <c r="N264" s="444"/>
      <c r="O264" s="444"/>
      <c r="P264" s="444"/>
      <c r="Q264" s="445"/>
      <c r="R264" s="443"/>
      <c r="S264" s="444"/>
      <c r="T264" s="444"/>
      <c r="U264" s="444"/>
      <c r="V264" s="444"/>
      <c r="W264" s="445"/>
      <c r="X264" s="431"/>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3"/>
    </row>
    <row r="265" spans="1:50" ht="20.100000000000001" customHeight="1" x14ac:dyDescent="0.15">
      <c r="A265" s="1398"/>
      <c r="B265" s="1399"/>
      <c r="C265" s="446"/>
      <c r="D265" s="444"/>
      <c r="E265" s="444"/>
      <c r="F265" s="444"/>
      <c r="G265" s="444"/>
      <c r="H265" s="444"/>
      <c r="I265" s="444"/>
      <c r="J265" s="444"/>
      <c r="K265" s="445"/>
      <c r="L265" s="443"/>
      <c r="M265" s="444"/>
      <c r="N265" s="444"/>
      <c r="O265" s="444"/>
      <c r="P265" s="444"/>
      <c r="Q265" s="445"/>
      <c r="R265" s="443"/>
      <c r="S265" s="444"/>
      <c r="T265" s="444"/>
      <c r="U265" s="444"/>
      <c r="V265" s="444"/>
      <c r="W265" s="445"/>
      <c r="X265" s="431"/>
      <c r="Y265" s="432"/>
      <c r="Z265" s="432"/>
      <c r="AA265" s="432"/>
      <c r="AB265" s="432"/>
      <c r="AC265" s="432"/>
      <c r="AD265" s="432"/>
      <c r="AE265" s="432"/>
      <c r="AF265" s="432"/>
      <c r="AG265" s="432"/>
      <c r="AH265" s="432"/>
      <c r="AI265" s="432"/>
      <c r="AJ265" s="432"/>
      <c r="AK265" s="432"/>
      <c r="AL265" s="432"/>
      <c r="AM265" s="432"/>
      <c r="AN265" s="432"/>
      <c r="AO265" s="432"/>
      <c r="AP265" s="432"/>
      <c r="AQ265" s="432"/>
      <c r="AR265" s="432"/>
      <c r="AS265" s="432"/>
      <c r="AT265" s="432"/>
      <c r="AU265" s="432"/>
      <c r="AV265" s="432"/>
      <c r="AW265" s="432"/>
      <c r="AX265" s="433"/>
    </row>
    <row r="266" spans="1:50" ht="20.100000000000001" customHeight="1" x14ac:dyDescent="0.15">
      <c r="A266" s="1398"/>
      <c r="B266" s="1399"/>
      <c r="C266" s="446"/>
      <c r="D266" s="444"/>
      <c r="E266" s="444"/>
      <c r="F266" s="444"/>
      <c r="G266" s="444"/>
      <c r="H266" s="444"/>
      <c r="I266" s="444"/>
      <c r="J266" s="444"/>
      <c r="K266" s="445"/>
      <c r="L266" s="443"/>
      <c r="M266" s="444"/>
      <c r="N266" s="444"/>
      <c r="O266" s="444"/>
      <c r="P266" s="444"/>
      <c r="Q266" s="445"/>
      <c r="R266" s="443"/>
      <c r="S266" s="444"/>
      <c r="T266" s="444"/>
      <c r="U266" s="444"/>
      <c r="V266" s="444"/>
      <c r="W266" s="445"/>
      <c r="X266" s="431"/>
      <c r="Y266" s="432"/>
      <c r="Z266" s="432"/>
      <c r="AA266" s="432"/>
      <c r="AB266" s="432"/>
      <c r="AC266" s="432"/>
      <c r="AD266" s="432"/>
      <c r="AE266" s="432"/>
      <c r="AF266" s="432"/>
      <c r="AG266" s="432"/>
      <c r="AH266" s="432"/>
      <c r="AI266" s="432"/>
      <c r="AJ266" s="432"/>
      <c r="AK266" s="432"/>
      <c r="AL266" s="432"/>
      <c r="AM266" s="432"/>
      <c r="AN266" s="432"/>
      <c r="AO266" s="432"/>
      <c r="AP266" s="432"/>
      <c r="AQ266" s="432"/>
      <c r="AR266" s="432"/>
      <c r="AS266" s="432"/>
      <c r="AT266" s="432"/>
      <c r="AU266" s="432"/>
      <c r="AV266" s="432"/>
      <c r="AW266" s="432"/>
      <c r="AX266" s="433"/>
    </row>
    <row r="267" spans="1:50" ht="20.100000000000001" customHeight="1" x14ac:dyDescent="0.15">
      <c r="A267" s="1398"/>
      <c r="B267" s="1399"/>
      <c r="C267" s="446"/>
      <c r="D267" s="444"/>
      <c r="E267" s="444"/>
      <c r="F267" s="444"/>
      <c r="G267" s="444"/>
      <c r="H267" s="444"/>
      <c r="I267" s="444"/>
      <c r="J267" s="444"/>
      <c r="K267" s="445"/>
      <c r="L267" s="443"/>
      <c r="M267" s="444"/>
      <c r="N267" s="444"/>
      <c r="O267" s="444"/>
      <c r="P267" s="444"/>
      <c r="Q267" s="445"/>
      <c r="R267" s="443"/>
      <c r="S267" s="444"/>
      <c r="T267" s="444"/>
      <c r="U267" s="444"/>
      <c r="V267" s="444"/>
      <c r="W267" s="445"/>
      <c r="X267" s="431"/>
      <c r="Y267" s="432"/>
      <c r="Z267" s="432"/>
      <c r="AA267" s="432"/>
      <c r="AB267" s="432"/>
      <c r="AC267" s="432"/>
      <c r="AD267" s="432"/>
      <c r="AE267" s="432"/>
      <c r="AF267" s="432"/>
      <c r="AG267" s="432"/>
      <c r="AH267" s="432"/>
      <c r="AI267" s="432"/>
      <c r="AJ267" s="432"/>
      <c r="AK267" s="432"/>
      <c r="AL267" s="432"/>
      <c r="AM267" s="432"/>
      <c r="AN267" s="432"/>
      <c r="AO267" s="432"/>
      <c r="AP267" s="432"/>
      <c r="AQ267" s="432"/>
      <c r="AR267" s="432"/>
      <c r="AS267" s="432"/>
      <c r="AT267" s="432"/>
      <c r="AU267" s="432"/>
      <c r="AV267" s="432"/>
      <c r="AW267" s="432"/>
      <c r="AX267" s="433"/>
    </row>
    <row r="268" spans="1:50" ht="20.100000000000001" customHeight="1" x14ac:dyDescent="0.15">
      <c r="A268" s="1398"/>
      <c r="B268" s="1399"/>
      <c r="C268" s="427"/>
      <c r="D268" s="428"/>
      <c r="E268" s="428"/>
      <c r="F268" s="428"/>
      <c r="G268" s="428"/>
      <c r="H268" s="428"/>
      <c r="I268" s="428"/>
      <c r="J268" s="428"/>
      <c r="K268" s="429"/>
      <c r="L268" s="430"/>
      <c r="M268" s="428"/>
      <c r="N268" s="428"/>
      <c r="O268" s="428"/>
      <c r="P268" s="428"/>
      <c r="Q268" s="429"/>
      <c r="R268" s="430"/>
      <c r="S268" s="428"/>
      <c r="T268" s="428"/>
      <c r="U268" s="428"/>
      <c r="V268" s="428"/>
      <c r="W268" s="429"/>
      <c r="X268" s="431"/>
      <c r="Y268" s="432"/>
      <c r="Z268" s="432"/>
      <c r="AA268" s="432"/>
      <c r="AB268" s="432"/>
      <c r="AC268" s="432"/>
      <c r="AD268" s="432"/>
      <c r="AE268" s="432"/>
      <c r="AF268" s="432"/>
      <c r="AG268" s="432"/>
      <c r="AH268" s="432"/>
      <c r="AI268" s="432"/>
      <c r="AJ268" s="432"/>
      <c r="AK268" s="432"/>
      <c r="AL268" s="432"/>
      <c r="AM268" s="432"/>
      <c r="AN268" s="432"/>
      <c r="AO268" s="432"/>
      <c r="AP268" s="432"/>
      <c r="AQ268" s="432"/>
      <c r="AR268" s="432"/>
      <c r="AS268" s="432"/>
      <c r="AT268" s="432"/>
      <c r="AU268" s="432"/>
      <c r="AV268" s="432"/>
      <c r="AW268" s="432"/>
      <c r="AX268" s="433"/>
    </row>
    <row r="269" spans="1:50" ht="20.100000000000001" customHeight="1" thickBot="1" x14ac:dyDescent="0.2">
      <c r="A269" s="1400"/>
      <c r="B269" s="1401"/>
      <c r="C269" s="434" t="s">
        <v>44</v>
      </c>
      <c r="D269" s="435"/>
      <c r="E269" s="435"/>
      <c r="F269" s="435"/>
      <c r="G269" s="435"/>
      <c r="H269" s="435"/>
      <c r="I269" s="435"/>
      <c r="J269" s="435"/>
      <c r="K269" s="436"/>
      <c r="L269" s="437">
        <v>12</v>
      </c>
      <c r="M269" s="438"/>
      <c r="N269" s="438"/>
      <c r="O269" s="438"/>
      <c r="P269" s="438"/>
      <c r="Q269" s="439"/>
      <c r="R269" s="437"/>
      <c r="S269" s="438"/>
      <c r="T269" s="438"/>
      <c r="U269" s="438"/>
      <c r="V269" s="438"/>
      <c r="W269" s="439"/>
      <c r="X269" s="440"/>
      <c r="Y269" s="441"/>
      <c r="Z269" s="441"/>
      <c r="AA269" s="441"/>
      <c r="AB269" s="441"/>
      <c r="AC269" s="441"/>
      <c r="AD269" s="441"/>
      <c r="AE269" s="441"/>
      <c r="AF269" s="441"/>
      <c r="AG269" s="441"/>
      <c r="AH269" s="441"/>
      <c r="AI269" s="441"/>
      <c r="AJ269" s="441"/>
      <c r="AK269" s="441"/>
      <c r="AL269" s="441"/>
      <c r="AM269" s="441"/>
      <c r="AN269" s="441"/>
      <c r="AO269" s="441"/>
      <c r="AP269" s="441"/>
      <c r="AQ269" s="441"/>
      <c r="AR269" s="441"/>
      <c r="AS269" s="441"/>
      <c r="AT269" s="441"/>
      <c r="AU269" s="441"/>
      <c r="AV269" s="441"/>
      <c r="AW269" s="441"/>
      <c r="AX269" s="442"/>
    </row>
    <row r="270" spans="1:50" x14ac:dyDescent="0.1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5"/>
      <c r="AR270" s="5"/>
      <c r="AS270" s="5"/>
      <c r="AT270" s="5"/>
      <c r="AU270" s="5"/>
      <c r="AV270" s="5"/>
      <c r="AW270" s="5"/>
      <c r="AX270" s="5"/>
    </row>
    <row r="271" spans="1:50" ht="14.25" thickBot="1" x14ac:dyDescent="0.2">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581" t="s">
        <v>499</v>
      </c>
      <c r="AR271" s="581"/>
      <c r="AS271" s="581"/>
      <c r="AT271" s="581"/>
      <c r="AU271" s="581"/>
      <c r="AV271" s="581"/>
      <c r="AW271" s="581"/>
      <c r="AX271" s="581"/>
    </row>
    <row r="272" spans="1:50" ht="23.1" customHeight="1" x14ac:dyDescent="0.15">
      <c r="A272" s="582" t="s">
        <v>500</v>
      </c>
      <c r="B272" s="583"/>
      <c r="C272" s="583"/>
      <c r="D272" s="583"/>
      <c r="E272" s="583"/>
      <c r="F272" s="584"/>
      <c r="G272" s="585" t="s">
        <v>666</v>
      </c>
      <c r="H272" s="586"/>
      <c r="I272" s="586"/>
      <c r="J272" s="586"/>
      <c r="K272" s="586"/>
      <c r="L272" s="586"/>
      <c r="M272" s="586"/>
      <c r="N272" s="586"/>
      <c r="O272" s="586"/>
      <c r="P272" s="586"/>
      <c r="Q272" s="586"/>
      <c r="R272" s="586"/>
      <c r="S272" s="586"/>
      <c r="T272" s="586"/>
      <c r="U272" s="586"/>
      <c r="V272" s="586"/>
      <c r="W272" s="586"/>
      <c r="X272" s="587"/>
      <c r="Y272" s="588" t="s">
        <v>512</v>
      </c>
      <c r="Z272" s="589"/>
      <c r="AA272" s="589"/>
      <c r="AB272" s="589"/>
      <c r="AC272" s="589"/>
      <c r="AD272" s="590"/>
      <c r="AE272" s="591" t="s">
        <v>6</v>
      </c>
      <c r="AF272" s="592"/>
      <c r="AG272" s="592"/>
      <c r="AH272" s="592"/>
      <c r="AI272" s="592"/>
      <c r="AJ272" s="592"/>
      <c r="AK272" s="592"/>
      <c r="AL272" s="592"/>
      <c r="AM272" s="592"/>
      <c r="AN272" s="592"/>
      <c r="AO272" s="592"/>
      <c r="AP272" s="593"/>
      <c r="AQ272" s="594" t="s">
        <v>7</v>
      </c>
      <c r="AR272" s="595"/>
      <c r="AS272" s="595"/>
      <c r="AT272" s="595"/>
      <c r="AU272" s="595"/>
      <c r="AV272" s="595"/>
      <c r="AW272" s="595"/>
      <c r="AX272" s="596"/>
    </row>
    <row r="273" spans="1:50" ht="23.1" customHeight="1" x14ac:dyDescent="0.15">
      <c r="A273" s="554" t="s">
        <v>8</v>
      </c>
      <c r="B273" s="555"/>
      <c r="C273" s="555"/>
      <c r="D273" s="555"/>
      <c r="E273" s="555"/>
      <c r="F273" s="556"/>
      <c r="G273" s="1549" t="s">
        <v>667</v>
      </c>
      <c r="H273" s="1550"/>
      <c r="I273" s="1550"/>
      <c r="J273" s="1550"/>
      <c r="K273" s="1550"/>
      <c r="L273" s="1550"/>
      <c r="M273" s="1550"/>
      <c r="N273" s="1550"/>
      <c r="O273" s="1550"/>
      <c r="P273" s="1550"/>
      <c r="Q273" s="1550"/>
      <c r="R273" s="1550"/>
      <c r="S273" s="1550"/>
      <c r="T273" s="1550"/>
      <c r="U273" s="1550"/>
      <c r="V273" s="1550"/>
      <c r="W273" s="1550"/>
      <c r="X273" s="1570"/>
      <c r="Y273" s="560" t="s">
        <v>10</v>
      </c>
      <c r="Z273" s="561"/>
      <c r="AA273" s="561"/>
      <c r="AB273" s="561"/>
      <c r="AC273" s="561"/>
      <c r="AD273" s="562"/>
      <c r="AE273" s="563" t="s">
        <v>648</v>
      </c>
      <c r="AF273" s="564"/>
      <c r="AG273" s="564"/>
      <c r="AH273" s="564"/>
      <c r="AI273" s="564"/>
      <c r="AJ273" s="564"/>
      <c r="AK273" s="564"/>
      <c r="AL273" s="564"/>
      <c r="AM273" s="564"/>
      <c r="AN273" s="564"/>
      <c r="AO273" s="564"/>
      <c r="AP273" s="565"/>
      <c r="AQ273" s="566" t="s">
        <v>649</v>
      </c>
      <c r="AR273" s="567"/>
      <c r="AS273" s="567"/>
      <c r="AT273" s="567"/>
      <c r="AU273" s="567"/>
      <c r="AV273" s="567"/>
      <c r="AW273" s="567"/>
      <c r="AX273" s="568"/>
    </row>
    <row r="274" spans="1:50" ht="23.1" customHeight="1" x14ac:dyDescent="0.15">
      <c r="A274" s="569" t="s">
        <v>13</v>
      </c>
      <c r="B274" s="570"/>
      <c r="C274" s="570"/>
      <c r="D274" s="570"/>
      <c r="E274" s="570"/>
      <c r="F274" s="571"/>
      <c r="G274" s="1551" t="s">
        <v>187</v>
      </c>
      <c r="H274" s="2315"/>
      <c r="I274" s="2315"/>
      <c r="J274" s="2315"/>
      <c r="K274" s="2315"/>
      <c r="L274" s="2315"/>
      <c r="M274" s="2315"/>
      <c r="N274" s="2315"/>
      <c r="O274" s="2315"/>
      <c r="P274" s="2315"/>
      <c r="Q274" s="2315"/>
      <c r="R274" s="2315"/>
      <c r="S274" s="2315"/>
      <c r="T274" s="2315"/>
      <c r="U274" s="2315"/>
      <c r="V274" s="2315"/>
      <c r="W274" s="2315"/>
      <c r="X274" s="2316"/>
      <c r="Y274" s="575" t="s">
        <v>15</v>
      </c>
      <c r="Z274" s="576"/>
      <c r="AA274" s="576"/>
      <c r="AB274" s="576"/>
      <c r="AC274" s="576"/>
      <c r="AD274" s="577"/>
      <c r="AE274" s="2317" t="s">
        <v>650</v>
      </c>
      <c r="AF274" s="2318"/>
      <c r="AG274" s="2318"/>
      <c r="AH274" s="2318"/>
      <c r="AI274" s="2318"/>
      <c r="AJ274" s="2318"/>
      <c r="AK274" s="2318"/>
      <c r="AL274" s="2318"/>
      <c r="AM274" s="2318"/>
      <c r="AN274" s="2318"/>
      <c r="AO274" s="2318"/>
      <c r="AP274" s="2318"/>
      <c r="AQ274" s="2319"/>
      <c r="AR274" s="2319"/>
      <c r="AS274" s="2319"/>
      <c r="AT274" s="2319"/>
      <c r="AU274" s="2319"/>
      <c r="AV274" s="2319"/>
      <c r="AW274" s="2319"/>
      <c r="AX274" s="2320"/>
    </row>
    <row r="275" spans="1:50" ht="45" customHeight="1" x14ac:dyDescent="0.15">
      <c r="A275" s="542" t="s">
        <v>17</v>
      </c>
      <c r="B275" s="543"/>
      <c r="C275" s="543"/>
      <c r="D275" s="543"/>
      <c r="E275" s="543"/>
      <c r="F275" s="544"/>
      <c r="G275" s="1567" t="s">
        <v>668</v>
      </c>
      <c r="H275" s="1568"/>
      <c r="I275" s="1568"/>
      <c r="J275" s="1568"/>
      <c r="K275" s="1568"/>
      <c r="L275" s="1568"/>
      <c r="M275" s="1568"/>
      <c r="N275" s="1568"/>
      <c r="O275" s="1568"/>
      <c r="P275" s="1568"/>
      <c r="Q275" s="1568"/>
      <c r="R275" s="1568"/>
      <c r="S275" s="1568"/>
      <c r="T275" s="1568"/>
      <c r="U275" s="1568"/>
      <c r="V275" s="1568"/>
      <c r="W275" s="1568"/>
      <c r="X275" s="1569"/>
      <c r="Y275" s="548" t="s">
        <v>515</v>
      </c>
      <c r="Z275" s="549"/>
      <c r="AA275" s="549"/>
      <c r="AB275" s="549"/>
      <c r="AC275" s="549"/>
      <c r="AD275" s="550"/>
      <c r="AE275" s="551"/>
      <c r="AF275" s="552"/>
      <c r="AG275" s="552"/>
      <c r="AH275" s="552"/>
      <c r="AI275" s="552"/>
      <c r="AJ275" s="552"/>
      <c r="AK275" s="552"/>
      <c r="AL275" s="552"/>
      <c r="AM275" s="552"/>
      <c r="AN275" s="552"/>
      <c r="AO275" s="552"/>
      <c r="AP275" s="552"/>
      <c r="AQ275" s="552"/>
      <c r="AR275" s="552"/>
      <c r="AS275" s="552"/>
      <c r="AT275" s="552"/>
      <c r="AU275" s="552"/>
      <c r="AV275" s="552"/>
      <c r="AW275" s="552"/>
      <c r="AX275" s="553"/>
    </row>
    <row r="276" spans="1:50" ht="39.950000000000003" customHeight="1" x14ac:dyDescent="0.15">
      <c r="A276" s="520" t="s">
        <v>21</v>
      </c>
      <c r="B276" s="521"/>
      <c r="C276" s="521"/>
      <c r="D276" s="521"/>
      <c r="E276" s="521"/>
      <c r="F276" s="522"/>
      <c r="G276" s="526" t="s">
        <v>669</v>
      </c>
      <c r="H276" s="527"/>
      <c r="I276" s="527"/>
      <c r="J276" s="527"/>
      <c r="K276" s="527"/>
      <c r="L276" s="527"/>
      <c r="M276" s="527"/>
      <c r="N276" s="527"/>
      <c r="O276" s="527"/>
      <c r="P276" s="527"/>
      <c r="Q276" s="527"/>
      <c r="R276" s="527"/>
      <c r="S276" s="527"/>
      <c r="T276" s="527"/>
      <c r="U276" s="527"/>
      <c r="V276" s="527"/>
      <c r="W276" s="527"/>
      <c r="X276" s="527"/>
      <c r="Y276" s="527"/>
      <c r="Z276" s="527"/>
      <c r="AA276" s="527"/>
      <c r="AB276" s="527"/>
      <c r="AC276" s="527"/>
      <c r="AD276" s="527"/>
      <c r="AE276" s="527"/>
      <c r="AF276" s="527"/>
      <c r="AG276" s="527"/>
      <c r="AH276" s="527"/>
      <c r="AI276" s="527"/>
      <c r="AJ276" s="527"/>
      <c r="AK276" s="527"/>
      <c r="AL276" s="527"/>
      <c r="AM276" s="527"/>
      <c r="AN276" s="527"/>
      <c r="AO276" s="527"/>
      <c r="AP276" s="527"/>
      <c r="AQ276" s="527"/>
      <c r="AR276" s="527"/>
      <c r="AS276" s="527"/>
      <c r="AT276" s="527"/>
      <c r="AU276" s="527"/>
      <c r="AV276" s="527"/>
      <c r="AW276" s="527"/>
      <c r="AX276" s="528"/>
    </row>
    <row r="277" spans="1:50" ht="39.950000000000003" customHeight="1" x14ac:dyDescent="0.15">
      <c r="A277" s="520" t="s">
        <v>23</v>
      </c>
      <c r="B277" s="521"/>
      <c r="C277" s="521"/>
      <c r="D277" s="521"/>
      <c r="E277" s="521"/>
      <c r="F277" s="522"/>
      <c r="G277" s="526" t="s">
        <v>670</v>
      </c>
      <c r="H277" s="527"/>
      <c r="I277" s="527"/>
      <c r="J277" s="527"/>
      <c r="K277" s="527"/>
      <c r="L277" s="527"/>
      <c r="M277" s="527"/>
      <c r="N277" s="527"/>
      <c r="O277" s="527"/>
      <c r="P277" s="527"/>
      <c r="Q277" s="527"/>
      <c r="R277" s="527"/>
      <c r="S277" s="527"/>
      <c r="T277" s="527"/>
      <c r="U277" s="527"/>
      <c r="V277" s="527"/>
      <c r="W277" s="527"/>
      <c r="X277" s="527"/>
      <c r="Y277" s="527"/>
      <c r="Z277" s="527"/>
      <c r="AA277" s="527"/>
      <c r="AB277" s="527"/>
      <c r="AC277" s="527"/>
      <c r="AD277" s="527"/>
      <c r="AE277" s="527"/>
      <c r="AF277" s="527"/>
      <c r="AG277" s="527"/>
      <c r="AH277" s="527"/>
      <c r="AI277" s="527"/>
      <c r="AJ277" s="527"/>
      <c r="AK277" s="527"/>
      <c r="AL277" s="527"/>
      <c r="AM277" s="527"/>
      <c r="AN277" s="527"/>
      <c r="AO277" s="527"/>
      <c r="AP277" s="527"/>
      <c r="AQ277" s="527"/>
      <c r="AR277" s="527"/>
      <c r="AS277" s="527"/>
      <c r="AT277" s="527"/>
      <c r="AU277" s="527"/>
      <c r="AV277" s="527"/>
      <c r="AW277" s="527"/>
      <c r="AX277" s="528"/>
    </row>
    <row r="278" spans="1:50" ht="23.1" customHeight="1" x14ac:dyDescent="0.15">
      <c r="A278" s="520" t="s">
        <v>25</v>
      </c>
      <c r="B278" s="521"/>
      <c r="C278" s="521"/>
      <c r="D278" s="521"/>
      <c r="E278" s="521"/>
      <c r="F278" s="522"/>
      <c r="G278" s="526" t="s">
        <v>659</v>
      </c>
      <c r="H278" s="527"/>
      <c r="I278" s="527"/>
      <c r="J278" s="527"/>
      <c r="K278" s="527"/>
      <c r="L278" s="527"/>
      <c r="M278" s="527"/>
      <c r="N278" s="527"/>
      <c r="O278" s="527"/>
      <c r="P278" s="527"/>
      <c r="Q278" s="527"/>
      <c r="R278" s="527"/>
      <c r="S278" s="527"/>
      <c r="T278" s="527"/>
      <c r="U278" s="527"/>
      <c r="V278" s="527"/>
      <c r="W278" s="527"/>
      <c r="X278" s="527"/>
      <c r="Y278" s="527"/>
      <c r="Z278" s="527"/>
      <c r="AA278" s="527"/>
      <c r="AB278" s="527"/>
      <c r="AC278" s="527"/>
      <c r="AD278" s="527"/>
      <c r="AE278" s="527"/>
      <c r="AF278" s="527"/>
      <c r="AG278" s="527"/>
      <c r="AH278" s="527"/>
      <c r="AI278" s="527"/>
      <c r="AJ278" s="527"/>
      <c r="AK278" s="527"/>
      <c r="AL278" s="527"/>
      <c r="AM278" s="527"/>
      <c r="AN278" s="527"/>
      <c r="AO278" s="527"/>
      <c r="AP278" s="527"/>
      <c r="AQ278" s="527"/>
      <c r="AR278" s="527"/>
      <c r="AS278" s="527"/>
      <c r="AT278" s="527"/>
      <c r="AU278" s="527"/>
      <c r="AV278" s="527"/>
      <c r="AW278" s="527"/>
      <c r="AX278" s="528"/>
    </row>
    <row r="279" spans="1:50" ht="18.95" customHeight="1" x14ac:dyDescent="0.15">
      <c r="A279" s="529" t="s">
        <v>27</v>
      </c>
      <c r="B279" s="530"/>
      <c r="C279" s="530"/>
      <c r="D279" s="530"/>
      <c r="E279" s="530"/>
      <c r="F279" s="531"/>
      <c r="G279" s="538"/>
      <c r="H279" s="539"/>
      <c r="I279" s="539"/>
      <c r="J279" s="539"/>
      <c r="K279" s="539"/>
      <c r="L279" s="539"/>
      <c r="M279" s="539"/>
      <c r="N279" s="539"/>
      <c r="O279" s="540"/>
      <c r="P279" s="504" t="s">
        <v>506</v>
      </c>
      <c r="Q279" s="505"/>
      <c r="R279" s="505"/>
      <c r="S279" s="505"/>
      <c r="T279" s="505"/>
      <c r="U279" s="505"/>
      <c r="V279" s="541"/>
      <c r="W279" s="504" t="s">
        <v>507</v>
      </c>
      <c r="X279" s="505"/>
      <c r="Y279" s="505"/>
      <c r="Z279" s="505"/>
      <c r="AA279" s="505"/>
      <c r="AB279" s="505"/>
      <c r="AC279" s="541"/>
      <c r="AD279" s="504" t="s">
        <v>508</v>
      </c>
      <c r="AE279" s="505"/>
      <c r="AF279" s="505"/>
      <c r="AG279" s="505"/>
      <c r="AH279" s="505"/>
      <c r="AI279" s="505"/>
      <c r="AJ279" s="541"/>
      <c r="AK279" s="504" t="s">
        <v>509</v>
      </c>
      <c r="AL279" s="505"/>
      <c r="AM279" s="505"/>
      <c r="AN279" s="505"/>
      <c r="AO279" s="505"/>
      <c r="AP279" s="505"/>
      <c r="AQ279" s="541"/>
      <c r="AR279" s="504" t="s">
        <v>510</v>
      </c>
      <c r="AS279" s="505"/>
      <c r="AT279" s="505"/>
      <c r="AU279" s="505"/>
      <c r="AV279" s="505"/>
      <c r="AW279" s="505"/>
      <c r="AX279" s="506"/>
    </row>
    <row r="280" spans="1:50" ht="18.95" customHeight="1" x14ac:dyDescent="0.15">
      <c r="A280" s="532"/>
      <c r="B280" s="533"/>
      <c r="C280" s="533"/>
      <c r="D280" s="533"/>
      <c r="E280" s="533"/>
      <c r="F280" s="534"/>
      <c r="G280" s="507" t="s">
        <v>33</v>
      </c>
      <c r="H280" s="508"/>
      <c r="I280" s="513" t="s">
        <v>34</v>
      </c>
      <c r="J280" s="514"/>
      <c r="K280" s="514"/>
      <c r="L280" s="514"/>
      <c r="M280" s="514"/>
      <c r="N280" s="514"/>
      <c r="O280" s="515"/>
      <c r="P280" s="516">
        <v>3</v>
      </c>
      <c r="Q280" s="517"/>
      <c r="R280" s="517"/>
      <c r="S280" s="517"/>
      <c r="T280" s="517"/>
      <c r="U280" s="517"/>
      <c r="V280" s="518"/>
      <c r="W280" s="516">
        <v>3</v>
      </c>
      <c r="X280" s="517"/>
      <c r="Y280" s="517"/>
      <c r="Z280" s="517"/>
      <c r="AA280" s="517"/>
      <c r="AB280" s="517"/>
      <c r="AC280" s="518"/>
      <c r="AD280" s="516">
        <v>3</v>
      </c>
      <c r="AE280" s="517"/>
      <c r="AF280" s="517"/>
      <c r="AG280" s="517"/>
      <c r="AH280" s="517"/>
      <c r="AI280" s="517"/>
      <c r="AJ280" s="518"/>
      <c r="AK280" s="516">
        <v>3</v>
      </c>
      <c r="AL280" s="517"/>
      <c r="AM280" s="517"/>
      <c r="AN280" s="517"/>
      <c r="AO280" s="517"/>
      <c r="AP280" s="517"/>
      <c r="AQ280" s="518"/>
      <c r="AR280" s="516"/>
      <c r="AS280" s="517"/>
      <c r="AT280" s="517"/>
      <c r="AU280" s="517"/>
      <c r="AV280" s="517"/>
      <c r="AW280" s="517"/>
      <c r="AX280" s="519"/>
    </row>
    <row r="281" spans="1:50" ht="18.95" customHeight="1" x14ac:dyDescent="0.15">
      <c r="A281" s="532"/>
      <c r="B281" s="533"/>
      <c r="C281" s="533"/>
      <c r="D281" s="533"/>
      <c r="E281" s="533"/>
      <c r="F281" s="534"/>
      <c r="G281" s="509"/>
      <c r="H281" s="510"/>
      <c r="I281" s="471" t="s">
        <v>35</v>
      </c>
      <c r="J281" s="472"/>
      <c r="K281" s="472"/>
      <c r="L281" s="472"/>
      <c r="M281" s="472"/>
      <c r="N281" s="472"/>
      <c r="O281" s="473"/>
      <c r="P281" s="465" t="s">
        <v>513</v>
      </c>
      <c r="Q281" s="466"/>
      <c r="R281" s="466"/>
      <c r="S281" s="466"/>
      <c r="T281" s="466"/>
      <c r="U281" s="466"/>
      <c r="V281" s="467"/>
      <c r="W281" s="465" t="s">
        <v>513</v>
      </c>
      <c r="X281" s="466"/>
      <c r="Y281" s="466"/>
      <c r="Z281" s="466"/>
      <c r="AA281" s="466"/>
      <c r="AB281" s="466"/>
      <c r="AC281" s="467"/>
      <c r="AD281" s="465" t="s">
        <v>513</v>
      </c>
      <c r="AE281" s="466"/>
      <c r="AF281" s="466"/>
      <c r="AG281" s="466"/>
      <c r="AH281" s="466"/>
      <c r="AI281" s="466"/>
      <c r="AJ281" s="467"/>
      <c r="AK281" s="465" t="s">
        <v>513</v>
      </c>
      <c r="AL281" s="466"/>
      <c r="AM281" s="466"/>
      <c r="AN281" s="466"/>
      <c r="AO281" s="466"/>
      <c r="AP281" s="466"/>
      <c r="AQ281" s="467"/>
      <c r="AR281" s="468"/>
      <c r="AS281" s="469"/>
      <c r="AT281" s="469"/>
      <c r="AU281" s="469"/>
      <c r="AV281" s="469"/>
      <c r="AW281" s="469"/>
      <c r="AX281" s="470"/>
    </row>
    <row r="282" spans="1:50" ht="18.95" customHeight="1" x14ac:dyDescent="0.15">
      <c r="A282" s="532"/>
      <c r="B282" s="533"/>
      <c r="C282" s="533"/>
      <c r="D282" s="533"/>
      <c r="E282" s="533"/>
      <c r="F282" s="534"/>
      <c r="G282" s="509"/>
      <c r="H282" s="510"/>
      <c r="I282" s="471" t="s">
        <v>39</v>
      </c>
      <c r="J282" s="472"/>
      <c r="K282" s="472"/>
      <c r="L282" s="472"/>
      <c r="M282" s="472"/>
      <c r="N282" s="472"/>
      <c r="O282" s="473"/>
      <c r="P282" s="465" t="s">
        <v>513</v>
      </c>
      <c r="Q282" s="466"/>
      <c r="R282" s="466"/>
      <c r="S282" s="466"/>
      <c r="T282" s="466"/>
      <c r="U282" s="466"/>
      <c r="V282" s="467"/>
      <c r="W282" s="465" t="s">
        <v>513</v>
      </c>
      <c r="X282" s="466"/>
      <c r="Y282" s="466"/>
      <c r="Z282" s="466"/>
      <c r="AA282" s="466"/>
      <c r="AB282" s="466"/>
      <c r="AC282" s="467"/>
      <c r="AD282" s="465" t="s">
        <v>513</v>
      </c>
      <c r="AE282" s="466"/>
      <c r="AF282" s="466"/>
      <c r="AG282" s="466"/>
      <c r="AH282" s="466"/>
      <c r="AI282" s="466"/>
      <c r="AJ282" s="467"/>
      <c r="AK282" s="465" t="s">
        <v>513</v>
      </c>
      <c r="AL282" s="466"/>
      <c r="AM282" s="466"/>
      <c r="AN282" s="466"/>
      <c r="AO282" s="466"/>
      <c r="AP282" s="466"/>
      <c r="AQ282" s="467"/>
      <c r="AR282" s="465"/>
      <c r="AS282" s="466"/>
      <c r="AT282" s="466"/>
      <c r="AU282" s="466"/>
      <c r="AV282" s="466"/>
      <c r="AW282" s="466"/>
      <c r="AX282" s="474"/>
    </row>
    <row r="283" spans="1:50" ht="18.95" customHeight="1" x14ac:dyDescent="0.15">
      <c r="A283" s="532"/>
      <c r="B283" s="533"/>
      <c r="C283" s="533"/>
      <c r="D283" s="533"/>
      <c r="E283" s="533"/>
      <c r="F283" s="534"/>
      <c r="G283" s="509"/>
      <c r="H283" s="510"/>
      <c r="I283" s="471" t="s">
        <v>42</v>
      </c>
      <c r="J283" s="472"/>
      <c r="K283" s="472"/>
      <c r="L283" s="472"/>
      <c r="M283" s="472"/>
      <c r="N283" s="472"/>
      <c r="O283" s="473"/>
      <c r="P283" s="465" t="s">
        <v>513</v>
      </c>
      <c r="Q283" s="466"/>
      <c r="R283" s="466"/>
      <c r="S283" s="466"/>
      <c r="T283" s="466"/>
      <c r="U283" s="466"/>
      <c r="V283" s="467"/>
      <c r="W283" s="465" t="s">
        <v>513</v>
      </c>
      <c r="X283" s="466"/>
      <c r="Y283" s="466"/>
      <c r="Z283" s="466"/>
      <c r="AA283" s="466"/>
      <c r="AB283" s="466"/>
      <c r="AC283" s="467"/>
      <c r="AD283" s="465" t="s">
        <v>513</v>
      </c>
      <c r="AE283" s="466"/>
      <c r="AF283" s="466"/>
      <c r="AG283" s="466"/>
      <c r="AH283" s="466"/>
      <c r="AI283" s="466"/>
      <c r="AJ283" s="467"/>
      <c r="AK283" s="465" t="s">
        <v>513</v>
      </c>
      <c r="AL283" s="466"/>
      <c r="AM283" s="466"/>
      <c r="AN283" s="466"/>
      <c r="AO283" s="466"/>
      <c r="AP283" s="466"/>
      <c r="AQ283" s="467"/>
      <c r="AR283" s="468"/>
      <c r="AS283" s="469"/>
      <c r="AT283" s="469"/>
      <c r="AU283" s="469"/>
      <c r="AV283" s="469"/>
      <c r="AW283" s="469"/>
      <c r="AX283" s="470"/>
    </row>
    <row r="284" spans="1:50" ht="18.95" customHeight="1" x14ac:dyDescent="0.15">
      <c r="A284" s="532"/>
      <c r="B284" s="533"/>
      <c r="C284" s="533"/>
      <c r="D284" s="533"/>
      <c r="E284" s="533"/>
      <c r="F284" s="534"/>
      <c r="G284" s="509"/>
      <c r="H284" s="510"/>
      <c r="I284" s="471" t="s">
        <v>43</v>
      </c>
      <c r="J284" s="472"/>
      <c r="K284" s="472"/>
      <c r="L284" s="472"/>
      <c r="M284" s="472"/>
      <c r="N284" s="472"/>
      <c r="O284" s="473"/>
      <c r="P284" s="465" t="s">
        <v>513</v>
      </c>
      <c r="Q284" s="466"/>
      <c r="R284" s="466"/>
      <c r="S284" s="466"/>
      <c r="T284" s="466"/>
      <c r="U284" s="466"/>
      <c r="V284" s="467"/>
      <c r="W284" s="465" t="s">
        <v>513</v>
      </c>
      <c r="X284" s="466"/>
      <c r="Y284" s="466"/>
      <c r="Z284" s="466"/>
      <c r="AA284" s="466"/>
      <c r="AB284" s="466"/>
      <c r="AC284" s="467"/>
      <c r="AD284" s="465" t="s">
        <v>513</v>
      </c>
      <c r="AE284" s="466"/>
      <c r="AF284" s="466"/>
      <c r="AG284" s="466"/>
      <c r="AH284" s="466"/>
      <c r="AI284" s="466"/>
      <c r="AJ284" s="467"/>
      <c r="AK284" s="465" t="s">
        <v>513</v>
      </c>
      <c r="AL284" s="466"/>
      <c r="AM284" s="466"/>
      <c r="AN284" s="466"/>
      <c r="AO284" s="466"/>
      <c r="AP284" s="466"/>
      <c r="AQ284" s="467"/>
      <c r="AR284" s="468"/>
      <c r="AS284" s="469"/>
      <c r="AT284" s="469"/>
      <c r="AU284" s="469"/>
      <c r="AV284" s="469"/>
      <c r="AW284" s="469"/>
      <c r="AX284" s="470"/>
    </row>
    <row r="285" spans="1:50" ht="18.95" customHeight="1" x14ac:dyDescent="0.15">
      <c r="A285" s="532"/>
      <c r="B285" s="533"/>
      <c r="C285" s="533"/>
      <c r="D285" s="533"/>
      <c r="E285" s="533"/>
      <c r="F285" s="534"/>
      <c r="G285" s="511"/>
      <c r="H285" s="512"/>
      <c r="I285" s="486" t="s">
        <v>44</v>
      </c>
      <c r="J285" s="487"/>
      <c r="K285" s="487"/>
      <c r="L285" s="487"/>
      <c r="M285" s="487"/>
      <c r="N285" s="487"/>
      <c r="O285" s="488"/>
      <c r="P285" s="489">
        <v>3</v>
      </c>
      <c r="Q285" s="490"/>
      <c r="R285" s="490"/>
      <c r="S285" s="490"/>
      <c r="T285" s="490"/>
      <c r="U285" s="490"/>
      <c r="V285" s="491"/>
      <c r="W285" s="489">
        <v>3</v>
      </c>
      <c r="X285" s="490"/>
      <c r="Y285" s="490"/>
      <c r="Z285" s="490"/>
      <c r="AA285" s="490"/>
      <c r="AB285" s="490"/>
      <c r="AC285" s="491"/>
      <c r="AD285" s="489">
        <v>3</v>
      </c>
      <c r="AE285" s="490"/>
      <c r="AF285" s="490"/>
      <c r="AG285" s="490"/>
      <c r="AH285" s="490"/>
      <c r="AI285" s="490"/>
      <c r="AJ285" s="491"/>
      <c r="AK285" s="489">
        <v>3</v>
      </c>
      <c r="AL285" s="490"/>
      <c r="AM285" s="490"/>
      <c r="AN285" s="490"/>
      <c r="AO285" s="490"/>
      <c r="AP285" s="490"/>
      <c r="AQ285" s="491"/>
      <c r="AR285" s="489"/>
      <c r="AS285" s="490"/>
      <c r="AT285" s="490"/>
      <c r="AU285" s="490"/>
      <c r="AV285" s="490"/>
      <c r="AW285" s="490"/>
      <c r="AX285" s="492"/>
    </row>
    <row r="286" spans="1:50" ht="18.95" customHeight="1" x14ac:dyDescent="0.15">
      <c r="A286" s="532"/>
      <c r="B286" s="533"/>
      <c r="C286" s="533"/>
      <c r="D286" s="533"/>
      <c r="E286" s="533"/>
      <c r="F286" s="534"/>
      <c r="G286" s="475" t="s">
        <v>45</v>
      </c>
      <c r="H286" s="476"/>
      <c r="I286" s="476"/>
      <c r="J286" s="476"/>
      <c r="K286" s="476"/>
      <c r="L286" s="476"/>
      <c r="M286" s="476"/>
      <c r="N286" s="476"/>
      <c r="O286" s="477"/>
      <c r="P286" s="483">
        <v>2</v>
      </c>
      <c r="Q286" s="484"/>
      <c r="R286" s="484"/>
      <c r="S286" s="484"/>
      <c r="T286" s="484"/>
      <c r="U286" s="484"/>
      <c r="V286" s="485"/>
      <c r="W286" s="483">
        <v>2</v>
      </c>
      <c r="X286" s="484"/>
      <c r="Y286" s="484"/>
      <c r="Z286" s="484"/>
      <c r="AA286" s="484"/>
      <c r="AB286" s="484"/>
      <c r="AC286" s="485"/>
      <c r="AD286" s="483">
        <v>2</v>
      </c>
      <c r="AE286" s="484"/>
      <c r="AF286" s="484"/>
      <c r="AG286" s="484"/>
      <c r="AH286" s="484"/>
      <c r="AI286" s="484"/>
      <c r="AJ286" s="485"/>
      <c r="AK286" s="479"/>
      <c r="AL286" s="480"/>
      <c r="AM286" s="480"/>
      <c r="AN286" s="480"/>
      <c r="AO286" s="480"/>
      <c r="AP286" s="480"/>
      <c r="AQ286" s="481"/>
      <c r="AR286" s="479"/>
      <c r="AS286" s="480"/>
      <c r="AT286" s="480"/>
      <c r="AU286" s="480"/>
      <c r="AV286" s="480"/>
      <c r="AW286" s="480"/>
      <c r="AX286" s="482"/>
    </row>
    <row r="287" spans="1:50" ht="18.95" customHeight="1" x14ac:dyDescent="0.15">
      <c r="A287" s="535"/>
      <c r="B287" s="536"/>
      <c r="C287" s="536"/>
      <c r="D287" s="536"/>
      <c r="E287" s="536"/>
      <c r="F287" s="537"/>
      <c r="G287" s="475" t="s">
        <v>46</v>
      </c>
      <c r="H287" s="476"/>
      <c r="I287" s="476"/>
      <c r="J287" s="476"/>
      <c r="K287" s="476"/>
      <c r="L287" s="476"/>
      <c r="M287" s="476"/>
      <c r="N287" s="476"/>
      <c r="O287" s="477"/>
      <c r="P287" s="483">
        <v>67</v>
      </c>
      <c r="Q287" s="484"/>
      <c r="R287" s="484"/>
      <c r="S287" s="484"/>
      <c r="T287" s="484"/>
      <c r="U287" s="484"/>
      <c r="V287" s="485"/>
      <c r="W287" s="483">
        <v>89.8</v>
      </c>
      <c r="X287" s="484"/>
      <c r="Y287" s="484"/>
      <c r="Z287" s="484"/>
      <c r="AA287" s="484"/>
      <c r="AB287" s="484"/>
      <c r="AC287" s="485"/>
      <c r="AD287" s="483">
        <v>68.7</v>
      </c>
      <c r="AE287" s="484"/>
      <c r="AF287" s="484"/>
      <c r="AG287" s="484"/>
      <c r="AH287" s="484"/>
      <c r="AI287" s="484"/>
      <c r="AJ287" s="485"/>
      <c r="AK287" s="479"/>
      <c r="AL287" s="480"/>
      <c r="AM287" s="480"/>
      <c r="AN287" s="480"/>
      <c r="AO287" s="480"/>
      <c r="AP287" s="480"/>
      <c r="AQ287" s="481"/>
      <c r="AR287" s="479"/>
      <c r="AS287" s="480"/>
      <c r="AT287" s="480"/>
      <c r="AU287" s="480"/>
      <c r="AV287" s="480"/>
      <c r="AW287" s="480"/>
      <c r="AX287" s="482"/>
    </row>
    <row r="288" spans="1:50" ht="20.100000000000001" customHeight="1" x14ac:dyDescent="0.15">
      <c r="A288" s="1396" t="s">
        <v>82</v>
      </c>
      <c r="B288" s="1397"/>
      <c r="C288" s="453" t="s">
        <v>83</v>
      </c>
      <c r="D288" s="454"/>
      <c r="E288" s="454"/>
      <c r="F288" s="454"/>
      <c r="G288" s="454"/>
      <c r="H288" s="454"/>
      <c r="I288" s="454"/>
      <c r="J288" s="454"/>
      <c r="K288" s="455"/>
      <c r="L288" s="762" t="s">
        <v>84</v>
      </c>
      <c r="M288" s="763"/>
      <c r="N288" s="763"/>
      <c r="O288" s="763"/>
      <c r="P288" s="763"/>
      <c r="Q288" s="764"/>
      <c r="R288" s="456" t="s">
        <v>510</v>
      </c>
      <c r="S288" s="454"/>
      <c r="T288" s="454"/>
      <c r="U288" s="454"/>
      <c r="V288" s="454"/>
      <c r="W288" s="455"/>
      <c r="X288" s="456" t="s">
        <v>85</v>
      </c>
      <c r="Y288" s="454"/>
      <c r="Z288" s="454"/>
      <c r="AA288" s="454"/>
      <c r="AB288" s="454"/>
      <c r="AC288" s="454"/>
      <c r="AD288" s="454"/>
      <c r="AE288" s="454"/>
      <c r="AF288" s="454"/>
      <c r="AG288" s="454"/>
      <c r="AH288" s="454"/>
      <c r="AI288" s="454"/>
      <c r="AJ288" s="454"/>
      <c r="AK288" s="454"/>
      <c r="AL288" s="454"/>
      <c r="AM288" s="454"/>
      <c r="AN288" s="454"/>
      <c r="AO288" s="454"/>
      <c r="AP288" s="454"/>
      <c r="AQ288" s="454"/>
      <c r="AR288" s="454"/>
      <c r="AS288" s="454"/>
      <c r="AT288" s="454"/>
      <c r="AU288" s="454"/>
      <c r="AV288" s="454"/>
      <c r="AW288" s="454"/>
      <c r="AX288" s="457"/>
    </row>
    <row r="289" spans="1:50" ht="20.100000000000001" customHeight="1" x14ac:dyDescent="0.15">
      <c r="A289" s="1398"/>
      <c r="B289" s="1399"/>
      <c r="C289" s="1932" t="s">
        <v>671</v>
      </c>
      <c r="D289" s="517"/>
      <c r="E289" s="517"/>
      <c r="F289" s="517"/>
      <c r="G289" s="517"/>
      <c r="H289" s="517"/>
      <c r="I289" s="517"/>
      <c r="J289" s="517"/>
      <c r="K289" s="518"/>
      <c r="L289" s="461">
        <v>3</v>
      </c>
      <c r="M289" s="459"/>
      <c r="N289" s="459"/>
      <c r="O289" s="459"/>
      <c r="P289" s="459"/>
      <c r="Q289" s="460"/>
      <c r="R289" s="461"/>
      <c r="S289" s="459"/>
      <c r="T289" s="459"/>
      <c r="U289" s="459"/>
      <c r="V289" s="459"/>
      <c r="W289" s="460"/>
      <c r="X289" s="462"/>
      <c r="Y289" s="463"/>
      <c r="Z289" s="463"/>
      <c r="AA289" s="463"/>
      <c r="AB289" s="463"/>
      <c r="AC289" s="463"/>
      <c r="AD289" s="463"/>
      <c r="AE289" s="463"/>
      <c r="AF289" s="463"/>
      <c r="AG289" s="463"/>
      <c r="AH289" s="463"/>
      <c r="AI289" s="463"/>
      <c r="AJ289" s="463"/>
      <c r="AK289" s="463"/>
      <c r="AL289" s="463"/>
      <c r="AM289" s="463"/>
      <c r="AN289" s="463"/>
      <c r="AO289" s="463"/>
      <c r="AP289" s="463"/>
      <c r="AQ289" s="463"/>
      <c r="AR289" s="463"/>
      <c r="AS289" s="463"/>
      <c r="AT289" s="463"/>
      <c r="AU289" s="463"/>
      <c r="AV289" s="463"/>
      <c r="AW289" s="463"/>
      <c r="AX289" s="464"/>
    </row>
    <row r="290" spans="1:50" ht="20.100000000000001" customHeight="1" x14ac:dyDescent="0.15">
      <c r="A290" s="1398"/>
      <c r="B290" s="1399"/>
      <c r="C290" s="446"/>
      <c r="D290" s="444"/>
      <c r="E290" s="444"/>
      <c r="F290" s="444"/>
      <c r="G290" s="444"/>
      <c r="H290" s="444"/>
      <c r="I290" s="444"/>
      <c r="J290" s="444"/>
      <c r="K290" s="445"/>
      <c r="L290" s="443"/>
      <c r="M290" s="444"/>
      <c r="N290" s="444"/>
      <c r="O290" s="444"/>
      <c r="P290" s="444"/>
      <c r="Q290" s="445"/>
      <c r="R290" s="443"/>
      <c r="S290" s="444"/>
      <c r="T290" s="444"/>
      <c r="U290" s="444"/>
      <c r="V290" s="444"/>
      <c r="W290" s="445"/>
      <c r="X290" s="431"/>
      <c r="Y290" s="432"/>
      <c r="Z290" s="432"/>
      <c r="AA290" s="432"/>
      <c r="AB290" s="432"/>
      <c r="AC290" s="432"/>
      <c r="AD290" s="432"/>
      <c r="AE290" s="432"/>
      <c r="AF290" s="432"/>
      <c r="AG290" s="432"/>
      <c r="AH290" s="432"/>
      <c r="AI290" s="432"/>
      <c r="AJ290" s="432"/>
      <c r="AK290" s="432"/>
      <c r="AL290" s="432"/>
      <c r="AM290" s="432"/>
      <c r="AN290" s="432"/>
      <c r="AO290" s="432"/>
      <c r="AP290" s="432"/>
      <c r="AQ290" s="432"/>
      <c r="AR290" s="432"/>
      <c r="AS290" s="432"/>
      <c r="AT290" s="432"/>
      <c r="AU290" s="432"/>
      <c r="AV290" s="432"/>
      <c r="AW290" s="432"/>
      <c r="AX290" s="433"/>
    </row>
    <row r="291" spans="1:50" ht="20.100000000000001" customHeight="1" x14ac:dyDescent="0.15">
      <c r="A291" s="1398"/>
      <c r="B291" s="1399"/>
      <c r="C291" s="446"/>
      <c r="D291" s="444"/>
      <c r="E291" s="444"/>
      <c r="F291" s="444"/>
      <c r="G291" s="444"/>
      <c r="H291" s="444"/>
      <c r="I291" s="444"/>
      <c r="J291" s="444"/>
      <c r="K291" s="445"/>
      <c r="L291" s="443"/>
      <c r="M291" s="444"/>
      <c r="N291" s="444"/>
      <c r="O291" s="444"/>
      <c r="P291" s="444"/>
      <c r="Q291" s="445"/>
      <c r="R291" s="443"/>
      <c r="S291" s="444"/>
      <c r="T291" s="444"/>
      <c r="U291" s="444"/>
      <c r="V291" s="444"/>
      <c r="W291" s="445"/>
      <c r="X291" s="431"/>
      <c r="Y291" s="432"/>
      <c r="Z291" s="432"/>
      <c r="AA291" s="432"/>
      <c r="AB291" s="432"/>
      <c r="AC291" s="432"/>
      <c r="AD291" s="432"/>
      <c r="AE291" s="432"/>
      <c r="AF291" s="432"/>
      <c r="AG291" s="432"/>
      <c r="AH291" s="432"/>
      <c r="AI291" s="432"/>
      <c r="AJ291" s="432"/>
      <c r="AK291" s="432"/>
      <c r="AL291" s="432"/>
      <c r="AM291" s="432"/>
      <c r="AN291" s="432"/>
      <c r="AO291" s="432"/>
      <c r="AP291" s="432"/>
      <c r="AQ291" s="432"/>
      <c r="AR291" s="432"/>
      <c r="AS291" s="432"/>
      <c r="AT291" s="432"/>
      <c r="AU291" s="432"/>
      <c r="AV291" s="432"/>
      <c r="AW291" s="432"/>
      <c r="AX291" s="433"/>
    </row>
    <row r="292" spans="1:50" ht="20.100000000000001" customHeight="1" x14ac:dyDescent="0.15">
      <c r="A292" s="1398"/>
      <c r="B292" s="1399"/>
      <c r="C292" s="446"/>
      <c r="D292" s="444"/>
      <c r="E292" s="444"/>
      <c r="F292" s="444"/>
      <c r="G292" s="444"/>
      <c r="H292" s="444"/>
      <c r="I292" s="444"/>
      <c r="J292" s="444"/>
      <c r="K292" s="445"/>
      <c r="L292" s="443"/>
      <c r="M292" s="444"/>
      <c r="N292" s="444"/>
      <c r="O292" s="444"/>
      <c r="P292" s="444"/>
      <c r="Q292" s="445"/>
      <c r="R292" s="443"/>
      <c r="S292" s="444"/>
      <c r="T292" s="444"/>
      <c r="U292" s="444"/>
      <c r="V292" s="444"/>
      <c r="W292" s="445"/>
      <c r="X292" s="431"/>
      <c r="Y292" s="432"/>
      <c r="Z292" s="432"/>
      <c r="AA292" s="432"/>
      <c r="AB292" s="432"/>
      <c r="AC292" s="432"/>
      <c r="AD292" s="432"/>
      <c r="AE292" s="432"/>
      <c r="AF292" s="432"/>
      <c r="AG292" s="432"/>
      <c r="AH292" s="432"/>
      <c r="AI292" s="432"/>
      <c r="AJ292" s="432"/>
      <c r="AK292" s="432"/>
      <c r="AL292" s="432"/>
      <c r="AM292" s="432"/>
      <c r="AN292" s="432"/>
      <c r="AO292" s="432"/>
      <c r="AP292" s="432"/>
      <c r="AQ292" s="432"/>
      <c r="AR292" s="432"/>
      <c r="AS292" s="432"/>
      <c r="AT292" s="432"/>
      <c r="AU292" s="432"/>
      <c r="AV292" s="432"/>
      <c r="AW292" s="432"/>
      <c r="AX292" s="433"/>
    </row>
    <row r="293" spans="1:50" ht="20.100000000000001" customHeight="1" x14ac:dyDescent="0.15">
      <c r="A293" s="1398"/>
      <c r="B293" s="1399"/>
      <c r="C293" s="446"/>
      <c r="D293" s="444"/>
      <c r="E293" s="444"/>
      <c r="F293" s="444"/>
      <c r="G293" s="444"/>
      <c r="H293" s="444"/>
      <c r="I293" s="444"/>
      <c r="J293" s="444"/>
      <c r="K293" s="445"/>
      <c r="L293" s="443"/>
      <c r="M293" s="444"/>
      <c r="N293" s="444"/>
      <c r="O293" s="444"/>
      <c r="P293" s="444"/>
      <c r="Q293" s="445"/>
      <c r="R293" s="443"/>
      <c r="S293" s="444"/>
      <c r="T293" s="444"/>
      <c r="U293" s="444"/>
      <c r="V293" s="444"/>
      <c r="W293" s="445"/>
      <c r="X293" s="431"/>
      <c r="Y293" s="432"/>
      <c r="Z293" s="432"/>
      <c r="AA293" s="432"/>
      <c r="AB293" s="432"/>
      <c r="AC293" s="432"/>
      <c r="AD293" s="432"/>
      <c r="AE293" s="432"/>
      <c r="AF293" s="432"/>
      <c r="AG293" s="432"/>
      <c r="AH293" s="432"/>
      <c r="AI293" s="432"/>
      <c r="AJ293" s="432"/>
      <c r="AK293" s="432"/>
      <c r="AL293" s="432"/>
      <c r="AM293" s="432"/>
      <c r="AN293" s="432"/>
      <c r="AO293" s="432"/>
      <c r="AP293" s="432"/>
      <c r="AQ293" s="432"/>
      <c r="AR293" s="432"/>
      <c r="AS293" s="432"/>
      <c r="AT293" s="432"/>
      <c r="AU293" s="432"/>
      <c r="AV293" s="432"/>
      <c r="AW293" s="432"/>
      <c r="AX293" s="433"/>
    </row>
    <row r="294" spans="1:50" ht="20.100000000000001" customHeight="1" x14ac:dyDescent="0.15">
      <c r="A294" s="1398"/>
      <c r="B294" s="1399"/>
      <c r="C294" s="427"/>
      <c r="D294" s="428"/>
      <c r="E294" s="428"/>
      <c r="F294" s="428"/>
      <c r="G294" s="428"/>
      <c r="H294" s="428"/>
      <c r="I294" s="428"/>
      <c r="J294" s="428"/>
      <c r="K294" s="429"/>
      <c r="L294" s="430"/>
      <c r="M294" s="428"/>
      <c r="N294" s="428"/>
      <c r="O294" s="428"/>
      <c r="P294" s="428"/>
      <c r="Q294" s="429"/>
      <c r="R294" s="430"/>
      <c r="S294" s="428"/>
      <c r="T294" s="428"/>
      <c r="U294" s="428"/>
      <c r="V294" s="428"/>
      <c r="W294" s="429"/>
      <c r="X294" s="431"/>
      <c r="Y294" s="432"/>
      <c r="Z294" s="432"/>
      <c r="AA294" s="432"/>
      <c r="AB294" s="432"/>
      <c r="AC294" s="432"/>
      <c r="AD294" s="432"/>
      <c r="AE294" s="432"/>
      <c r="AF294" s="432"/>
      <c r="AG294" s="432"/>
      <c r="AH294" s="432"/>
      <c r="AI294" s="432"/>
      <c r="AJ294" s="432"/>
      <c r="AK294" s="432"/>
      <c r="AL294" s="432"/>
      <c r="AM294" s="432"/>
      <c r="AN294" s="432"/>
      <c r="AO294" s="432"/>
      <c r="AP294" s="432"/>
      <c r="AQ294" s="432"/>
      <c r="AR294" s="432"/>
      <c r="AS294" s="432"/>
      <c r="AT294" s="432"/>
      <c r="AU294" s="432"/>
      <c r="AV294" s="432"/>
      <c r="AW294" s="432"/>
      <c r="AX294" s="433"/>
    </row>
    <row r="295" spans="1:50" ht="20.100000000000001" customHeight="1" thickBot="1" x14ac:dyDescent="0.2">
      <c r="A295" s="1400"/>
      <c r="B295" s="1401"/>
      <c r="C295" s="434" t="s">
        <v>44</v>
      </c>
      <c r="D295" s="435"/>
      <c r="E295" s="435"/>
      <c r="F295" s="435"/>
      <c r="G295" s="435"/>
      <c r="H295" s="435"/>
      <c r="I295" s="435"/>
      <c r="J295" s="435"/>
      <c r="K295" s="436"/>
      <c r="L295" s="437">
        <v>3</v>
      </c>
      <c r="M295" s="438"/>
      <c r="N295" s="438"/>
      <c r="O295" s="438"/>
      <c r="P295" s="438"/>
      <c r="Q295" s="439"/>
      <c r="R295" s="437"/>
      <c r="S295" s="438"/>
      <c r="T295" s="438"/>
      <c r="U295" s="438"/>
      <c r="V295" s="438"/>
      <c r="W295" s="439"/>
      <c r="X295" s="440"/>
      <c r="Y295" s="441"/>
      <c r="Z295" s="441"/>
      <c r="AA295" s="441"/>
      <c r="AB295" s="441"/>
      <c r="AC295" s="441"/>
      <c r="AD295" s="441"/>
      <c r="AE295" s="441"/>
      <c r="AF295" s="441"/>
      <c r="AG295" s="441"/>
      <c r="AH295" s="441"/>
      <c r="AI295" s="441"/>
      <c r="AJ295" s="441"/>
      <c r="AK295" s="441"/>
      <c r="AL295" s="441"/>
      <c r="AM295" s="441"/>
      <c r="AN295" s="441"/>
      <c r="AO295" s="441"/>
      <c r="AP295" s="441"/>
      <c r="AQ295" s="441"/>
      <c r="AR295" s="441"/>
      <c r="AS295" s="441"/>
      <c r="AT295" s="441"/>
      <c r="AU295" s="441"/>
      <c r="AV295" s="441"/>
      <c r="AW295" s="441"/>
      <c r="AX295" s="442"/>
    </row>
    <row r="296" spans="1:50" x14ac:dyDescent="0.1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5"/>
      <c r="AR296" s="5"/>
      <c r="AS296" s="5"/>
      <c r="AT296" s="5"/>
      <c r="AU296" s="5"/>
      <c r="AV296" s="5"/>
      <c r="AW296" s="5"/>
      <c r="AX296" s="5"/>
    </row>
    <row r="297" spans="1:50" ht="14.25" thickBot="1" x14ac:dyDescent="0.2">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581" t="s">
        <v>499</v>
      </c>
      <c r="AR297" s="581"/>
      <c r="AS297" s="581"/>
      <c r="AT297" s="581"/>
      <c r="AU297" s="581"/>
      <c r="AV297" s="581"/>
      <c r="AW297" s="581"/>
      <c r="AX297" s="581"/>
    </row>
    <row r="298" spans="1:50" ht="23.1" customHeight="1" x14ac:dyDescent="0.15">
      <c r="A298" s="582" t="s">
        <v>500</v>
      </c>
      <c r="B298" s="583"/>
      <c r="C298" s="583"/>
      <c r="D298" s="583"/>
      <c r="E298" s="583"/>
      <c r="F298" s="584"/>
      <c r="G298" s="585" t="s">
        <v>672</v>
      </c>
      <c r="H298" s="586"/>
      <c r="I298" s="586"/>
      <c r="J298" s="586"/>
      <c r="K298" s="586"/>
      <c r="L298" s="586"/>
      <c r="M298" s="586"/>
      <c r="N298" s="586"/>
      <c r="O298" s="586"/>
      <c r="P298" s="586"/>
      <c r="Q298" s="586"/>
      <c r="R298" s="586"/>
      <c r="S298" s="586"/>
      <c r="T298" s="586"/>
      <c r="U298" s="586"/>
      <c r="V298" s="586"/>
      <c r="W298" s="586"/>
      <c r="X298" s="587"/>
      <c r="Y298" s="588" t="s">
        <v>512</v>
      </c>
      <c r="Z298" s="589"/>
      <c r="AA298" s="589"/>
      <c r="AB298" s="589"/>
      <c r="AC298" s="589"/>
      <c r="AD298" s="590"/>
      <c r="AE298" s="591" t="s">
        <v>6</v>
      </c>
      <c r="AF298" s="592"/>
      <c r="AG298" s="592"/>
      <c r="AH298" s="592"/>
      <c r="AI298" s="592"/>
      <c r="AJ298" s="592"/>
      <c r="AK298" s="592"/>
      <c r="AL298" s="592"/>
      <c r="AM298" s="592"/>
      <c r="AN298" s="592"/>
      <c r="AO298" s="592"/>
      <c r="AP298" s="593"/>
      <c r="AQ298" s="594" t="s">
        <v>7</v>
      </c>
      <c r="AR298" s="595"/>
      <c r="AS298" s="595"/>
      <c r="AT298" s="595"/>
      <c r="AU298" s="595"/>
      <c r="AV298" s="595"/>
      <c r="AW298" s="595"/>
      <c r="AX298" s="596"/>
    </row>
    <row r="299" spans="1:50" ht="23.1" customHeight="1" x14ac:dyDescent="0.15">
      <c r="A299" s="554" t="s">
        <v>8</v>
      </c>
      <c r="B299" s="555"/>
      <c r="C299" s="555"/>
      <c r="D299" s="555"/>
      <c r="E299" s="555"/>
      <c r="F299" s="556"/>
      <c r="G299" s="1549"/>
      <c r="H299" s="1550"/>
      <c r="I299" s="1550"/>
      <c r="J299" s="1550"/>
      <c r="K299" s="1550"/>
      <c r="L299" s="1550"/>
      <c r="M299" s="1550"/>
      <c r="N299" s="1550"/>
      <c r="O299" s="1550"/>
      <c r="P299" s="1550"/>
      <c r="Q299" s="1550"/>
      <c r="R299" s="1550"/>
      <c r="S299" s="1550"/>
      <c r="T299" s="1550"/>
      <c r="U299" s="1550"/>
      <c r="V299" s="1550"/>
      <c r="W299" s="1550"/>
      <c r="X299" s="1570"/>
      <c r="Y299" s="560" t="s">
        <v>10</v>
      </c>
      <c r="Z299" s="561"/>
      <c r="AA299" s="561"/>
      <c r="AB299" s="561"/>
      <c r="AC299" s="561"/>
      <c r="AD299" s="562"/>
      <c r="AE299" s="563" t="s">
        <v>648</v>
      </c>
      <c r="AF299" s="564"/>
      <c r="AG299" s="564"/>
      <c r="AH299" s="564"/>
      <c r="AI299" s="564"/>
      <c r="AJ299" s="564"/>
      <c r="AK299" s="564"/>
      <c r="AL299" s="564"/>
      <c r="AM299" s="564"/>
      <c r="AN299" s="564"/>
      <c r="AO299" s="564"/>
      <c r="AP299" s="565"/>
      <c r="AQ299" s="566" t="s">
        <v>649</v>
      </c>
      <c r="AR299" s="567"/>
      <c r="AS299" s="567"/>
      <c r="AT299" s="567"/>
      <c r="AU299" s="567"/>
      <c r="AV299" s="567"/>
      <c r="AW299" s="567"/>
      <c r="AX299" s="568"/>
    </row>
    <row r="300" spans="1:50" ht="23.1" customHeight="1" x14ac:dyDescent="0.15">
      <c r="A300" s="569" t="s">
        <v>13</v>
      </c>
      <c r="B300" s="570"/>
      <c r="C300" s="570"/>
      <c r="D300" s="570"/>
      <c r="E300" s="570"/>
      <c r="F300" s="571"/>
      <c r="G300" s="1551" t="s">
        <v>187</v>
      </c>
      <c r="H300" s="2315"/>
      <c r="I300" s="2315"/>
      <c r="J300" s="2315"/>
      <c r="K300" s="2315"/>
      <c r="L300" s="2315"/>
      <c r="M300" s="2315"/>
      <c r="N300" s="2315"/>
      <c r="O300" s="2315"/>
      <c r="P300" s="2315"/>
      <c r="Q300" s="2315"/>
      <c r="R300" s="2315"/>
      <c r="S300" s="2315"/>
      <c r="T300" s="2315"/>
      <c r="U300" s="2315"/>
      <c r="V300" s="2315"/>
      <c r="W300" s="2315"/>
      <c r="X300" s="2316"/>
      <c r="Y300" s="575" t="s">
        <v>15</v>
      </c>
      <c r="Z300" s="576"/>
      <c r="AA300" s="576"/>
      <c r="AB300" s="576"/>
      <c r="AC300" s="576"/>
      <c r="AD300" s="577"/>
      <c r="AE300" s="2317" t="s">
        <v>650</v>
      </c>
      <c r="AF300" s="2318"/>
      <c r="AG300" s="2318"/>
      <c r="AH300" s="2318"/>
      <c r="AI300" s="2318"/>
      <c r="AJ300" s="2318"/>
      <c r="AK300" s="2318"/>
      <c r="AL300" s="2318"/>
      <c r="AM300" s="2318"/>
      <c r="AN300" s="2318"/>
      <c r="AO300" s="2318"/>
      <c r="AP300" s="2318"/>
      <c r="AQ300" s="2319"/>
      <c r="AR300" s="2319"/>
      <c r="AS300" s="2319"/>
      <c r="AT300" s="2319"/>
      <c r="AU300" s="2319"/>
      <c r="AV300" s="2319"/>
      <c r="AW300" s="2319"/>
      <c r="AX300" s="2320"/>
    </row>
    <row r="301" spans="1:50" ht="23.1" customHeight="1" x14ac:dyDescent="0.15">
      <c r="A301" s="542" t="s">
        <v>17</v>
      </c>
      <c r="B301" s="543"/>
      <c r="C301" s="543"/>
      <c r="D301" s="543"/>
      <c r="E301" s="543"/>
      <c r="F301" s="544"/>
      <c r="G301" s="2675" t="s">
        <v>651</v>
      </c>
      <c r="H301" s="2676"/>
      <c r="I301" s="2676"/>
      <c r="J301" s="2676"/>
      <c r="K301" s="2676"/>
      <c r="L301" s="2676"/>
      <c r="M301" s="2676"/>
      <c r="N301" s="2676"/>
      <c r="O301" s="2676"/>
      <c r="P301" s="2676"/>
      <c r="Q301" s="2676"/>
      <c r="R301" s="2676"/>
      <c r="S301" s="2676"/>
      <c r="T301" s="2676"/>
      <c r="U301" s="2676"/>
      <c r="V301" s="2676"/>
      <c r="W301" s="2676"/>
      <c r="X301" s="2677"/>
      <c r="Y301" s="548" t="s">
        <v>515</v>
      </c>
      <c r="Z301" s="549"/>
      <c r="AA301" s="549"/>
      <c r="AB301" s="549"/>
      <c r="AC301" s="549"/>
      <c r="AD301" s="550"/>
      <c r="AE301" s="551"/>
      <c r="AF301" s="552"/>
      <c r="AG301" s="552"/>
      <c r="AH301" s="552"/>
      <c r="AI301" s="552"/>
      <c r="AJ301" s="552"/>
      <c r="AK301" s="552"/>
      <c r="AL301" s="552"/>
      <c r="AM301" s="552"/>
      <c r="AN301" s="552"/>
      <c r="AO301" s="552"/>
      <c r="AP301" s="552"/>
      <c r="AQ301" s="552"/>
      <c r="AR301" s="552"/>
      <c r="AS301" s="552"/>
      <c r="AT301" s="552"/>
      <c r="AU301" s="552"/>
      <c r="AV301" s="552"/>
      <c r="AW301" s="552"/>
      <c r="AX301" s="553"/>
    </row>
    <row r="302" spans="1:50" ht="39.950000000000003" customHeight="1" x14ac:dyDescent="0.15">
      <c r="A302" s="520" t="s">
        <v>21</v>
      </c>
      <c r="B302" s="521"/>
      <c r="C302" s="521"/>
      <c r="D302" s="521"/>
      <c r="E302" s="521"/>
      <c r="F302" s="522"/>
      <c r="G302" s="526" t="s">
        <v>673</v>
      </c>
      <c r="H302" s="527"/>
      <c r="I302" s="527"/>
      <c r="J302" s="527"/>
      <c r="K302" s="527"/>
      <c r="L302" s="527"/>
      <c r="M302" s="527"/>
      <c r="N302" s="527"/>
      <c r="O302" s="527"/>
      <c r="P302" s="527"/>
      <c r="Q302" s="527"/>
      <c r="R302" s="527"/>
      <c r="S302" s="527"/>
      <c r="T302" s="527"/>
      <c r="U302" s="527"/>
      <c r="V302" s="527"/>
      <c r="W302" s="527"/>
      <c r="X302" s="527"/>
      <c r="Y302" s="527"/>
      <c r="Z302" s="527"/>
      <c r="AA302" s="527"/>
      <c r="AB302" s="527"/>
      <c r="AC302" s="527"/>
      <c r="AD302" s="527"/>
      <c r="AE302" s="527"/>
      <c r="AF302" s="527"/>
      <c r="AG302" s="527"/>
      <c r="AH302" s="527"/>
      <c r="AI302" s="527"/>
      <c r="AJ302" s="527"/>
      <c r="AK302" s="527"/>
      <c r="AL302" s="527"/>
      <c r="AM302" s="527"/>
      <c r="AN302" s="527"/>
      <c r="AO302" s="527"/>
      <c r="AP302" s="527"/>
      <c r="AQ302" s="527"/>
      <c r="AR302" s="527"/>
      <c r="AS302" s="527"/>
      <c r="AT302" s="527"/>
      <c r="AU302" s="527"/>
      <c r="AV302" s="527"/>
      <c r="AW302" s="527"/>
      <c r="AX302" s="528"/>
    </row>
    <row r="303" spans="1:50" ht="39.950000000000003" customHeight="1" x14ac:dyDescent="0.15">
      <c r="A303" s="520" t="s">
        <v>23</v>
      </c>
      <c r="B303" s="521"/>
      <c r="C303" s="521"/>
      <c r="D303" s="521"/>
      <c r="E303" s="521"/>
      <c r="F303" s="522"/>
      <c r="G303" s="526" t="s">
        <v>674</v>
      </c>
      <c r="H303" s="527"/>
      <c r="I303" s="527"/>
      <c r="J303" s="527"/>
      <c r="K303" s="527"/>
      <c r="L303" s="527"/>
      <c r="M303" s="527"/>
      <c r="N303" s="527"/>
      <c r="O303" s="527"/>
      <c r="P303" s="527"/>
      <c r="Q303" s="527"/>
      <c r="R303" s="527"/>
      <c r="S303" s="527"/>
      <c r="T303" s="527"/>
      <c r="U303" s="527"/>
      <c r="V303" s="527"/>
      <c r="W303" s="527"/>
      <c r="X303" s="527"/>
      <c r="Y303" s="527"/>
      <c r="Z303" s="527"/>
      <c r="AA303" s="527"/>
      <c r="AB303" s="527"/>
      <c r="AC303" s="527"/>
      <c r="AD303" s="527"/>
      <c r="AE303" s="527"/>
      <c r="AF303" s="527"/>
      <c r="AG303" s="527"/>
      <c r="AH303" s="527"/>
      <c r="AI303" s="527"/>
      <c r="AJ303" s="527"/>
      <c r="AK303" s="527"/>
      <c r="AL303" s="527"/>
      <c r="AM303" s="527"/>
      <c r="AN303" s="527"/>
      <c r="AO303" s="527"/>
      <c r="AP303" s="527"/>
      <c r="AQ303" s="527"/>
      <c r="AR303" s="527"/>
      <c r="AS303" s="527"/>
      <c r="AT303" s="527"/>
      <c r="AU303" s="527"/>
      <c r="AV303" s="527"/>
      <c r="AW303" s="527"/>
      <c r="AX303" s="528"/>
    </row>
    <row r="304" spans="1:50" ht="23.1" customHeight="1" x14ac:dyDescent="0.15">
      <c r="A304" s="520" t="s">
        <v>25</v>
      </c>
      <c r="B304" s="521"/>
      <c r="C304" s="521"/>
      <c r="D304" s="521"/>
      <c r="E304" s="521"/>
      <c r="F304" s="522"/>
      <c r="G304" s="526" t="s">
        <v>194</v>
      </c>
      <c r="H304" s="527"/>
      <c r="I304" s="527"/>
      <c r="J304" s="527"/>
      <c r="K304" s="527"/>
      <c r="L304" s="527"/>
      <c r="M304" s="527"/>
      <c r="N304" s="527"/>
      <c r="O304" s="527"/>
      <c r="P304" s="527"/>
      <c r="Q304" s="527"/>
      <c r="R304" s="527"/>
      <c r="S304" s="527"/>
      <c r="T304" s="527"/>
      <c r="U304" s="527"/>
      <c r="V304" s="527"/>
      <c r="W304" s="527"/>
      <c r="X304" s="527"/>
      <c r="Y304" s="527"/>
      <c r="Z304" s="527"/>
      <c r="AA304" s="527"/>
      <c r="AB304" s="527"/>
      <c r="AC304" s="527"/>
      <c r="AD304" s="527"/>
      <c r="AE304" s="527"/>
      <c r="AF304" s="527"/>
      <c r="AG304" s="527"/>
      <c r="AH304" s="527"/>
      <c r="AI304" s="527"/>
      <c r="AJ304" s="527"/>
      <c r="AK304" s="527"/>
      <c r="AL304" s="527"/>
      <c r="AM304" s="527"/>
      <c r="AN304" s="527"/>
      <c r="AO304" s="527"/>
      <c r="AP304" s="527"/>
      <c r="AQ304" s="527"/>
      <c r="AR304" s="527"/>
      <c r="AS304" s="527"/>
      <c r="AT304" s="527"/>
      <c r="AU304" s="527"/>
      <c r="AV304" s="527"/>
      <c r="AW304" s="527"/>
      <c r="AX304" s="528"/>
    </row>
    <row r="305" spans="1:50" ht="18.95" customHeight="1" x14ac:dyDescent="0.15">
      <c r="A305" s="529" t="s">
        <v>27</v>
      </c>
      <c r="B305" s="530"/>
      <c r="C305" s="530"/>
      <c r="D305" s="530"/>
      <c r="E305" s="530"/>
      <c r="F305" s="531"/>
      <c r="G305" s="538"/>
      <c r="H305" s="539"/>
      <c r="I305" s="539"/>
      <c r="J305" s="539"/>
      <c r="K305" s="539"/>
      <c r="L305" s="539"/>
      <c r="M305" s="539"/>
      <c r="N305" s="539"/>
      <c r="O305" s="540"/>
      <c r="P305" s="504" t="s">
        <v>506</v>
      </c>
      <c r="Q305" s="505"/>
      <c r="R305" s="505"/>
      <c r="S305" s="505"/>
      <c r="T305" s="505"/>
      <c r="U305" s="505"/>
      <c r="V305" s="541"/>
      <c r="W305" s="504" t="s">
        <v>507</v>
      </c>
      <c r="X305" s="505"/>
      <c r="Y305" s="505"/>
      <c r="Z305" s="505"/>
      <c r="AA305" s="505"/>
      <c r="AB305" s="505"/>
      <c r="AC305" s="541"/>
      <c r="AD305" s="504" t="s">
        <v>508</v>
      </c>
      <c r="AE305" s="505"/>
      <c r="AF305" s="505"/>
      <c r="AG305" s="505"/>
      <c r="AH305" s="505"/>
      <c r="AI305" s="505"/>
      <c r="AJ305" s="541"/>
      <c r="AK305" s="504" t="s">
        <v>509</v>
      </c>
      <c r="AL305" s="505"/>
      <c r="AM305" s="505"/>
      <c r="AN305" s="505"/>
      <c r="AO305" s="505"/>
      <c r="AP305" s="505"/>
      <c r="AQ305" s="541"/>
      <c r="AR305" s="504" t="s">
        <v>510</v>
      </c>
      <c r="AS305" s="505"/>
      <c r="AT305" s="505"/>
      <c r="AU305" s="505"/>
      <c r="AV305" s="505"/>
      <c r="AW305" s="505"/>
      <c r="AX305" s="506"/>
    </row>
    <row r="306" spans="1:50" ht="18.95" customHeight="1" x14ac:dyDescent="0.15">
      <c r="A306" s="532"/>
      <c r="B306" s="533"/>
      <c r="C306" s="533"/>
      <c r="D306" s="533"/>
      <c r="E306" s="533"/>
      <c r="F306" s="534"/>
      <c r="G306" s="507" t="s">
        <v>33</v>
      </c>
      <c r="H306" s="508"/>
      <c r="I306" s="513" t="s">
        <v>34</v>
      </c>
      <c r="J306" s="514"/>
      <c r="K306" s="514"/>
      <c r="L306" s="514"/>
      <c r="M306" s="514"/>
      <c r="N306" s="514"/>
      <c r="O306" s="515"/>
      <c r="P306" s="516">
        <v>1</v>
      </c>
      <c r="Q306" s="517"/>
      <c r="R306" s="517"/>
      <c r="S306" s="517"/>
      <c r="T306" s="517"/>
      <c r="U306" s="517"/>
      <c r="V306" s="518"/>
      <c r="W306" s="516">
        <v>1</v>
      </c>
      <c r="X306" s="517"/>
      <c r="Y306" s="517"/>
      <c r="Z306" s="517"/>
      <c r="AA306" s="517"/>
      <c r="AB306" s="517"/>
      <c r="AC306" s="518"/>
      <c r="AD306" s="516">
        <v>1</v>
      </c>
      <c r="AE306" s="517"/>
      <c r="AF306" s="517"/>
      <c r="AG306" s="517"/>
      <c r="AH306" s="517"/>
      <c r="AI306" s="517"/>
      <c r="AJ306" s="518"/>
      <c r="AK306" s="516">
        <v>1</v>
      </c>
      <c r="AL306" s="517"/>
      <c r="AM306" s="517"/>
      <c r="AN306" s="517"/>
      <c r="AO306" s="517"/>
      <c r="AP306" s="517"/>
      <c r="AQ306" s="518"/>
      <c r="AR306" s="516"/>
      <c r="AS306" s="517"/>
      <c r="AT306" s="517"/>
      <c r="AU306" s="517"/>
      <c r="AV306" s="517"/>
      <c r="AW306" s="517"/>
      <c r="AX306" s="519"/>
    </row>
    <row r="307" spans="1:50" ht="18.95" customHeight="1" x14ac:dyDescent="0.15">
      <c r="A307" s="532"/>
      <c r="B307" s="533"/>
      <c r="C307" s="533"/>
      <c r="D307" s="533"/>
      <c r="E307" s="533"/>
      <c r="F307" s="534"/>
      <c r="G307" s="509"/>
      <c r="H307" s="510"/>
      <c r="I307" s="471" t="s">
        <v>35</v>
      </c>
      <c r="J307" s="472"/>
      <c r="K307" s="472"/>
      <c r="L307" s="472"/>
      <c r="M307" s="472"/>
      <c r="N307" s="472"/>
      <c r="O307" s="473"/>
      <c r="P307" s="465" t="s">
        <v>513</v>
      </c>
      <c r="Q307" s="466"/>
      <c r="R307" s="466"/>
      <c r="S307" s="466"/>
      <c r="T307" s="466"/>
      <c r="U307" s="466"/>
      <c r="V307" s="467"/>
      <c r="W307" s="465" t="s">
        <v>513</v>
      </c>
      <c r="X307" s="466"/>
      <c r="Y307" s="466"/>
      <c r="Z307" s="466"/>
      <c r="AA307" s="466"/>
      <c r="AB307" s="466"/>
      <c r="AC307" s="467"/>
      <c r="AD307" s="465" t="s">
        <v>513</v>
      </c>
      <c r="AE307" s="466"/>
      <c r="AF307" s="466"/>
      <c r="AG307" s="466"/>
      <c r="AH307" s="466"/>
      <c r="AI307" s="466"/>
      <c r="AJ307" s="467"/>
      <c r="AK307" s="465" t="s">
        <v>513</v>
      </c>
      <c r="AL307" s="466"/>
      <c r="AM307" s="466"/>
      <c r="AN307" s="466"/>
      <c r="AO307" s="466"/>
      <c r="AP307" s="466"/>
      <c r="AQ307" s="467"/>
      <c r="AR307" s="468"/>
      <c r="AS307" s="469"/>
      <c r="AT307" s="469"/>
      <c r="AU307" s="469"/>
      <c r="AV307" s="469"/>
      <c r="AW307" s="469"/>
      <c r="AX307" s="470"/>
    </row>
    <row r="308" spans="1:50" ht="18.95" customHeight="1" x14ac:dyDescent="0.15">
      <c r="A308" s="532"/>
      <c r="B308" s="533"/>
      <c r="C308" s="533"/>
      <c r="D308" s="533"/>
      <c r="E308" s="533"/>
      <c r="F308" s="534"/>
      <c r="G308" s="509"/>
      <c r="H308" s="510"/>
      <c r="I308" s="471" t="s">
        <v>39</v>
      </c>
      <c r="J308" s="472"/>
      <c r="K308" s="472"/>
      <c r="L308" s="472"/>
      <c r="M308" s="472"/>
      <c r="N308" s="472"/>
      <c r="O308" s="473"/>
      <c r="P308" s="465" t="s">
        <v>513</v>
      </c>
      <c r="Q308" s="466"/>
      <c r="R308" s="466"/>
      <c r="S308" s="466"/>
      <c r="T308" s="466"/>
      <c r="U308" s="466"/>
      <c r="V308" s="467"/>
      <c r="W308" s="465" t="s">
        <v>513</v>
      </c>
      <c r="X308" s="466"/>
      <c r="Y308" s="466"/>
      <c r="Z308" s="466"/>
      <c r="AA308" s="466"/>
      <c r="AB308" s="466"/>
      <c r="AC308" s="467"/>
      <c r="AD308" s="465" t="s">
        <v>513</v>
      </c>
      <c r="AE308" s="466"/>
      <c r="AF308" s="466"/>
      <c r="AG308" s="466"/>
      <c r="AH308" s="466"/>
      <c r="AI308" s="466"/>
      <c r="AJ308" s="467"/>
      <c r="AK308" s="465" t="s">
        <v>513</v>
      </c>
      <c r="AL308" s="466"/>
      <c r="AM308" s="466"/>
      <c r="AN308" s="466"/>
      <c r="AO308" s="466"/>
      <c r="AP308" s="466"/>
      <c r="AQ308" s="467"/>
      <c r="AR308" s="465"/>
      <c r="AS308" s="466"/>
      <c r="AT308" s="466"/>
      <c r="AU308" s="466"/>
      <c r="AV308" s="466"/>
      <c r="AW308" s="466"/>
      <c r="AX308" s="474"/>
    </row>
    <row r="309" spans="1:50" ht="18.95" customHeight="1" x14ac:dyDescent="0.15">
      <c r="A309" s="532"/>
      <c r="B309" s="533"/>
      <c r="C309" s="533"/>
      <c r="D309" s="533"/>
      <c r="E309" s="533"/>
      <c r="F309" s="534"/>
      <c r="G309" s="509"/>
      <c r="H309" s="510"/>
      <c r="I309" s="471" t="s">
        <v>42</v>
      </c>
      <c r="J309" s="472"/>
      <c r="K309" s="472"/>
      <c r="L309" s="472"/>
      <c r="M309" s="472"/>
      <c r="N309" s="472"/>
      <c r="O309" s="473"/>
      <c r="P309" s="465" t="s">
        <v>513</v>
      </c>
      <c r="Q309" s="466"/>
      <c r="R309" s="466"/>
      <c r="S309" s="466"/>
      <c r="T309" s="466"/>
      <c r="U309" s="466"/>
      <c r="V309" s="467"/>
      <c r="W309" s="465" t="s">
        <v>513</v>
      </c>
      <c r="X309" s="466"/>
      <c r="Y309" s="466"/>
      <c r="Z309" s="466"/>
      <c r="AA309" s="466"/>
      <c r="AB309" s="466"/>
      <c r="AC309" s="467"/>
      <c r="AD309" s="465" t="s">
        <v>513</v>
      </c>
      <c r="AE309" s="466"/>
      <c r="AF309" s="466"/>
      <c r="AG309" s="466"/>
      <c r="AH309" s="466"/>
      <c r="AI309" s="466"/>
      <c r="AJ309" s="467"/>
      <c r="AK309" s="465" t="s">
        <v>513</v>
      </c>
      <c r="AL309" s="466"/>
      <c r="AM309" s="466"/>
      <c r="AN309" s="466"/>
      <c r="AO309" s="466"/>
      <c r="AP309" s="466"/>
      <c r="AQ309" s="467"/>
      <c r="AR309" s="468"/>
      <c r="AS309" s="469"/>
      <c r="AT309" s="469"/>
      <c r="AU309" s="469"/>
      <c r="AV309" s="469"/>
      <c r="AW309" s="469"/>
      <c r="AX309" s="470"/>
    </row>
    <row r="310" spans="1:50" ht="18.95" customHeight="1" x14ac:dyDescent="0.15">
      <c r="A310" s="532"/>
      <c r="B310" s="533"/>
      <c r="C310" s="533"/>
      <c r="D310" s="533"/>
      <c r="E310" s="533"/>
      <c r="F310" s="534"/>
      <c r="G310" s="509"/>
      <c r="H310" s="510"/>
      <c r="I310" s="471" t="s">
        <v>43</v>
      </c>
      <c r="J310" s="472"/>
      <c r="K310" s="472"/>
      <c r="L310" s="472"/>
      <c r="M310" s="472"/>
      <c r="N310" s="472"/>
      <c r="O310" s="473"/>
      <c r="P310" s="465" t="s">
        <v>513</v>
      </c>
      <c r="Q310" s="466"/>
      <c r="R310" s="466"/>
      <c r="S310" s="466"/>
      <c r="T310" s="466"/>
      <c r="U310" s="466"/>
      <c r="V310" s="467"/>
      <c r="W310" s="465" t="s">
        <v>513</v>
      </c>
      <c r="X310" s="466"/>
      <c r="Y310" s="466"/>
      <c r="Z310" s="466"/>
      <c r="AA310" s="466"/>
      <c r="AB310" s="466"/>
      <c r="AC310" s="467"/>
      <c r="AD310" s="465" t="s">
        <v>513</v>
      </c>
      <c r="AE310" s="466"/>
      <c r="AF310" s="466"/>
      <c r="AG310" s="466"/>
      <c r="AH310" s="466"/>
      <c r="AI310" s="466"/>
      <c r="AJ310" s="467"/>
      <c r="AK310" s="465" t="s">
        <v>513</v>
      </c>
      <c r="AL310" s="466"/>
      <c r="AM310" s="466"/>
      <c r="AN310" s="466"/>
      <c r="AO310" s="466"/>
      <c r="AP310" s="466"/>
      <c r="AQ310" s="467"/>
      <c r="AR310" s="468"/>
      <c r="AS310" s="469"/>
      <c r="AT310" s="469"/>
      <c r="AU310" s="469"/>
      <c r="AV310" s="469"/>
      <c r="AW310" s="469"/>
      <c r="AX310" s="470"/>
    </row>
    <row r="311" spans="1:50" ht="18.95" customHeight="1" x14ac:dyDescent="0.15">
      <c r="A311" s="532"/>
      <c r="B311" s="533"/>
      <c r="C311" s="533"/>
      <c r="D311" s="533"/>
      <c r="E311" s="533"/>
      <c r="F311" s="534"/>
      <c r="G311" s="511"/>
      <c r="H311" s="512"/>
      <c r="I311" s="486" t="s">
        <v>44</v>
      </c>
      <c r="J311" s="487"/>
      <c r="K311" s="487"/>
      <c r="L311" s="487"/>
      <c r="M311" s="487"/>
      <c r="N311" s="487"/>
      <c r="O311" s="488"/>
      <c r="P311" s="489">
        <v>1</v>
      </c>
      <c r="Q311" s="490"/>
      <c r="R311" s="490"/>
      <c r="S311" s="490"/>
      <c r="T311" s="490"/>
      <c r="U311" s="490"/>
      <c r="V311" s="491"/>
      <c r="W311" s="489">
        <v>1</v>
      </c>
      <c r="X311" s="490"/>
      <c r="Y311" s="490"/>
      <c r="Z311" s="490"/>
      <c r="AA311" s="490"/>
      <c r="AB311" s="490"/>
      <c r="AC311" s="491"/>
      <c r="AD311" s="489">
        <v>1</v>
      </c>
      <c r="AE311" s="490"/>
      <c r="AF311" s="490"/>
      <c r="AG311" s="490"/>
      <c r="AH311" s="490"/>
      <c r="AI311" s="490"/>
      <c r="AJ311" s="491"/>
      <c r="AK311" s="489">
        <v>1</v>
      </c>
      <c r="AL311" s="490"/>
      <c r="AM311" s="490"/>
      <c r="AN311" s="490"/>
      <c r="AO311" s="490"/>
      <c r="AP311" s="490"/>
      <c r="AQ311" s="491"/>
      <c r="AR311" s="489"/>
      <c r="AS311" s="490"/>
      <c r="AT311" s="490"/>
      <c r="AU311" s="490"/>
      <c r="AV311" s="490"/>
      <c r="AW311" s="490"/>
      <c r="AX311" s="492"/>
    </row>
    <row r="312" spans="1:50" ht="18.95" customHeight="1" x14ac:dyDescent="0.15">
      <c r="A312" s="532"/>
      <c r="B312" s="533"/>
      <c r="C312" s="533"/>
      <c r="D312" s="533"/>
      <c r="E312" s="533"/>
      <c r="F312" s="534"/>
      <c r="G312" s="475" t="s">
        <v>45</v>
      </c>
      <c r="H312" s="476"/>
      <c r="I312" s="476"/>
      <c r="J312" s="476"/>
      <c r="K312" s="476"/>
      <c r="L312" s="476"/>
      <c r="M312" s="476"/>
      <c r="N312" s="476"/>
      <c r="O312" s="477"/>
      <c r="P312" s="483">
        <v>0.8</v>
      </c>
      <c r="Q312" s="484"/>
      <c r="R312" s="484"/>
      <c r="S312" s="484"/>
      <c r="T312" s="484"/>
      <c r="U312" s="484"/>
      <c r="V312" s="485"/>
      <c r="W312" s="483">
        <v>0.5</v>
      </c>
      <c r="X312" s="484"/>
      <c r="Y312" s="484"/>
      <c r="Z312" s="484"/>
      <c r="AA312" s="484"/>
      <c r="AB312" s="484"/>
      <c r="AC312" s="485"/>
      <c r="AD312" s="483">
        <v>0.8</v>
      </c>
      <c r="AE312" s="484"/>
      <c r="AF312" s="484"/>
      <c r="AG312" s="484"/>
      <c r="AH312" s="484"/>
      <c r="AI312" s="484"/>
      <c r="AJ312" s="485"/>
      <c r="AK312" s="479"/>
      <c r="AL312" s="480"/>
      <c r="AM312" s="480"/>
      <c r="AN312" s="480"/>
      <c r="AO312" s="480"/>
      <c r="AP312" s="480"/>
      <c r="AQ312" s="481"/>
      <c r="AR312" s="479"/>
      <c r="AS312" s="480"/>
      <c r="AT312" s="480"/>
      <c r="AU312" s="480"/>
      <c r="AV312" s="480"/>
      <c r="AW312" s="480"/>
      <c r="AX312" s="482"/>
    </row>
    <row r="313" spans="1:50" ht="18.95" customHeight="1" x14ac:dyDescent="0.15">
      <c r="A313" s="535"/>
      <c r="B313" s="536"/>
      <c r="C313" s="536"/>
      <c r="D313" s="536"/>
      <c r="E313" s="536"/>
      <c r="F313" s="537"/>
      <c r="G313" s="475" t="s">
        <v>46</v>
      </c>
      <c r="H313" s="476"/>
      <c r="I313" s="476"/>
      <c r="J313" s="476"/>
      <c r="K313" s="476"/>
      <c r="L313" s="476"/>
      <c r="M313" s="476"/>
      <c r="N313" s="476"/>
      <c r="O313" s="477"/>
      <c r="P313" s="483">
        <v>81</v>
      </c>
      <c r="Q313" s="484"/>
      <c r="R313" s="484"/>
      <c r="S313" s="484"/>
      <c r="T313" s="484"/>
      <c r="U313" s="484"/>
      <c r="V313" s="485"/>
      <c r="W313" s="483">
        <v>55</v>
      </c>
      <c r="X313" s="484"/>
      <c r="Y313" s="484"/>
      <c r="Z313" s="484"/>
      <c r="AA313" s="484"/>
      <c r="AB313" s="484"/>
      <c r="AC313" s="485"/>
      <c r="AD313" s="483">
        <v>8</v>
      </c>
      <c r="AE313" s="484"/>
      <c r="AF313" s="484"/>
      <c r="AG313" s="484"/>
      <c r="AH313" s="484"/>
      <c r="AI313" s="484"/>
      <c r="AJ313" s="485"/>
      <c r="AK313" s="479"/>
      <c r="AL313" s="480"/>
      <c r="AM313" s="480"/>
      <c r="AN313" s="480"/>
      <c r="AO313" s="480"/>
      <c r="AP313" s="480"/>
      <c r="AQ313" s="481"/>
      <c r="AR313" s="479"/>
      <c r="AS313" s="480"/>
      <c r="AT313" s="480"/>
      <c r="AU313" s="480"/>
      <c r="AV313" s="480"/>
      <c r="AW313" s="480"/>
      <c r="AX313" s="482"/>
    </row>
    <row r="314" spans="1:50" ht="20.100000000000001" customHeight="1" x14ac:dyDescent="0.15">
      <c r="A314" s="1396" t="s">
        <v>82</v>
      </c>
      <c r="B314" s="1397"/>
      <c r="C314" s="453" t="s">
        <v>83</v>
      </c>
      <c r="D314" s="454"/>
      <c r="E314" s="454"/>
      <c r="F314" s="454"/>
      <c r="G314" s="454"/>
      <c r="H314" s="454"/>
      <c r="I314" s="454"/>
      <c r="J314" s="454"/>
      <c r="K314" s="455"/>
      <c r="L314" s="762" t="s">
        <v>84</v>
      </c>
      <c r="M314" s="763"/>
      <c r="N314" s="763"/>
      <c r="O314" s="763"/>
      <c r="P314" s="763"/>
      <c r="Q314" s="764"/>
      <c r="R314" s="456" t="s">
        <v>510</v>
      </c>
      <c r="S314" s="454"/>
      <c r="T314" s="454"/>
      <c r="U314" s="454"/>
      <c r="V314" s="454"/>
      <c r="W314" s="455"/>
      <c r="X314" s="456" t="s">
        <v>85</v>
      </c>
      <c r="Y314" s="454"/>
      <c r="Z314" s="454"/>
      <c r="AA314" s="454"/>
      <c r="AB314" s="454"/>
      <c r="AC314" s="454"/>
      <c r="AD314" s="454"/>
      <c r="AE314" s="454"/>
      <c r="AF314" s="454"/>
      <c r="AG314" s="454"/>
      <c r="AH314" s="454"/>
      <c r="AI314" s="454"/>
      <c r="AJ314" s="454"/>
      <c r="AK314" s="454"/>
      <c r="AL314" s="454"/>
      <c r="AM314" s="454"/>
      <c r="AN314" s="454"/>
      <c r="AO314" s="454"/>
      <c r="AP314" s="454"/>
      <c r="AQ314" s="454"/>
      <c r="AR314" s="454"/>
      <c r="AS314" s="454"/>
      <c r="AT314" s="454"/>
      <c r="AU314" s="454"/>
      <c r="AV314" s="454"/>
      <c r="AW314" s="454"/>
      <c r="AX314" s="457"/>
    </row>
    <row r="315" spans="1:50" ht="20.100000000000001" customHeight="1" x14ac:dyDescent="0.15">
      <c r="A315" s="1398"/>
      <c r="B315" s="1399"/>
      <c r="C315" s="1932" t="s">
        <v>675</v>
      </c>
      <c r="D315" s="517"/>
      <c r="E315" s="517"/>
      <c r="F315" s="517"/>
      <c r="G315" s="517"/>
      <c r="H315" s="517"/>
      <c r="I315" s="517"/>
      <c r="J315" s="517"/>
      <c r="K315" s="518"/>
      <c r="L315" s="461">
        <v>1</v>
      </c>
      <c r="M315" s="459"/>
      <c r="N315" s="459"/>
      <c r="O315" s="459"/>
      <c r="P315" s="459"/>
      <c r="Q315" s="460"/>
      <c r="R315" s="461"/>
      <c r="S315" s="459"/>
      <c r="T315" s="459"/>
      <c r="U315" s="459"/>
      <c r="V315" s="459"/>
      <c r="W315" s="460"/>
      <c r="X315" s="462"/>
      <c r="Y315" s="463"/>
      <c r="Z315" s="463"/>
      <c r="AA315" s="463"/>
      <c r="AB315" s="463"/>
      <c r="AC315" s="463"/>
      <c r="AD315" s="463"/>
      <c r="AE315" s="463"/>
      <c r="AF315" s="463"/>
      <c r="AG315" s="463"/>
      <c r="AH315" s="463"/>
      <c r="AI315" s="463"/>
      <c r="AJ315" s="463"/>
      <c r="AK315" s="463"/>
      <c r="AL315" s="463"/>
      <c r="AM315" s="463"/>
      <c r="AN315" s="463"/>
      <c r="AO315" s="463"/>
      <c r="AP315" s="463"/>
      <c r="AQ315" s="463"/>
      <c r="AR315" s="463"/>
      <c r="AS315" s="463"/>
      <c r="AT315" s="463"/>
      <c r="AU315" s="463"/>
      <c r="AV315" s="463"/>
      <c r="AW315" s="463"/>
      <c r="AX315" s="464"/>
    </row>
    <row r="316" spans="1:50" ht="20.100000000000001" customHeight="1" x14ac:dyDescent="0.15">
      <c r="A316" s="1398"/>
      <c r="B316" s="1399"/>
      <c r="C316" s="446"/>
      <c r="D316" s="444"/>
      <c r="E316" s="444"/>
      <c r="F316" s="444"/>
      <c r="G316" s="444"/>
      <c r="H316" s="444"/>
      <c r="I316" s="444"/>
      <c r="J316" s="444"/>
      <c r="K316" s="445"/>
      <c r="L316" s="443"/>
      <c r="M316" s="444"/>
      <c r="N316" s="444"/>
      <c r="O316" s="444"/>
      <c r="P316" s="444"/>
      <c r="Q316" s="445"/>
      <c r="R316" s="443"/>
      <c r="S316" s="444"/>
      <c r="T316" s="444"/>
      <c r="U316" s="444"/>
      <c r="V316" s="444"/>
      <c r="W316" s="445"/>
      <c r="X316" s="431"/>
      <c r="Y316" s="432"/>
      <c r="Z316" s="432"/>
      <c r="AA316" s="432"/>
      <c r="AB316" s="432"/>
      <c r="AC316" s="432"/>
      <c r="AD316" s="432"/>
      <c r="AE316" s="432"/>
      <c r="AF316" s="432"/>
      <c r="AG316" s="432"/>
      <c r="AH316" s="432"/>
      <c r="AI316" s="432"/>
      <c r="AJ316" s="432"/>
      <c r="AK316" s="432"/>
      <c r="AL316" s="432"/>
      <c r="AM316" s="432"/>
      <c r="AN316" s="432"/>
      <c r="AO316" s="432"/>
      <c r="AP316" s="432"/>
      <c r="AQ316" s="432"/>
      <c r="AR316" s="432"/>
      <c r="AS316" s="432"/>
      <c r="AT316" s="432"/>
      <c r="AU316" s="432"/>
      <c r="AV316" s="432"/>
      <c r="AW316" s="432"/>
      <c r="AX316" s="433"/>
    </row>
    <row r="317" spans="1:50" ht="20.100000000000001" customHeight="1" x14ac:dyDescent="0.15">
      <c r="A317" s="1398"/>
      <c r="B317" s="1399"/>
      <c r="C317" s="446"/>
      <c r="D317" s="444"/>
      <c r="E317" s="444"/>
      <c r="F317" s="444"/>
      <c r="G317" s="444"/>
      <c r="H317" s="444"/>
      <c r="I317" s="444"/>
      <c r="J317" s="444"/>
      <c r="K317" s="445"/>
      <c r="L317" s="443"/>
      <c r="M317" s="444"/>
      <c r="N317" s="444"/>
      <c r="O317" s="444"/>
      <c r="P317" s="444"/>
      <c r="Q317" s="445"/>
      <c r="R317" s="443"/>
      <c r="S317" s="444"/>
      <c r="T317" s="444"/>
      <c r="U317" s="444"/>
      <c r="V317" s="444"/>
      <c r="W317" s="445"/>
      <c r="X317" s="431"/>
      <c r="Y317" s="432"/>
      <c r="Z317" s="432"/>
      <c r="AA317" s="432"/>
      <c r="AB317" s="432"/>
      <c r="AC317" s="432"/>
      <c r="AD317" s="432"/>
      <c r="AE317" s="432"/>
      <c r="AF317" s="432"/>
      <c r="AG317" s="432"/>
      <c r="AH317" s="432"/>
      <c r="AI317" s="432"/>
      <c r="AJ317" s="432"/>
      <c r="AK317" s="432"/>
      <c r="AL317" s="432"/>
      <c r="AM317" s="432"/>
      <c r="AN317" s="432"/>
      <c r="AO317" s="432"/>
      <c r="AP317" s="432"/>
      <c r="AQ317" s="432"/>
      <c r="AR317" s="432"/>
      <c r="AS317" s="432"/>
      <c r="AT317" s="432"/>
      <c r="AU317" s="432"/>
      <c r="AV317" s="432"/>
      <c r="AW317" s="432"/>
      <c r="AX317" s="433"/>
    </row>
    <row r="318" spans="1:50" ht="20.100000000000001" customHeight="1" x14ac:dyDescent="0.15">
      <c r="A318" s="1398"/>
      <c r="B318" s="1399"/>
      <c r="C318" s="446"/>
      <c r="D318" s="444"/>
      <c r="E318" s="444"/>
      <c r="F318" s="444"/>
      <c r="G318" s="444"/>
      <c r="H318" s="444"/>
      <c r="I318" s="444"/>
      <c r="J318" s="444"/>
      <c r="K318" s="445"/>
      <c r="L318" s="443"/>
      <c r="M318" s="444"/>
      <c r="N318" s="444"/>
      <c r="O318" s="444"/>
      <c r="P318" s="444"/>
      <c r="Q318" s="445"/>
      <c r="R318" s="443"/>
      <c r="S318" s="444"/>
      <c r="T318" s="444"/>
      <c r="U318" s="444"/>
      <c r="V318" s="444"/>
      <c r="W318" s="445"/>
      <c r="X318" s="431"/>
      <c r="Y318" s="432"/>
      <c r="Z318" s="432"/>
      <c r="AA318" s="432"/>
      <c r="AB318" s="432"/>
      <c r="AC318" s="432"/>
      <c r="AD318" s="432"/>
      <c r="AE318" s="432"/>
      <c r="AF318" s="432"/>
      <c r="AG318" s="432"/>
      <c r="AH318" s="432"/>
      <c r="AI318" s="432"/>
      <c r="AJ318" s="432"/>
      <c r="AK318" s="432"/>
      <c r="AL318" s="432"/>
      <c r="AM318" s="432"/>
      <c r="AN318" s="432"/>
      <c r="AO318" s="432"/>
      <c r="AP318" s="432"/>
      <c r="AQ318" s="432"/>
      <c r="AR318" s="432"/>
      <c r="AS318" s="432"/>
      <c r="AT318" s="432"/>
      <c r="AU318" s="432"/>
      <c r="AV318" s="432"/>
      <c r="AW318" s="432"/>
      <c r="AX318" s="433"/>
    </row>
    <row r="319" spans="1:50" ht="20.100000000000001" customHeight="1" x14ac:dyDescent="0.15">
      <c r="A319" s="1398"/>
      <c r="B319" s="1399"/>
      <c r="C319" s="446"/>
      <c r="D319" s="444"/>
      <c r="E319" s="444"/>
      <c r="F319" s="444"/>
      <c r="G319" s="444"/>
      <c r="H319" s="444"/>
      <c r="I319" s="444"/>
      <c r="J319" s="444"/>
      <c r="K319" s="445"/>
      <c r="L319" s="443"/>
      <c r="M319" s="444"/>
      <c r="N319" s="444"/>
      <c r="O319" s="444"/>
      <c r="P319" s="444"/>
      <c r="Q319" s="445"/>
      <c r="R319" s="443"/>
      <c r="S319" s="444"/>
      <c r="T319" s="444"/>
      <c r="U319" s="444"/>
      <c r="V319" s="444"/>
      <c r="W319" s="445"/>
      <c r="X319" s="431"/>
      <c r="Y319" s="432"/>
      <c r="Z319" s="432"/>
      <c r="AA319" s="432"/>
      <c r="AB319" s="432"/>
      <c r="AC319" s="432"/>
      <c r="AD319" s="432"/>
      <c r="AE319" s="432"/>
      <c r="AF319" s="432"/>
      <c r="AG319" s="432"/>
      <c r="AH319" s="432"/>
      <c r="AI319" s="432"/>
      <c r="AJ319" s="432"/>
      <c r="AK319" s="432"/>
      <c r="AL319" s="432"/>
      <c r="AM319" s="432"/>
      <c r="AN319" s="432"/>
      <c r="AO319" s="432"/>
      <c r="AP319" s="432"/>
      <c r="AQ319" s="432"/>
      <c r="AR319" s="432"/>
      <c r="AS319" s="432"/>
      <c r="AT319" s="432"/>
      <c r="AU319" s="432"/>
      <c r="AV319" s="432"/>
      <c r="AW319" s="432"/>
      <c r="AX319" s="433"/>
    </row>
    <row r="320" spans="1:50" ht="20.100000000000001" customHeight="1" x14ac:dyDescent="0.15">
      <c r="A320" s="1398"/>
      <c r="B320" s="1399"/>
      <c r="C320" s="427"/>
      <c r="D320" s="428"/>
      <c r="E320" s="428"/>
      <c r="F320" s="428"/>
      <c r="G320" s="428"/>
      <c r="H320" s="428"/>
      <c r="I320" s="428"/>
      <c r="J320" s="428"/>
      <c r="K320" s="429"/>
      <c r="L320" s="430"/>
      <c r="M320" s="428"/>
      <c r="N320" s="428"/>
      <c r="O320" s="428"/>
      <c r="P320" s="428"/>
      <c r="Q320" s="429"/>
      <c r="R320" s="430"/>
      <c r="S320" s="428"/>
      <c r="T320" s="428"/>
      <c r="U320" s="428"/>
      <c r="V320" s="428"/>
      <c r="W320" s="429"/>
      <c r="X320" s="431"/>
      <c r="Y320" s="432"/>
      <c r="Z320" s="432"/>
      <c r="AA320" s="432"/>
      <c r="AB320" s="432"/>
      <c r="AC320" s="432"/>
      <c r="AD320" s="432"/>
      <c r="AE320" s="432"/>
      <c r="AF320" s="432"/>
      <c r="AG320" s="432"/>
      <c r="AH320" s="432"/>
      <c r="AI320" s="432"/>
      <c r="AJ320" s="432"/>
      <c r="AK320" s="432"/>
      <c r="AL320" s="432"/>
      <c r="AM320" s="432"/>
      <c r="AN320" s="432"/>
      <c r="AO320" s="432"/>
      <c r="AP320" s="432"/>
      <c r="AQ320" s="432"/>
      <c r="AR320" s="432"/>
      <c r="AS320" s="432"/>
      <c r="AT320" s="432"/>
      <c r="AU320" s="432"/>
      <c r="AV320" s="432"/>
      <c r="AW320" s="432"/>
      <c r="AX320" s="433"/>
    </row>
    <row r="321" spans="1:50" ht="20.100000000000001" customHeight="1" thickBot="1" x14ac:dyDescent="0.2">
      <c r="A321" s="1400"/>
      <c r="B321" s="1401"/>
      <c r="C321" s="434" t="s">
        <v>44</v>
      </c>
      <c r="D321" s="435"/>
      <c r="E321" s="435"/>
      <c r="F321" s="435"/>
      <c r="G321" s="435"/>
      <c r="H321" s="435"/>
      <c r="I321" s="435"/>
      <c r="J321" s="435"/>
      <c r="K321" s="436"/>
      <c r="L321" s="437">
        <v>1</v>
      </c>
      <c r="M321" s="438"/>
      <c r="N321" s="438"/>
      <c r="O321" s="438"/>
      <c r="P321" s="438"/>
      <c r="Q321" s="439"/>
      <c r="R321" s="437"/>
      <c r="S321" s="438"/>
      <c r="T321" s="438"/>
      <c r="U321" s="438"/>
      <c r="V321" s="438"/>
      <c r="W321" s="439"/>
      <c r="X321" s="440"/>
      <c r="Y321" s="441"/>
      <c r="Z321" s="441"/>
      <c r="AA321" s="441"/>
      <c r="AB321" s="441"/>
      <c r="AC321" s="441"/>
      <c r="AD321" s="441"/>
      <c r="AE321" s="441"/>
      <c r="AF321" s="441"/>
      <c r="AG321" s="441"/>
      <c r="AH321" s="441"/>
      <c r="AI321" s="441"/>
      <c r="AJ321" s="441"/>
      <c r="AK321" s="441"/>
      <c r="AL321" s="441"/>
      <c r="AM321" s="441"/>
      <c r="AN321" s="441"/>
      <c r="AO321" s="441"/>
      <c r="AP321" s="441"/>
      <c r="AQ321" s="441"/>
      <c r="AR321" s="441"/>
      <c r="AS321" s="441"/>
      <c r="AT321" s="441"/>
      <c r="AU321" s="441"/>
      <c r="AV321" s="441"/>
      <c r="AW321" s="441"/>
      <c r="AX321" s="442"/>
    </row>
    <row r="322" spans="1:50" ht="20.25" customHeight="1" x14ac:dyDescent="0.1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5"/>
      <c r="AR322" s="5"/>
      <c r="AS322" s="5"/>
      <c r="AT322" s="5"/>
      <c r="AU322" s="5"/>
      <c r="AV322" s="5"/>
      <c r="AW322" s="5"/>
      <c r="AX322" s="5"/>
    </row>
    <row r="323" spans="1:50" ht="20.25" customHeight="1" x14ac:dyDescent="0.1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5"/>
      <c r="AR323" s="5"/>
      <c r="AS323" s="5"/>
      <c r="AT323" s="5"/>
      <c r="AU323" s="5"/>
      <c r="AV323" s="5"/>
      <c r="AW323" s="5"/>
      <c r="AX323" s="5"/>
    </row>
    <row r="324" spans="1:50" ht="20.25" customHeight="1" x14ac:dyDescent="0.1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5"/>
      <c r="AR324" s="5"/>
      <c r="AS324" s="5"/>
      <c r="AT324" s="5"/>
      <c r="AU324" s="5"/>
      <c r="AV324" s="5"/>
      <c r="AW324" s="5"/>
      <c r="AX324" s="5"/>
    </row>
    <row r="325" spans="1:50" ht="20.25" customHeight="1" x14ac:dyDescent="0.1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5"/>
      <c r="AR325" s="5"/>
      <c r="AS325" s="5"/>
      <c r="AT325" s="5"/>
      <c r="AU325" s="5"/>
      <c r="AV325" s="5"/>
      <c r="AW325" s="5"/>
      <c r="AX325" s="5"/>
    </row>
    <row r="326" spans="1:50" ht="20.25" customHeight="1" x14ac:dyDescent="0.1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5"/>
      <c r="AR326" s="5"/>
      <c r="AS326" s="5"/>
      <c r="AT326" s="5"/>
      <c r="AU326" s="5"/>
      <c r="AV326" s="5"/>
      <c r="AW326" s="5"/>
      <c r="AX326" s="5"/>
    </row>
    <row r="327" spans="1:50" ht="20.25" customHeight="1" x14ac:dyDescent="0.1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5"/>
      <c r="AR327" s="5"/>
      <c r="AS327" s="5"/>
      <c r="AT327" s="5"/>
      <c r="AU327" s="5"/>
      <c r="AV327" s="5"/>
      <c r="AW327" s="5"/>
      <c r="AX327" s="5"/>
    </row>
    <row r="328" spans="1:50" ht="20.25" customHeight="1" x14ac:dyDescent="0.1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5"/>
      <c r="AR328" s="5"/>
      <c r="AS328" s="5"/>
      <c r="AT328" s="5"/>
      <c r="AU328" s="5"/>
      <c r="AV328" s="5"/>
      <c r="AW328" s="5"/>
      <c r="AX328" s="5"/>
    </row>
    <row r="329" spans="1:50" ht="20.25" customHeight="1" x14ac:dyDescent="0.1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5"/>
      <c r="AR329" s="5"/>
      <c r="AS329" s="5"/>
      <c r="AT329" s="5"/>
      <c r="AU329" s="5"/>
      <c r="AV329" s="5"/>
      <c r="AW329" s="5"/>
      <c r="AX329" s="5"/>
    </row>
    <row r="330" spans="1:50" ht="20.25" customHeight="1" x14ac:dyDescent="0.1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5"/>
      <c r="AR330" s="5"/>
      <c r="AS330" s="5"/>
      <c r="AT330" s="5"/>
      <c r="AU330" s="5"/>
      <c r="AV330" s="5"/>
      <c r="AW330" s="5"/>
      <c r="AX330" s="5"/>
    </row>
    <row r="331" spans="1:50" x14ac:dyDescent="0.1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x14ac:dyDescent="0.1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sheetData>
  <mergeCells count="1158">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9:F96"/>
    <mergeCell ref="A97:F117"/>
    <mergeCell ref="A120:F135"/>
    <mergeCell ref="G120:AB120"/>
    <mergeCell ref="AC120:AX120"/>
    <mergeCell ref="G121:K121"/>
    <mergeCell ref="L121:X121"/>
    <mergeCell ref="Y121:AB121"/>
    <mergeCell ref="A63:E63"/>
    <mergeCell ref="F63:AX63"/>
    <mergeCell ref="A64:AX64"/>
    <mergeCell ref="A65:AX65"/>
    <mergeCell ref="A66:AX66"/>
    <mergeCell ref="A67:B67"/>
    <mergeCell ref="C67:J67"/>
    <mergeCell ref="K67:R67"/>
    <mergeCell ref="S67:Z67"/>
    <mergeCell ref="AA67:AH67"/>
    <mergeCell ref="G123:K123"/>
    <mergeCell ref="L123:X123"/>
    <mergeCell ref="Y123:AB123"/>
    <mergeCell ref="AC123:AG123"/>
    <mergeCell ref="AH123:AT123"/>
    <mergeCell ref="AU123:AX123"/>
    <mergeCell ref="AC121:AG121"/>
    <mergeCell ref="AH121:AT121"/>
    <mergeCell ref="AU121:AX121"/>
    <mergeCell ref="G122:K122"/>
    <mergeCell ref="L122:X122"/>
    <mergeCell ref="Y122:AB122"/>
    <mergeCell ref="AC122:AG122"/>
    <mergeCell ref="AH122:AT122"/>
    <mergeCell ref="AU122:AX122"/>
    <mergeCell ref="AI67:AP67"/>
    <mergeCell ref="AQ67:AX67"/>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4:AB124"/>
    <mergeCell ref="AC124:AG124"/>
    <mergeCell ref="AH124:AT124"/>
    <mergeCell ref="AU124:AX124"/>
    <mergeCell ref="G125:K125"/>
    <mergeCell ref="L125:X125"/>
    <mergeCell ref="Y125:AB125"/>
    <mergeCell ref="AC125:AG125"/>
    <mergeCell ref="AH125:AT125"/>
    <mergeCell ref="AU125:AX125"/>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2:AB132"/>
    <mergeCell ref="AC132:AX132"/>
    <mergeCell ref="G133:K133"/>
    <mergeCell ref="L133:X133"/>
    <mergeCell ref="Y133:AB133"/>
    <mergeCell ref="AC133:AG133"/>
    <mergeCell ref="AH133:AT133"/>
    <mergeCell ref="AU133:AX133"/>
    <mergeCell ref="A143:B143"/>
    <mergeCell ref="C143:L143"/>
    <mergeCell ref="M143:AJ143"/>
    <mergeCell ref="AK143:AP143"/>
    <mergeCell ref="AQ143:AT143"/>
    <mergeCell ref="AU143:AX143"/>
    <mergeCell ref="A140:B140"/>
    <mergeCell ref="C140:L140"/>
    <mergeCell ref="M140:AJ140"/>
    <mergeCell ref="AK140:AP140"/>
    <mergeCell ref="AQ140:AT140"/>
    <mergeCell ref="AU140:AX140"/>
    <mergeCell ref="A139:B139"/>
    <mergeCell ref="C139:L139"/>
    <mergeCell ref="M139:AJ139"/>
    <mergeCell ref="AK139:AP139"/>
    <mergeCell ref="AQ139:AT139"/>
    <mergeCell ref="AU139:AX139"/>
    <mergeCell ref="A148:B148"/>
    <mergeCell ref="C148:L148"/>
    <mergeCell ref="M148:AJ148"/>
    <mergeCell ref="AK148:AP148"/>
    <mergeCell ref="AQ148:AT148"/>
    <mergeCell ref="AU148:AX148"/>
    <mergeCell ref="A147:B147"/>
    <mergeCell ref="C147:L147"/>
    <mergeCell ref="M147:AJ147"/>
    <mergeCell ref="AK147:AP147"/>
    <mergeCell ref="AQ147:AT147"/>
    <mergeCell ref="AU147:AX147"/>
    <mergeCell ref="A144:B144"/>
    <mergeCell ref="C144:L144"/>
    <mergeCell ref="M144:AJ144"/>
    <mergeCell ref="AK144:AP144"/>
    <mergeCell ref="AQ144:AT144"/>
    <mergeCell ref="AU144:AX144"/>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64:B164"/>
    <mergeCell ref="C164:L164"/>
    <mergeCell ref="M164:AJ164"/>
    <mergeCell ref="AK164:AP164"/>
    <mergeCell ref="AQ164:AT164"/>
    <mergeCell ref="AU164:AX164"/>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86:B186"/>
    <mergeCell ref="C186:L186"/>
    <mergeCell ref="M186:AJ186"/>
    <mergeCell ref="AK186:AP186"/>
    <mergeCell ref="AQ186:AT186"/>
    <mergeCell ref="AU186:AX186"/>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Q193:AX193"/>
    <mergeCell ref="A194:F194"/>
    <mergeCell ref="G194:X194"/>
    <mergeCell ref="Y194:AD194"/>
    <mergeCell ref="AE194:AP194"/>
    <mergeCell ref="AQ194:AX194"/>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99:F199"/>
    <mergeCell ref="G199:AX199"/>
    <mergeCell ref="A200:F200"/>
    <mergeCell ref="G200:AX200"/>
    <mergeCell ref="A201:F209"/>
    <mergeCell ref="G201:O201"/>
    <mergeCell ref="P201:V201"/>
    <mergeCell ref="W201:AC201"/>
    <mergeCell ref="AD201:AJ201"/>
    <mergeCell ref="AK201:AQ201"/>
    <mergeCell ref="A197:F197"/>
    <mergeCell ref="G197:X197"/>
    <mergeCell ref="Y197:AD197"/>
    <mergeCell ref="AE197:AX197"/>
    <mergeCell ref="A198:F198"/>
    <mergeCell ref="G198:AX198"/>
    <mergeCell ref="A195:F195"/>
    <mergeCell ref="G195:X195"/>
    <mergeCell ref="Y195:AD195"/>
    <mergeCell ref="AE195:AP195"/>
    <mergeCell ref="AQ195:AX195"/>
    <mergeCell ref="A196:F196"/>
    <mergeCell ref="G196:X196"/>
    <mergeCell ref="Y196:AD196"/>
    <mergeCell ref="AE196:AX196"/>
    <mergeCell ref="W203:AC203"/>
    <mergeCell ref="AD203:AJ203"/>
    <mergeCell ref="AK203:AQ203"/>
    <mergeCell ref="AR203:AX203"/>
    <mergeCell ref="I204:O204"/>
    <mergeCell ref="P204:V204"/>
    <mergeCell ref="W204:AC204"/>
    <mergeCell ref="AD204:AJ204"/>
    <mergeCell ref="AK204:AQ204"/>
    <mergeCell ref="AR204:AX204"/>
    <mergeCell ref="AR201:AX201"/>
    <mergeCell ref="G202:H207"/>
    <mergeCell ref="I202:O202"/>
    <mergeCell ref="P202:V202"/>
    <mergeCell ref="W202:AC202"/>
    <mergeCell ref="AD202:AJ202"/>
    <mergeCell ref="AK202:AQ202"/>
    <mergeCell ref="AR202:AX202"/>
    <mergeCell ref="I203:O203"/>
    <mergeCell ref="P203:V203"/>
    <mergeCell ref="I207:O207"/>
    <mergeCell ref="P207:V207"/>
    <mergeCell ref="W207:AC207"/>
    <mergeCell ref="AD207:AJ207"/>
    <mergeCell ref="AK207:AQ207"/>
    <mergeCell ref="AR207:AX207"/>
    <mergeCell ref="I206:O206"/>
    <mergeCell ref="P206:V206"/>
    <mergeCell ref="W206:AC206"/>
    <mergeCell ref="AD206:AJ206"/>
    <mergeCell ref="AK206:AQ206"/>
    <mergeCell ref="AR206:AX206"/>
    <mergeCell ref="I205:O205"/>
    <mergeCell ref="P205:V205"/>
    <mergeCell ref="W205:AC205"/>
    <mergeCell ref="AD205:AJ205"/>
    <mergeCell ref="AK205:AQ205"/>
    <mergeCell ref="AR205:AX205"/>
    <mergeCell ref="G209:O209"/>
    <mergeCell ref="P209:V209"/>
    <mergeCell ref="W209:AC209"/>
    <mergeCell ref="AD209:AJ209"/>
    <mergeCell ref="AK209:AQ209"/>
    <mergeCell ref="AR209:AX209"/>
    <mergeCell ref="G208:O208"/>
    <mergeCell ref="P208:V208"/>
    <mergeCell ref="W208:AC208"/>
    <mergeCell ref="AD208:AJ208"/>
    <mergeCell ref="AK208:AQ208"/>
    <mergeCell ref="AR208:AX208"/>
    <mergeCell ref="C216:K216"/>
    <mergeCell ref="L216:Q216"/>
    <mergeCell ref="R216:W216"/>
    <mergeCell ref="X216:AX216"/>
    <mergeCell ref="C217:K217"/>
    <mergeCell ref="L217:Q217"/>
    <mergeCell ref="R217:W217"/>
    <mergeCell ref="X217:AX217"/>
    <mergeCell ref="C214:K214"/>
    <mergeCell ref="L214:Q214"/>
    <mergeCell ref="R214:W214"/>
    <mergeCell ref="X214:AX214"/>
    <mergeCell ref="C215:K215"/>
    <mergeCell ref="L215:Q215"/>
    <mergeCell ref="R215:W215"/>
    <mergeCell ref="X215:AX215"/>
    <mergeCell ref="L212:Q212"/>
    <mergeCell ref="R212:W212"/>
    <mergeCell ref="X212:AX212"/>
    <mergeCell ref="C213:K213"/>
    <mergeCell ref="L213:Q213"/>
    <mergeCell ref="R213:W213"/>
    <mergeCell ref="X213:AX213"/>
    <mergeCell ref="A223:F223"/>
    <mergeCell ref="G223:X223"/>
    <mergeCell ref="Y223:AD223"/>
    <mergeCell ref="AE223:AX223"/>
    <mergeCell ref="A210:B217"/>
    <mergeCell ref="C210:K210"/>
    <mergeCell ref="L210:Q210"/>
    <mergeCell ref="R210:W210"/>
    <mergeCell ref="X210:AX210"/>
    <mergeCell ref="C211:K211"/>
    <mergeCell ref="L211:Q211"/>
    <mergeCell ref="R211:W211"/>
    <mergeCell ref="X211:AX211"/>
    <mergeCell ref="C212:K212"/>
    <mergeCell ref="A224:F224"/>
    <mergeCell ref="G224:AX224"/>
    <mergeCell ref="A221:F221"/>
    <mergeCell ref="G221:X221"/>
    <mergeCell ref="Y221:AD221"/>
    <mergeCell ref="AE221:AP221"/>
    <mergeCell ref="AQ221:AX221"/>
    <mergeCell ref="A222:F222"/>
    <mergeCell ref="G222:X222"/>
    <mergeCell ref="Y222:AD222"/>
    <mergeCell ref="AE222:AX222"/>
    <mergeCell ref="AQ218:AX218"/>
    <mergeCell ref="AQ219:AX219"/>
    <mergeCell ref="A220:F220"/>
    <mergeCell ref="G220:X220"/>
    <mergeCell ref="Y220:AD220"/>
    <mergeCell ref="AE220:AP220"/>
    <mergeCell ref="AQ220:AX220"/>
    <mergeCell ref="AR227:AX227"/>
    <mergeCell ref="G228:H233"/>
    <mergeCell ref="I228:O228"/>
    <mergeCell ref="P228:V228"/>
    <mergeCell ref="W228:AC228"/>
    <mergeCell ref="AD228:AJ228"/>
    <mergeCell ref="AK228:AQ228"/>
    <mergeCell ref="AR228:AX228"/>
    <mergeCell ref="I229:O229"/>
    <mergeCell ref="P229:V229"/>
    <mergeCell ref="A225:F225"/>
    <mergeCell ref="G225:AX225"/>
    <mergeCell ref="A226:F226"/>
    <mergeCell ref="G226:AX226"/>
    <mergeCell ref="A227:F235"/>
    <mergeCell ref="G227:O227"/>
    <mergeCell ref="P227:V227"/>
    <mergeCell ref="W227:AC227"/>
    <mergeCell ref="AD227:AJ227"/>
    <mergeCell ref="AK227:AQ227"/>
    <mergeCell ref="I232:O232"/>
    <mergeCell ref="P232:V232"/>
    <mergeCell ref="W232:AC232"/>
    <mergeCell ref="AD232:AJ232"/>
    <mergeCell ref="AK232:AQ232"/>
    <mergeCell ref="AR232:AX232"/>
    <mergeCell ref="I231:O231"/>
    <mergeCell ref="P231:V231"/>
    <mergeCell ref="W231:AC231"/>
    <mergeCell ref="AD231:AJ231"/>
    <mergeCell ref="AK231:AQ231"/>
    <mergeCell ref="AR231:AX231"/>
    <mergeCell ref="W229:AC229"/>
    <mergeCell ref="AD229:AJ229"/>
    <mergeCell ref="AK229:AQ229"/>
    <mergeCell ref="AR229:AX229"/>
    <mergeCell ref="I230:O230"/>
    <mergeCell ref="P230:V230"/>
    <mergeCell ref="W230:AC230"/>
    <mergeCell ref="AD230:AJ230"/>
    <mergeCell ref="AK230:AQ230"/>
    <mergeCell ref="AR230:AX230"/>
    <mergeCell ref="G235:O235"/>
    <mergeCell ref="P235:V235"/>
    <mergeCell ref="W235:AC235"/>
    <mergeCell ref="AD235:AJ235"/>
    <mergeCell ref="AK235:AQ235"/>
    <mergeCell ref="AR235:AX235"/>
    <mergeCell ref="G234:O234"/>
    <mergeCell ref="P234:V234"/>
    <mergeCell ref="W234:AC234"/>
    <mergeCell ref="AD234:AJ234"/>
    <mergeCell ref="AK234:AQ234"/>
    <mergeCell ref="AR234:AX234"/>
    <mergeCell ref="I233:O233"/>
    <mergeCell ref="P233:V233"/>
    <mergeCell ref="W233:AC233"/>
    <mergeCell ref="AD233:AJ233"/>
    <mergeCell ref="AK233:AQ233"/>
    <mergeCell ref="AR233:AX233"/>
    <mergeCell ref="L238:Q238"/>
    <mergeCell ref="R238:W238"/>
    <mergeCell ref="X238:AX238"/>
    <mergeCell ref="C239:K239"/>
    <mergeCell ref="L239:Q239"/>
    <mergeCell ref="R239:W239"/>
    <mergeCell ref="X239:AX239"/>
    <mergeCell ref="A236:B243"/>
    <mergeCell ref="C236:K236"/>
    <mergeCell ref="L236:Q236"/>
    <mergeCell ref="R236:W236"/>
    <mergeCell ref="X236:AX236"/>
    <mergeCell ref="C237:K237"/>
    <mergeCell ref="L237:Q237"/>
    <mergeCell ref="R237:W237"/>
    <mergeCell ref="X237:AX237"/>
    <mergeCell ref="C238:K238"/>
    <mergeCell ref="AQ245:AX245"/>
    <mergeCell ref="A246:F246"/>
    <mergeCell ref="G246:X246"/>
    <mergeCell ref="Y246:AD246"/>
    <mergeCell ref="AE246:AP246"/>
    <mergeCell ref="AQ246:AX246"/>
    <mergeCell ref="C242:K242"/>
    <mergeCell ref="L242:Q242"/>
    <mergeCell ref="R242:W242"/>
    <mergeCell ref="X242:AX242"/>
    <mergeCell ref="C243:K243"/>
    <mergeCell ref="L243:Q243"/>
    <mergeCell ref="R243:W243"/>
    <mergeCell ref="X243:AX243"/>
    <mergeCell ref="C240:K240"/>
    <mergeCell ref="L240:Q240"/>
    <mergeCell ref="R240:W240"/>
    <mergeCell ref="X240:AX240"/>
    <mergeCell ref="C241:K241"/>
    <mergeCell ref="L241:Q241"/>
    <mergeCell ref="R241:W241"/>
    <mergeCell ref="X241:AX241"/>
    <mergeCell ref="A251:F251"/>
    <mergeCell ref="G251:AX251"/>
    <mergeCell ref="A252:F252"/>
    <mergeCell ref="G252:AX252"/>
    <mergeCell ref="A253:F261"/>
    <mergeCell ref="G253:O253"/>
    <mergeCell ref="P253:V253"/>
    <mergeCell ref="W253:AC253"/>
    <mergeCell ref="AD253:AJ253"/>
    <mergeCell ref="AK253:AQ253"/>
    <mergeCell ref="A249:F249"/>
    <mergeCell ref="G249:X249"/>
    <mergeCell ref="Y249:AD249"/>
    <mergeCell ref="AE249:AX249"/>
    <mergeCell ref="A250:F250"/>
    <mergeCell ref="G250:AX250"/>
    <mergeCell ref="A247:F247"/>
    <mergeCell ref="G247:X247"/>
    <mergeCell ref="Y247:AD247"/>
    <mergeCell ref="AE247:AP247"/>
    <mergeCell ref="AQ247:AX247"/>
    <mergeCell ref="A248:F248"/>
    <mergeCell ref="G248:X248"/>
    <mergeCell ref="Y248:AD248"/>
    <mergeCell ref="AE248:AX248"/>
    <mergeCell ref="W255:AC255"/>
    <mergeCell ref="AD255:AJ255"/>
    <mergeCell ref="AK255:AQ255"/>
    <mergeCell ref="AR255:AX255"/>
    <mergeCell ref="I256:O256"/>
    <mergeCell ref="P256:V256"/>
    <mergeCell ref="W256:AC256"/>
    <mergeCell ref="AD256:AJ256"/>
    <mergeCell ref="AK256:AQ256"/>
    <mergeCell ref="AR256:AX256"/>
    <mergeCell ref="AR253:AX253"/>
    <mergeCell ref="G254:H259"/>
    <mergeCell ref="I254:O254"/>
    <mergeCell ref="P254:V254"/>
    <mergeCell ref="W254:AC254"/>
    <mergeCell ref="AD254:AJ254"/>
    <mergeCell ref="AK254:AQ254"/>
    <mergeCell ref="AR254:AX254"/>
    <mergeCell ref="I255:O255"/>
    <mergeCell ref="P255:V255"/>
    <mergeCell ref="I259:O259"/>
    <mergeCell ref="P259:V259"/>
    <mergeCell ref="W259:AC259"/>
    <mergeCell ref="AD259:AJ259"/>
    <mergeCell ref="AK259:AQ259"/>
    <mergeCell ref="AR259:AX259"/>
    <mergeCell ref="I258:O258"/>
    <mergeCell ref="P258:V258"/>
    <mergeCell ref="W258:AC258"/>
    <mergeCell ref="AD258:AJ258"/>
    <mergeCell ref="AK258:AQ258"/>
    <mergeCell ref="AR258:AX258"/>
    <mergeCell ref="I257:O257"/>
    <mergeCell ref="P257:V257"/>
    <mergeCell ref="W257:AC257"/>
    <mergeCell ref="AD257:AJ257"/>
    <mergeCell ref="AK257:AQ257"/>
    <mergeCell ref="AR257:AX257"/>
    <mergeCell ref="G261:O261"/>
    <mergeCell ref="P261:V261"/>
    <mergeCell ref="W261:AC261"/>
    <mergeCell ref="AD261:AJ261"/>
    <mergeCell ref="AK261:AQ261"/>
    <mergeCell ref="AR261:AX261"/>
    <mergeCell ref="G260:O260"/>
    <mergeCell ref="P260:V260"/>
    <mergeCell ref="W260:AC260"/>
    <mergeCell ref="AD260:AJ260"/>
    <mergeCell ref="AK260:AQ260"/>
    <mergeCell ref="AR260:AX260"/>
    <mergeCell ref="C268:K268"/>
    <mergeCell ref="L268:Q268"/>
    <mergeCell ref="R268:W268"/>
    <mergeCell ref="X268:AX268"/>
    <mergeCell ref="C269:K269"/>
    <mergeCell ref="L269:Q269"/>
    <mergeCell ref="R269:W269"/>
    <mergeCell ref="X269:AX269"/>
    <mergeCell ref="C266:K266"/>
    <mergeCell ref="L266:Q266"/>
    <mergeCell ref="R266:W266"/>
    <mergeCell ref="X266:AX266"/>
    <mergeCell ref="C267:K267"/>
    <mergeCell ref="L267:Q267"/>
    <mergeCell ref="R267:W267"/>
    <mergeCell ref="X267:AX267"/>
    <mergeCell ref="L264:Q264"/>
    <mergeCell ref="R264:W264"/>
    <mergeCell ref="X264:AX264"/>
    <mergeCell ref="C265:K265"/>
    <mergeCell ref="L265:Q265"/>
    <mergeCell ref="R265:W265"/>
    <mergeCell ref="X265:AX265"/>
    <mergeCell ref="A275:F275"/>
    <mergeCell ref="G275:X275"/>
    <mergeCell ref="Y275:AD275"/>
    <mergeCell ref="AE275:AX275"/>
    <mergeCell ref="A262:B269"/>
    <mergeCell ref="C262:K262"/>
    <mergeCell ref="L262:Q262"/>
    <mergeCell ref="R262:W262"/>
    <mergeCell ref="X262:AX262"/>
    <mergeCell ref="C263:K263"/>
    <mergeCell ref="L263:Q263"/>
    <mergeCell ref="R263:W263"/>
    <mergeCell ref="X263:AX263"/>
    <mergeCell ref="C264:K264"/>
    <mergeCell ref="A276:F276"/>
    <mergeCell ref="G276:AX276"/>
    <mergeCell ref="A273:F273"/>
    <mergeCell ref="G273:X273"/>
    <mergeCell ref="Y273:AD273"/>
    <mergeCell ref="AE273:AP273"/>
    <mergeCell ref="AQ273:AX273"/>
    <mergeCell ref="A274:F274"/>
    <mergeCell ref="G274:X274"/>
    <mergeCell ref="Y274:AD274"/>
    <mergeCell ref="AE274:AX274"/>
    <mergeCell ref="AQ271:AX271"/>
    <mergeCell ref="A272:F272"/>
    <mergeCell ref="G272:X272"/>
    <mergeCell ref="Y272:AD272"/>
    <mergeCell ref="AE272:AP272"/>
    <mergeCell ref="AQ272:AX272"/>
    <mergeCell ref="AR279:AX279"/>
    <mergeCell ref="G280:H285"/>
    <mergeCell ref="I280:O280"/>
    <mergeCell ref="P280:V280"/>
    <mergeCell ref="W280:AC280"/>
    <mergeCell ref="AD280:AJ280"/>
    <mergeCell ref="AK280:AQ280"/>
    <mergeCell ref="AR280:AX280"/>
    <mergeCell ref="I281:O281"/>
    <mergeCell ref="P281:V281"/>
    <mergeCell ref="A277:F277"/>
    <mergeCell ref="G277:AX277"/>
    <mergeCell ref="A278:F278"/>
    <mergeCell ref="G278:AX278"/>
    <mergeCell ref="A279:F287"/>
    <mergeCell ref="G279:O279"/>
    <mergeCell ref="P279:V279"/>
    <mergeCell ref="W279:AC279"/>
    <mergeCell ref="AD279:AJ279"/>
    <mergeCell ref="AK279:AQ279"/>
    <mergeCell ref="I284:O284"/>
    <mergeCell ref="P284:V284"/>
    <mergeCell ref="W284:AC284"/>
    <mergeCell ref="AD284:AJ284"/>
    <mergeCell ref="AK284:AQ284"/>
    <mergeCell ref="AR284:AX284"/>
    <mergeCell ref="I283:O283"/>
    <mergeCell ref="P283:V283"/>
    <mergeCell ref="W283:AC283"/>
    <mergeCell ref="AD283:AJ283"/>
    <mergeCell ref="AK283:AQ283"/>
    <mergeCell ref="AR283:AX283"/>
    <mergeCell ref="W281:AC281"/>
    <mergeCell ref="AD281:AJ281"/>
    <mergeCell ref="AK281:AQ281"/>
    <mergeCell ref="AR281:AX281"/>
    <mergeCell ref="I282:O282"/>
    <mergeCell ref="P282:V282"/>
    <mergeCell ref="W282:AC282"/>
    <mergeCell ref="AD282:AJ282"/>
    <mergeCell ref="AK282:AQ282"/>
    <mergeCell ref="AR282:AX282"/>
    <mergeCell ref="G287:O287"/>
    <mergeCell ref="P287:V287"/>
    <mergeCell ref="W287:AC287"/>
    <mergeCell ref="AD287:AJ287"/>
    <mergeCell ref="AK287:AQ287"/>
    <mergeCell ref="AR287:AX287"/>
    <mergeCell ref="G286:O286"/>
    <mergeCell ref="P286:V286"/>
    <mergeCell ref="W286:AC286"/>
    <mergeCell ref="AD286:AJ286"/>
    <mergeCell ref="AK286:AQ286"/>
    <mergeCell ref="AR286:AX286"/>
    <mergeCell ref="I285:O285"/>
    <mergeCell ref="P285:V285"/>
    <mergeCell ref="W285:AC285"/>
    <mergeCell ref="AD285:AJ285"/>
    <mergeCell ref="AK285:AQ285"/>
    <mergeCell ref="AR285:AX285"/>
    <mergeCell ref="L290:Q290"/>
    <mergeCell ref="R290:W290"/>
    <mergeCell ref="X290:AX290"/>
    <mergeCell ref="C291:K291"/>
    <mergeCell ref="L291:Q291"/>
    <mergeCell ref="R291:W291"/>
    <mergeCell ref="X291:AX291"/>
    <mergeCell ref="A288:B295"/>
    <mergeCell ref="C288:K288"/>
    <mergeCell ref="L288:Q288"/>
    <mergeCell ref="R288:W288"/>
    <mergeCell ref="X288:AX288"/>
    <mergeCell ref="C289:K289"/>
    <mergeCell ref="L289:Q289"/>
    <mergeCell ref="R289:W289"/>
    <mergeCell ref="X289:AX289"/>
    <mergeCell ref="C290:K290"/>
    <mergeCell ref="AQ297:AX297"/>
    <mergeCell ref="A298:F298"/>
    <mergeCell ref="G298:X298"/>
    <mergeCell ref="Y298:AD298"/>
    <mergeCell ref="AE298:AP298"/>
    <mergeCell ref="AQ298:AX298"/>
    <mergeCell ref="C294:K294"/>
    <mergeCell ref="L294:Q294"/>
    <mergeCell ref="R294:W294"/>
    <mergeCell ref="X294:AX294"/>
    <mergeCell ref="C295:K295"/>
    <mergeCell ref="L295:Q295"/>
    <mergeCell ref="R295:W295"/>
    <mergeCell ref="X295:AX295"/>
    <mergeCell ref="C292:K292"/>
    <mergeCell ref="L292:Q292"/>
    <mergeCell ref="R292:W292"/>
    <mergeCell ref="X292:AX292"/>
    <mergeCell ref="C293:K293"/>
    <mergeCell ref="L293:Q293"/>
    <mergeCell ref="R293:W293"/>
    <mergeCell ref="X293:AX293"/>
    <mergeCell ref="A303:F303"/>
    <mergeCell ref="G303:AX303"/>
    <mergeCell ref="A304:F304"/>
    <mergeCell ref="G304:AX304"/>
    <mergeCell ref="A305:F313"/>
    <mergeCell ref="G305:O305"/>
    <mergeCell ref="P305:V305"/>
    <mergeCell ref="W305:AC305"/>
    <mergeCell ref="AD305:AJ305"/>
    <mergeCell ref="AK305:AQ305"/>
    <mergeCell ref="A301:F301"/>
    <mergeCell ref="G301:X301"/>
    <mergeCell ref="Y301:AD301"/>
    <mergeCell ref="AE301:AX301"/>
    <mergeCell ref="A302:F302"/>
    <mergeCell ref="G302:AX302"/>
    <mergeCell ref="A299:F299"/>
    <mergeCell ref="G299:X299"/>
    <mergeCell ref="Y299:AD299"/>
    <mergeCell ref="AE299:AP299"/>
    <mergeCell ref="AQ299:AX299"/>
    <mergeCell ref="A300:F300"/>
    <mergeCell ref="G300:X300"/>
    <mergeCell ref="Y300:AD300"/>
    <mergeCell ref="AE300:AX300"/>
    <mergeCell ref="W307:AC307"/>
    <mergeCell ref="AD307:AJ307"/>
    <mergeCell ref="AK307:AQ307"/>
    <mergeCell ref="AR307:AX307"/>
    <mergeCell ref="I308:O308"/>
    <mergeCell ref="P308:V308"/>
    <mergeCell ref="W308:AC308"/>
    <mergeCell ref="AD308:AJ308"/>
    <mergeCell ref="AK308:AQ308"/>
    <mergeCell ref="AR308:AX308"/>
    <mergeCell ref="AR305:AX305"/>
    <mergeCell ref="G306:H311"/>
    <mergeCell ref="I306:O306"/>
    <mergeCell ref="P306:V306"/>
    <mergeCell ref="W306:AC306"/>
    <mergeCell ref="AD306:AJ306"/>
    <mergeCell ref="AK306:AQ306"/>
    <mergeCell ref="AR306:AX306"/>
    <mergeCell ref="I307:O307"/>
    <mergeCell ref="P307:V307"/>
    <mergeCell ref="I311:O311"/>
    <mergeCell ref="P311:V311"/>
    <mergeCell ref="W311:AC311"/>
    <mergeCell ref="AD311:AJ311"/>
    <mergeCell ref="AK311:AQ311"/>
    <mergeCell ref="AR311:AX311"/>
    <mergeCell ref="I310:O310"/>
    <mergeCell ref="P310:V310"/>
    <mergeCell ref="W310:AC310"/>
    <mergeCell ref="AD310:AJ310"/>
    <mergeCell ref="AK310:AQ310"/>
    <mergeCell ref="AR310:AX310"/>
    <mergeCell ref="I309:O309"/>
    <mergeCell ref="P309:V309"/>
    <mergeCell ref="W309:AC309"/>
    <mergeCell ref="AD309:AJ309"/>
    <mergeCell ref="AK309:AQ309"/>
    <mergeCell ref="AR309:AX309"/>
    <mergeCell ref="G312:O312"/>
    <mergeCell ref="P312:V312"/>
    <mergeCell ref="W312:AC312"/>
    <mergeCell ref="AD312:AJ312"/>
    <mergeCell ref="AK312:AQ312"/>
    <mergeCell ref="AR312:AX312"/>
    <mergeCell ref="C320:K320"/>
    <mergeCell ref="L320:Q320"/>
    <mergeCell ref="R320:W320"/>
    <mergeCell ref="X320:AX320"/>
    <mergeCell ref="C321:K321"/>
    <mergeCell ref="L321:Q321"/>
    <mergeCell ref="R321:W321"/>
    <mergeCell ref="X321:AX321"/>
    <mergeCell ref="C318:K318"/>
    <mergeCell ref="L318:Q318"/>
    <mergeCell ref="R318:W318"/>
    <mergeCell ref="X318:AX318"/>
    <mergeCell ref="C319:K319"/>
    <mergeCell ref="L319:Q319"/>
    <mergeCell ref="R319:W319"/>
    <mergeCell ref="X319:AX319"/>
    <mergeCell ref="L316:Q316"/>
    <mergeCell ref="R316:W316"/>
    <mergeCell ref="X316:AX316"/>
    <mergeCell ref="C317:K317"/>
    <mergeCell ref="L317:Q317"/>
    <mergeCell ref="R317:W317"/>
    <mergeCell ref="X317:AX317"/>
    <mergeCell ref="A314:B321"/>
    <mergeCell ref="C314:K314"/>
    <mergeCell ref="L314:Q314"/>
    <mergeCell ref="R314:W314"/>
    <mergeCell ref="X314:AX314"/>
    <mergeCell ref="C315:K315"/>
    <mergeCell ref="L315:Q315"/>
    <mergeCell ref="R315:W315"/>
    <mergeCell ref="X315:AX315"/>
    <mergeCell ref="C316:K316"/>
    <mergeCell ref="G313:O313"/>
    <mergeCell ref="P313:V313"/>
    <mergeCell ref="W313:AC313"/>
    <mergeCell ref="AD313:AJ313"/>
    <mergeCell ref="AK313:AQ313"/>
    <mergeCell ref="AR313:AX313"/>
  </mergeCells>
  <phoneticPr fontId="3"/>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8" manualBreakCount="8">
    <brk id="36" max="49" man="1"/>
    <brk id="67" max="49" man="1"/>
    <brk id="96" max="49" man="1"/>
    <brk id="118" max="49" man="1"/>
    <brk id="136" max="49" man="1"/>
    <brk id="192" max="49" man="1"/>
    <brk id="244" max="49" man="1"/>
    <brk id="296"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081</vt:lpstr>
      <vt:lpstr>082</vt:lpstr>
      <vt:lpstr>083</vt:lpstr>
      <vt:lpstr>084</vt:lpstr>
      <vt:lpstr>085</vt:lpstr>
      <vt:lpstr>086</vt:lpstr>
      <vt:lpstr>087</vt:lpstr>
      <vt:lpstr>088</vt:lpstr>
      <vt:lpstr>089</vt:lpstr>
      <vt:lpstr>090</vt:lpstr>
      <vt:lpstr>091</vt:lpstr>
      <vt:lpstr>'081'!Print_Area</vt:lpstr>
      <vt:lpstr>'082'!Print_Area</vt:lpstr>
      <vt:lpstr>'083'!Print_Area</vt:lpstr>
      <vt:lpstr>'084'!Print_Area</vt:lpstr>
      <vt:lpstr>'085'!Print_Area</vt:lpstr>
      <vt:lpstr>'086'!Print_Area</vt:lpstr>
      <vt:lpstr>'087'!Print_Area</vt:lpstr>
      <vt:lpstr>'088'!Print_Area</vt:lpstr>
      <vt:lpstr>'089'!Print_Area</vt:lpstr>
      <vt:lpstr>'090'!Print_Area</vt:lpstr>
      <vt:lpstr>'091'!Print_Area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2014-06-27T18:08:59Z</dcterms:created>
  <dcterms:modified xsi:type="dcterms:W3CDTF">2014-07-03T09:06:51Z</dcterms:modified>
</cp:coreProperties>
</file>